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mabank-my.sharepoint.com/personal/mumin_olabiyi_wemabank_com/Documents/Documents/LOANS/Test cases/"/>
    </mc:Choice>
  </mc:AlternateContent>
  <xr:revisionPtr revIDLastSave="871" documentId="8_{A7254C9A-9A38-48F2-B092-009C518F1313}" xr6:coauthVersionLast="47" xr6:coauthVersionMax="47" xr10:uidLastSave="{67D2F94E-2144-4D0D-A0B2-92A063950142}"/>
  <bookViews>
    <workbookView xWindow="8930" yWindow="300" windowWidth="10070" windowHeight="9050" firstSheet="1" activeTab="1" xr2:uid="{00000000-000D-0000-FFFF-FFFF00000000}"/>
  </bookViews>
  <sheets>
    <sheet name="SUMMARY" sheetId="7" r:id="rId1"/>
    <sheet name="Salary Based Loan " sheetId="2" r:id="rId2"/>
    <sheet name="Pre-Qualified Loan" sheetId="6" r:id="rId3"/>
    <sheet name="PayDay Loan" sheetId="3" r:id="rId4"/>
    <sheet name="Device Loan" sheetId="4" r:id="rId5"/>
    <sheet name="Goal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5" l="1"/>
  <c r="I5" i="5"/>
  <c r="I4" i="5"/>
  <c r="I3" i="5"/>
  <c r="I6" i="6"/>
  <c r="I5" i="6"/>
  <c r="I4" i="6"/>
  <c r="I3" i="6"/>
  <c r="H4" i="2"/>
  <c r="A13" i="3" l="1"/>
  <c r="A13" i="6"/>
  <c r="H5" i="6"/>
  <c r="H4" i="6"/>
  <c r="A13" i="5"/>
  <c r="H5" i="5"/>
  <c r="H4" i="5"/>
  <c r="H6" i="5" s="1"/>
  <c r="H5" i="4"/>
  <c r="H4" i="4"/>
  <c r="H5" i="3"/>
  <c r="H4" i="3"/>
  <c r="H5" i="2"/>
  <c r="H6" i="4" l="1"/>
  <c r="H6" i="3"/>
  <c r="H6" i="6"/>
  <c r="H6" i="2"/>
  <c r="I6" i="4" l="1"/>
  <c r="I5" i="4"/>
  <c r="I4" i="4"/>
  <c r="I3" i="4"/>
  <c r="I6" i="3"/>
  <c r="I5" i="3"/>
  <c r="I4" i="3"/>
  <c r="I3" i="3"/>
  <c r="I3" i="2"/>
  <c r="I5" i="2"/>
  <c r="I4" i="2"/>
  <c r="I6" i="2"/>
</calcChain>
</file>

<file path=xl/sharedStrings.xml><?xml version="1.0" encoding="utf-8"?>
<sst xmlns="http://schemas.openxmlformats.org/spreadsheetml/2006/main" count="1681" uniqueCount="636">
  <si>
    <t>Web Test Summary</t>
  </si>
  <si>
    <t>Pass (P)</t>
  </si>
  <si>
    <t>Created by</t>
  </si>
  <si>
    <t>Fail (F)</t>
  </si>
  <si>
    <t>Reviewed by</t>
  </si>
  <si>
    <t>Not Executed (NE)</t>
  </si>
  <si>
    <t>Date</t>
  </si>
  <si>
    <t>Total</t>
  </si>
  <si>
    <t>TC NO</t>
  </si>
  <si>
    <t>TC ID</t>
  </si>
  <si>
    <t>Test Title</t>
  </si>
  <si>
    <t>Test Scenario</t>
  </si>
  <si>
    <t>Test Execution Steps</t>
  </si>
  <si>
    <t>Expected Result</t>
  </si>
  <si>
    <t>Actual Result</t>
  </si>
  <si>
    <t>Status</t>
  </si>
  <si>
    <t>Comments</t>
  </si>
  <si>
    <t xml:space="preserve">Verify user is able to login to the app
</t>
  </si>
  <si>
    <t>User should get logged in successfully</t>
  </si>
  <si>
    <t>As Expected</t>
  </si>
  <si>
    <t>P</t>
  </si>
  <si>
    <t>Verify user is able to click on LOANS in the menu on the bottom</t>
  </si>
  <si>
    <t>User should be taken to the loan dashboard</t>
  </si>
  <si>
    <t xml:space="preserve">Verify user is able to click on TAKE A LOAN on the loan dashboard
</t>
  </si>
  <si>
    <t xml:space="preserve"> - Login to app
 - click on LOANS
 - click on TAKE A LOAN</t>
  </si>
  <si>
    <t>User should be taken to the list of loan options after clicking on TAKE A LOAN</t>
  </si>
  <si>
    <t>LOAN REQUEST INITIATION - EXISTING CUSTOMER</t>
  </si>
  <si>
    <t xml:space="preserve">Verify user is able to view the loan type dropdown and select preferred loan
</t>
  </si>
  <si>
    <t xml:space="preserve">Verify user is able to slide between different accounts if he has more than one account saved on the profile
</t>
  </si>
  <si>
    <t>User should be able to slide between accounts</t>
  </si>
  <si>
    <t>User should be able to check box and should not be able to proceed if box is unchecked</t>
  </si>
  <si>
    <t>Estimated monthly repayment and applicable interest rate should be seen</t>
  </si>
  <si>
    <t>LOAN DASHBOARD</t>
  </si>
  <si>
    <t xml:space="preserve"> - Click on LOANS</t>
  </si>
  <si>
    <t>User should be able to click on PROCEED button to continue application</t>
  </si>
  <si>
    <t xml:space="preserve">User should see the info of the listed </t>
  </si>
  <si>
    <t>Date Tested</t>
  </si>
  <si>
    <t>Tester</t>
  </si>
  <si>
    <t>Developer</t>
  </si>
  <si>
    <t xml:space="preserve">Verify user is able to click on SALARY BASED LOANS in the options and is taken to the loan details page
</t>
  </si>
  <si>
    <t xml:space="preserve"> - Login to app
 - click on LOANS
 - click on TAKE A LOAN
 - click on SALARY BASED LOANS</t>
  </si>
  <si>
    <t xml:space="preserve"> - Login to app with valid credentials</t>
  </si>
  <si>
    <t xml:space="preserve"> - Login to app
 - Click on Loans Tab</t>
  </si>
  <si>
    <t xml:space="preserve"> - click on LOANS
 - click on TAKE A LOAN
 - click on SALARY BASED LOAN</t>
  </si>
  <si>
    <t xml:space="preserve">Verify Loan Calculator is visible on the Salary Based Lending Screen 
</t>
  </si>
  <si>
    <t>Loan Calculator is visible</t>
  </si>
  <si>
    <t xml:space="preserve">Verify user is able to Enter loan Amount
</t>
  </si>
  <si>
    <t>User should be able to enter a valid Amount</t>
  </si>
  <si>
    <t xml:space="preserve">Verify user is able not able to proceed if loan amount is negative
</t>
  </si>
  <si>
    <t xml:space="preserve">Verify user is able not able to proceed if loan amount is ZERO
</t>
  </si>
  <si>
    <t>Loan process should proceed to Employer Details</t>
  </si>
  <si>
    <t>LOAN REQUEST INITIATION - EMPLOYER DETAILS</t>
  </si>
  <si>
    <t>Verify If Loan process can proceed</t>
  </si>
  <si>
    <t xml:space="preserve">Verify Estimated Monthly repayment is rounded down to Thousands
</t>
  </si>
  <si>
    <t xml:space="preserve">Verify user is able to click on GOAL BASED LOANS in the options and is taken to the loan details page
</t>
  </si>
  <si>
    <t xml:space="preserve"> - Login to app
 - click on LOANS
 - click on TAKE A LOAN
 - click on GOAL BASED LOANS</t>
  </si>
  <si>
    <t>User should be taken to the Goal Based Loan page after clicking on button</t>
  </si>
  <si>
    <t xml:space="preserve"> - click on LOANS
 - click on TAKE A LOAN
 - click on GOAL BASED LOAN</t>
  </si>
  <si>
    <t>User should be able to select Goal Based Lending option</t>
  </si>
  <si>
    <t xml:space="preserve">Verify loan available is only 80% of Goal
</t>
  </si>
  <si>
    <r>
      <t xml:space="preserve">Verify User can select Account to 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 xml:space="preserve">
</t>
    </r>
  </si>
  <si>
    <t xml:space="preserve"> - Click on TAKE A LOAN
 - Click on Goal Based Loan
 - Enter Loan Amount
 - Swipe on Account to Credit</t>
  </si>
  <si>
    <t xml:space="preserve"> - Click on TAKE A LOAN
 - Click on Goal Based Loan
 - Enter ZERO Amount</t>
  </si>
  <si>
    <t xml:space="preserve"> - Click on TAKE A LOAN
 - Click on Goal Based Loan
 - Enter Negative Amount</t>
  </si>
  <si>
    <t xml:space="preserve">Verify User can Apply for Loan
</t>
  </si>
  <si>
    <t xml:space="preserve"> - Click on TAKE A LOAN
 - Click on Goal Based Loan
 - Enter Loan Amount
 - Enter ALAT PIN
 - Click on GET LOAN</t>
  </si>
  <si>
    <t>Terms and Condition Screen is displayed</t>
  </si>
  <si>
    <t xml:space="preserve">Verify LoanTerms and Condition is visible
</t>
  </si>
  <si>
    <t xml:space="preserve"> - Click on TAKE A LOAN
 - Click on Goal Based Loan
 - Enter Loan Amount
 - Enter ALAT PIN
 - Click on GET LOAN
 - Click on Check Box 
 - Click on Proceed</t>
  </si>
  <si>
    <t>Loan is disbursed successful</t>
  </si>
  <si>
    <t xml:space="preserve"> - Click on TAKE A LOAN
 - Click on Goal Based Loan
 - Enter Amount</t>
  </si>
  <si>
    <t>Industry is selected</t>
  </si>
  <si>
    <t>Employer is selected</t>
  </si>
  <si>
    <t>Work ID is Captured successfully</t>
  </si>
  <si>
    <t xml:space="preserve">Verify User cannot proceed by Capturing workID alone
</t>
  </si>
  <si>
    <t>Pop -up message displayed shows
 - You need to select your employer's Industry
 - You need to select your employer's name</t>
  </si>
  <si>
    <t xml:space="preserve">Verify Estimated Monthly repayment is visible based on Loan Amount Entered
</t>
  </si>
  <si>
    <t>User should be redirected to the Loan DashBoard page with status Discard and Proceed</t>
  </si>
  <si>
    <t xml:space="preserve"> - Click on Loans from DashBoard
 - Click on Proceed</t>
  </si>
  <si>
    <t>User should be directed to Employer Details page</t>
  </si>
  <si>
    <t xml:space="preserve"> - Click on Loans from DashBoard
 - Click on Discard
 - Click on Proceed</t>
  </si>
  <si>
    <t>User should see Pop-Up message stating 
"Are you sure you want to discard your current loan application ?
Loan is successfully dismissed</t>
  </si>
  <si>
    <t>Verify User can slide and click on Tenor between 0 to 24 Months</t>
  </si>
  <si>
    <t xml:space="preserve"> - Login to App
 - Click on Loans Tab</t>
  </si>
  <si>
    <r>
      <t xml:space="preserve">Verify User can </t>
    </r>
    <r>
      <rPr>
        <b/>
        <sz val="11"/>
        <color theme="1"/>
        <rFont val="Calibri"/>
        <family val="2"/>
        <scheme val="minor"/>
      </rPr>
      <t>Proceed</t>
    </r>
    <r>
      <rPr>
        <sz val="11"/>
        <color theme="1"/>
        <rFont val="Calibri"/>
        <family val="2"/>
        <scheme val="minor"/>
      </rPr>
      <t xml:space="preserve"> an Incomplete Loan setup
</t>
    </r>
  </si>
  <si>
    <t xml:space="preserve">Verify Loan has Incomplete Status on Loan DashBoard
</t>
  </si>
  <si>
    <t>ACCOUNT DETAILS PAGE
WEMA ACCOUNT</t>
  </si>
  <si>
    <t xml:space="preserve">Verify user is able to select WEMA ACCT to debit
</t>
  </si>
  <si>
    <t xml:space="preserve">Verify User can Upload WorkID
Front and Back
</t>
  </si>
  <si>
    <t>User should see "On what account do you want this loan to be charged"</t>
  </si>
  <si>
    <t xml:space="preserve"> - Select Account to Debit from list of Accounts</t>
  </si>
  <si>
    <t xml:space="preserve"> - Click on Check Box</t>
  </si>
  <si>
    <t>Verify the terms of consent is displayed with a text box on each of the page, and user is unable to proceed without selecting check box</t>
  </si>
  <si>
    <t xml:space="preserve">Verify user is able to Proceed Loan Application
</t>
  </si>
  <si>
    <t xml:space="preserve">Verify user is able to select My OTHER ACCT
</t>
  </si>
  <si>
    <t xml:space="preserve"> - Check CreateAndDisburse Table to confirm EligibilityCheckID column
 - Check DigitalLoan Table to confirm  EligibilityCheckID</t>
  </si>
  <si>
    <t>Verify EligibilityCheckID generated on ScoreCard tallies with Digital Loan and LoanManagement</t>
  </si>
  <si>
    <t>Digital Loan and Create and disburse Table have same EligibilityCheckID</t>
  </si>
  <si>
    <t xml:space="preserve"> - Check ScoreCard Table to confirm EligibilityCheckId is updated
 - Check CreateAndDisburse Table to confirm EligibilityCheckID is not Updated
 - Check DigitalLoan Table to confirm  EligibilityCheckID is not updated</t>
  </si>
  <si>
    <t>Successfully generated loan account - Investigation reponse - Loan Eligibility failed!</t>
  </si>
  <si>
    <t>Verify EligibilityCheckID column  is NULL on Digital Loan before ScoreCard is Run</t>
  </si>
  <si>
    <t xml:space="preserve"> - Check DigitalLoan Table to confirm  EligibilityCheckID is not updated
 - Check Create and Disburse Loan Table to confirm Loan has NOT being Created</t>
  </si>
  <si>
    <t>EligibilityCheckId value is NULL on Digital Loan
Loan is not created on Loan Management - Create and Disburse Table</t>
  </si>
  <si>
    <t>Verify EligibilityCheckID generated on ScoreCard table does NOT exist before creation using an Existing USER</t>
  </si>
  <si>
    <t xml:space="preserve"> - Check the ScoreCard Table and validate EligibilityCheckId does not Exist previously</t>
  </si>
  <si>
    <t>EligibilityCheckId is generated NEWLY and persisted on ScoreCard Table</t>
  </si>
  <si>
    <t>Verify LoanId of LoanQualifications table is persisted on Create and Disburse Table - EligibilityCheckId Column is same</t>
  </si>
  <si>
    <t xml:space="preserve"> - Check the Create and Disburse Table -EligibilityCheckId Column and confirm the value is same with LoanId of LoanQualification table
 - Check the isPrequalified True</t>
  </si>
  <si>
    <t>EligibilityCheckId equals to LoanId on Loan Qualifications Table
 - isPrequalified is True</t>
  </si>
  <si>
    <r>
      <t xml:space="preserve">Verify LoanId of LoanQualifications table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persisted on Create and Disburse Table - EligibilityCheckId Column</t>
    </r>
  </si>
  <si>
    <r>
      <t xml:space="preserve"> - Process a pre-qualified Payday Loan
- Update the LoanId on Loan Qualifications table 
- Check the Create and Disburse Table -EligibilityCheckId Column and confirm the value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same with LoanId on Loan Qualification Table
 - Check the isPrequalified True</t>
    </r>
  </si>
  <si>
    <t>Verify Loan Amount requested during Loan process is Disbursed</t>
  </si>
  <si>
    <t xml:space="preserve"> - Confirm on Create and Disburse Table Loan Amount is same during loan request</t>
  </si>
  <si>
    <t>Loan Amount Disbursed is same amount with Amount requested</t>
  </si>
  <si>
    <t>Verify Loan is not Disbursed when Loan Amount on DB is greater than amount requested on application (Salary Based Loan)</t>
  </si>
  <si>
    <t xml:space="preserve"> - Update the Loan amount on the create and disburse table to a greater amount than the loan amount requested.
 - Confirm on Create and Disburse Table that Loan is not Disbursed
 - Confirm on Create and Disburse Table the response during disbursement</t>
  </si>
  <si>
    <t>Loan Disbursement status is False
Equity contribution: 0.0 - Investigation reponse - Loan Eligibility failed!</t>
  </si>
  <si>
    <t>Loan Amount Validation</t>
  </si>
  <si>
    <t xml:space="preserve"> - Update the Loan amount on the create and disburse table to a greater amount than the loan amount requested.
 - Confirm on Create and Disburse Table that Loan is Disbursed
 - Confirm on Create and Disburse Table the response during disbursement</t>
  </si>
  <si>
    <t>Loan Disbursement status is True
Equity contribution: 0.0  - Finacle reponse - Charges was collected successfully  - Finacle reponse - VAT fee was collected successfully</t>
  </si>
  <si>
    <t xml:space="preserve">Verify Loan is Disbursed when Loan Amount on DB is greater than amount requested on application and NOT greater than the Eligible PreQualified Amount on loan qualifications table (PreQualified Loan)
</t>
  </si>
  <si>
    <t xml:space="preserve">Verify Loan is Disbursed when Loan Amount on DB is greater than amount requested on application and greater than the Eligible PreQualified Amount on loan qualifications table (PreQualified Loan)
</t>
  </si>
  <si>
    <t xml:space="preserve"> - Update the Loan amount on the create and disburse table to a greater amount than the loan amount requested and greater than the Eligible amount on loan qualification table
 - Confirm on Create and Disburse Table that Loan is NOT Disbursed
 - Confirm on Create and Disburse Table the response during disbursement</t>
  </si>
  <si>
    <t>Verify User should able to enter Amount</t>
  </si>
  <si>
    <t xml:space="preserve"> - Enter a valid Account Number</t>
  </si>
  <si>
    <t>Account Number is not Validated at this point in the loan process</t>
  </si>
  <si>
    <t xml:space="preserve"> - Click on Drop Down Option
 - Select Bank</t>
  </si>
  <si>
    <t>Bank is selected from list of available banks</t>
  </si>
  <si>
    <t>Verify User can select Bank from Drop down option</t>
  </si>
  <si>
    <t>Check Box is Clicked successfully</t>
  </si>
  <si>
    <t xml:space="preserve">Verify User can click on terms Check Box </t>
  </si>
  <si>
    <t>eSTATEMENT VERIFICATION PAGE</t>
  </si>
  <si>
    <t>Verify User can click on Proceed Button</t>
  </si>
  <si>
    <t>User is redirected to eStatement Verification Page</t>
  </si>
  <si>
    <t>Verify user is able to see "Kindly enter ticket number and password sent to you via sms to confirm that you're the owner of the provided account"</t>
  </si>
  <si>
    <t>Verify User should see the following details on 
Ticket Number
Password
Proceed Button</t>
  </si>
  <si>
    <t>User is redirected to Document Upload</t>
  </si>
  <si>
    <t>Verify User can enter Ticket Number and Password</t>
  </si>
  <si>
    <t xml:space="preserve"> - Enter ticket number and Password</t>
  </si>
  <si>
    <t>MORE DETAILS PAGE</t>
  </si>
  <si>
    <t>DOCUMENT UPLOAD PAGE</t>
  </si>
  <si>
    <t xml:space="preserve">Verify User is able to upload Bank account statement
</t>
  </si>
  <si>
    <t xml:space="preserve"> - Click on Upload Button
 - Upload statement</t>
  </si>
  <si>
    <t xml:space="preserve"> - Click on Proceed Button
 - Click on proceed to confirm that the input is correct</t>
  </si>
  <si>
    <t>Statement is uploaded successful
"Your statement has been successfully uploaded and will be reviewed within 24 hours. You will see your progress status on your dashboard"</t>
  </si>
  <si>
    <t>Verify User is able to click on Continue button</t>
  </si>
  <si>
    <t xml:space="preserve"> - Click on Continue Button</t>
  </si>
  <si>
    <t>User is redirected to Loan Dashboard</t>
  </si>
  <si>
    <t xml:space="preserve">Verify User is able to enter Educational Qualification from Drop Down list
</t>
  </si>
  <si>
    <t xml:space="preserve">Verify User is able to enter Number of Dependents from Drop Down List
</t>
  </si>
  <si>
    <t xml:space="preserve">Verify User is able to enter Number of years of experience in Job from Drop Down list
</t>
  </si>
  <si>
    <t xml:space="preserve"> - Click Drop down List and Select option</t>
  </si>
  <si>
    <t xml:space="preserve"> - User is redirected to Score Card Result</t>
  </si>
  <si>
    <t>Option is selected successfully</t>
  </si>
  <si>
    <t xml:space="preserve">Verify User is able to proceed on Loan Dashboard
</t>
  </si>
  <si>
    <t xml:space="preserve"> - Click on Proceed Button on loan Dashboard
 - Click on Accept Button</t>
  </si>
  <si>
    <t>Verify user is able to see " Hi John
Congratulations!!! Your loan has been granted. View details below."</t>
  </si>
  <si>
    <t xml:space="preserve"> - Click on Proceed on Loan DashBoard</t>
  </si>
  <si>
    <t>Text is visible</t>
  </si>
  <si>
    <t>Verify Accept Button is clickable</t>
  </si>
  <si>
    <t>Verify Decline Button is clickable</t>
  </si>
  <si>
    <t xml:space="preserve"> - Click on Decline Button
 - Click on Proceed to reject the loan</t>
  </si>
  <si>
    <t>Loan is terminated</t>
  </si>
  <si>
    <t xml:space="preserve"> - Click on Accept Button-</t>
  </si>
  <si>
    <t>User is redirected to Terms Page</t>
  </si>
  <si>
    <t>Verify user is able to see
Loan Amount
Tenor (months)
Monthly Repayment</t>
  </si>
  <si>
    <t>TERMS</t>
  </si>
  <si>
    <t>Verify User can click on Check Box "I agree with Loans Terms &amp; Conditions."</t>
  </si>
  <si>
    <t>User is redirected to Loan DashBoard</t>
  </si>
  <si>
    <t xml:space="preserve">Verify user is able to see Pre-approved Loan Offer in the LOANS PAGE
</t>
  </si>
  <si>
    <t>PRE-APPROVED LOAN PAGE</t>
  </si>
  <si>
    <t xml:space="preserve"> - Login to app
 - click on LOANS
 - click on TAKE A LOAN
 - Click on Take This Loan</t>
  </si>
  <si>
    <t>User should be able to see Pre-approved loan offer
 - User is redirected to Pre-approved Loan</t>
  </si>
  <si>
    <t>Verify User can see Loan Details
 - Eligible Amount
 - Due Date
 - How much do you want to borrow
 - Repayment Amount
 - "Please note that 1.5% of the approved loan amount will be charged as management and Insurance fee."</t>
  </si>
  <si>
    <t xml:space="preserve"> - Enter Amount
 - Click on Proceed</t>
  </si>
  <si>
    <t>User is redirected to Terms and Conditions</t>
  </si>
  <si>
    <t>Verify User can click on check Box to "I agree with Loans Terms and Conditions."</t>
  </si>
  <si>
    <t xml:space="preserve"> - Click on Proceed</t>
  </si>
  <si>
    <r>
      <t xml:space="preserve">Update EligibilityCheckID generated on ScoreCard and ensure it </t>
    </r>
    <r>
      <rPr>
        <b/>
        <sz val="11"/>
        <color theme="1"/>
        <rFont val="Calibri"/>
        <family val="2"/>
        <scheme val="minor"/>
      </rPr>
      <t>DOES NOT</t>
    </r>
    <r>
      <rPr>
        <sz val="11"/>
        <color theme="1"/>
        <rFont val="Calibri"/>
        <family val="2"/>
        <scheme val="minor"/>
      </rPr>
      <t xml:space="preserve"> tally with EligibilityCheckId in Digital Loan and LoanManagement</t>
    </r>
  </si>
  <si>
    <t>LOAN EligibilityCheckID</t>
  </si>
  <si>
    <t>LOAN CALCULATOR</t>
  </si>
  <si>
    <r>
      <t xml:space="preserve">Verify user is able to click on PayDay Loan from the List of Loans available </t>
    </r>
    <r>
      <rPr>
        <b/>
        <sz val="11"/>
        <color theme="1"/>
        <rFont val="Calibri"/>
        <family val="2"/>
        <scheme val="minor"/>
      </rPr>
      <t>"provided the customer is NOT pre-qualified for a payday Loan"</t>
    </r>
    <r>
      <rPr>
        <sz val="11"/>
        <color theme="1"/>
        <rFont val="Calibri"/>
        <family val="2"/>
        <scheme val="minor"/>
      </rPr>
      <t xml:space="preserve">
</t>
    </r>
  </si>
  <si>
    <t xml:space="preserve"> - Login to app
 - click on LOANS
 - click on TAKE A LOAN
 - Click on Pay Day Loan</t>
  </si>
  <si>
    <t>User should be click on Pay day loan</t>
  </si>
  <si>
    <t>User is redirected to Account Details Screen</t>
  </si>
  <si>
    <t>ACCOUNT DETAILS
WEMA ACCOUNT</t>
  </si>
  <si>
    <t>Verify user can select Account Type
 - Select account to debit
 - Check Box to "I agree that the information provided above should be used to request for my account statement."</t>
  </si>
  <si>
    <t>Click on Proceed Button
Click on Confirm Button to perform action</t>
  </si>
  <si>
    <t>ACCOUNT DETAILS
OTHER BANK ACCOUNT</t>
  </si>
  <si>
    <t>User is redirected to Score Card Result Screen</t>
  </si>
  <si>
    <t>Click on Accept Button to proceed to Terms and conditions
Click on Decline to Cancel Loan process</t>
  </si>
  <si>
    <t>User is redirected to Terms and Conditions Page</t>
  </si>
  <si>
    <t>Verify that User can see TERMS &amp; CONDITIONS (Payday Loan)
Check Box to "I agree with Loans Terms &amp; Conditions."</t>
  </si>
  <si>
    <t>Click on Proceed Button</t>
  </si>
  <si>
    <t>User is redirected to DashBoard</t>
  </si>
  <si>
    <t>DISBURSEMENT</t>
  </si>
  <si>
    <t>Verify that Loan is disbursed and account Credited with Loan Amount</t>
  </si>
  <si>
    <t>Click on Home Button
Click on Transaction History to confirm VAT, management &amp; insurance fee is charged</t>
  </si>
  <si>
    <t>Loan Amount is credited
VAT, management &amp; Insurance fee is charged accordingly.</t>
  </si>
  <si>
    <t>LIQUIDATION</t>
  </si>
  <si>
    <t>Verify that User is notified by SMS and Mail on status, credit and debit of Loan</t>
  </si>
  <si>
    <t>Check sms is received on debit of charges
Check sms is received on credit of loan amount</t>
  </si>
  <si>
    <t>SMS is received</t>
  </si>
  <si>
    <t>Verify User can Liquidate a Payday Loan Amount</t>
  </si>
  <si>
    <t>Click on Loans Button
Swipe on Current Loan and select loan
Click on Pay Off Loan
Click on YES button to confirm</t>
  </si>
  <si>
    <t>User is redirected to Loan Repayment</t>
  </si>
  <si>
    <t>Verify User can see outstanding loan balance, accumulated Interest to be deducted</t>
  </si>
  <si>
    <t>Select Account to Debit
Enter ALAT PIN
Click on PAY LOAN Button</t>
  </si>
  <si>
    <r>
      <t xml:space="preserve">User is displayed with a message
</t>
    </r>
    <r>
      <rPr>
        <b/>
        <sz val="11"/>
        <color theme="1"/>
        <rFont val="Calibri"/>
        <family val="2"/>
        <scheme val="minor"/>
      </rPr>
      <t>"Your pay day loan was successfully paid off"</t>
    </r>
  </si>
  <si>
    <t>Verify that User is notified by SMS and Mail on status, debit of Loan</t>
  </si>
  <si>
    <t>Check sms and mail is received on debit of loan amount</t>
  </si>
  <si>
    <t>SMS and Mail is received accordingly</t>
  </si>
  <si>
    <t>Click on Home Button
Click on Transaction History to confirm Loan amount</t>
  </si>
  <si>
    <t xml:space="preserve">Loan Amount is credited to user's account
</t>
  </si>
  <si>
    <t>Check sms is received on credit of loan amount</t>
  </si>
  <si>
    <t>Verify user can enter the following details
 - Enter Account Number
 - Select Bank Option from list
 - Check Box of details provided</t>
  </si>
  <si>
    <t>SOCRE CARD RESULT
MY OTHER BANK</t>
  </si>
  <si>
    <t>SCORE CARD
WEMA</t>
  </si>
  <si>
    <t xml:space="preserve">Verify user is able to click on DEVICE LOANS in the options and is taken to the loan details page
</t>
  </si>
  <si>
    <t xml:space="preserve"> - Login to app
 - click on LOANS
 - click on TAKE A LOAN
 - click on DEVICE LOAN</t>
  </si>
  <si>
    <t xml:space="preserve">Verify Loan Calculator is visible on the Device Loan Page
</t>
  </si>
  <si>
    <t xml:space="preserve"> - Click on TAKE A LOAN
 - Click on Device loan</t>
  </si>
  <si>
    <t xml:space="preserve">Verify user is able to Select Vendor
</t>
  </si>
  <si>
    <t>Vendor is selected successfully</t>
  </si>
  <si>
    <t xml:space="preserve">Verify User can selecct Product Category from list
 - Phone and Computer Accessories
 - Android Phones
 - Windows and Apple Laptops
 - Apple iPhones
</t>
  </si>
  <si>
    <t>Product Category is selected successfully</t>
  </si>
  <si>
    <t xml:space="preserve">Verify user is able select Device
</t>
  </si>
  <si>
    <t xml:space="preserve"> - Click on Device from drop down list</t>
  </si>
  <si>
    <t xml:space="preserve"> - Click on Product Category from drop down list</t>
  </si>
  <si>
    <t>Device is selected successfully</t>
  </si>
  <si>
    <t xml:space="preserve">Verify user is able view details of Device
</t>
  </si>
  <si>
    <t xml:space="preserve"> - Click on View details</t>
  </si>
  <si>
    <t>Device Information is displayed</t>
  </si>
  <si>
    <t xml:space="preserve">Verify Estimated Monthly repayment is displayed
</t>
  </si>
  <si>
    <t xml:space="preserve"> - Available Amount is Editable</t>
  </si>
  <si>
    <t xml:space="preserve">Verify user can select tenor
</t>
  </si>
  <si>
    <t xml:space="preserve"> - Click on Tenor slider</t>
  </si>
  <si>
    <t xml:space="preserve">Tenor is selected between 1 to 6 month
</t>
  </si>
  <si>
    <t xml:space="preserve"> - Confirm that Estimated Monthly Repayment is displayed
 - Click on Proceed</t>
  </si>
  <si>
    <t>Estimated monthly repayment and applicable interest rate should be seen
 - User is redirected to Account Details</t>
  </si>
  <si>
    <t>User is redirected to Score Card Result Screen
Loan Offer is displayed</t>
  </si>
  <si>
    <t>LOAN RESULT
WEMA</t>
  </si>
  <si>
    <t>Verify that user see the following details
Text: Hi John
Congratulations!!! Your loan has been granted. View details below
Device Loan Details
Device
Loan requested
Loan offered
Initial Payment
Loan Tenor
Monthly Repayment</t>
  </si>
  <si>
    <t>User is redirected to Delivery Details</t>
  </si>
  <si>
    <t>DELIVERY DETAILS
Store Pick Up</t>
  </si>
  <si>
    <t>Verify Vendor Phone Number and Reference Id is visible</t>
  </si>
  <si>
    <t>Check Page to confirm</t>
  </si>
  <si>
    <t>Vendor phone number and Reference Id is displayed</t>
  </si>
  <si>
    <t>Verify User can select preferred store location from drop down list</t>
  </si>
  <si>
    <t>Select Store from drop dwon list
 - Click on Proceed</t>
  </si>
  <si>
    <t>User is redirected to Initial Payment</t>
  </si>
  <si>
    <t>INITIAL PAYMENT</t>
  </si>
  <si>
    <t>Verify user can see the following details
Initial Payment Amount
Delivery Cost
Total Amount</t>
  </si>
  <si>
    <t>Verify User can select account to debit</t>
  </si>
  <si>
    <t>Verify User can enter ALAT PIN</t>
  </si>
  <si>
    <t>Enter valid ALAT PIN
Click on PAY Button</t>
  </si>
  <si>
    <t>Swipe to the right to select Account to debit</t>
  </si>
  <si>
    <t>Confirm details are populated with valid data</t>
  </si>
  <si>
    <t>Details are populated</t>
  </si>
  <si>
    <t>Account to debit is selected accordingly</t>
  </si>
  <si>
    <t>ALAT PIN is valid
User is redirected to Loan DashBoard and account is debit with Available amount</t>
  </si>
  <si>
    <r>
      <t xml:space="preserve">Verify User can see </t>
    </r>
    <r>
      <rPr>
        <b/>
        <sz val="11"/>
        <color theme="1"/>
        <rFont val="Calibri"/>
        <family val="2"/>
        <scheme val="minor"/>
      </rPr>
      <t>"Please note that you are expected to pay a minimum of 20% of the total amount of your selected device to get a loan"</t>
    </r>
  </si>
  <si>
    <t>Statement is visible on top screen</t>
  </si>
  <si>
    <t>DELIVERY DETAILS
Home Delivery</t>
  </si>
  <si>
    <t>Verify User can fill the following details
Enter Home Address, 
select State from drop dwon list, 
Enter City, 
Enter Phone number
Confirm Delivery charge amount</t>
  </si>
  <si>
    <t>Details are filled accordingly</t>
  </si>
  <si>
    <t>Click on Home Button
Click on Transaction History to confirm Credit</t>
  </si>
  <si>
    <t>Loan Amount is credited</t>
  </si>
  <si>
    <t>Verify User can Liquidate a Salary based Loan Amount</t>
  </si>
  <si>
    <r>
      <t xml:space="preserve">User is displayed with a message
</t>
    </r>
    <r>
      <rPr>
        <b/>
        <sz val="11"/>
        <color theme="1"/>
        <rFont val="Calibri"/>
        <family val="2"/>
        <scheme val="minor"/>
      </rPr>
      <t>"Your Salary based loan was successfully paid off"</t>
    </r>
  </si>
  <si>
    <r>
      <t xml:space="preserve">User is displayed with a message
</t>
    </r>
    <r>
      <rPr>
        <b/>
        <sz val="11"/>
        <color theme="1"/>
        <rFont val="Calibri"/>
        <family val="2"/>
        <scheme val="minor"/>
      </rPr>
      <t>"Your Goal loan was successfully paid off"</t>
    </r>
  </si>
  <si>
    <t>Verify User can perform a fully Liquidate a Goal Loan Amount</t>
  </si>
  <si>
    <t>Click on Loans Button
Swipe on Current Loan and select loan
Click on Pay Off Loan
Click on Full Liquidation
Click on YES button to confirm</t>
  </si>
  <si>
    <t>Verify User can perform a Part - Liquidate a Goal Loan Amount</t>
  </si>
  <si>
    <t>Click on Loans Button
Swipe on Current Loan and select loan
Click on Pay Off Loan
Click on Part - Liquidation
Enter Amount
Click on YES button to confirm</t>
  </si>
  <si>
    <t>MICHAEL ADINEBO</t>
  </si>
  <si>
    <t>Loan amount cannot be zero</t>
  </si>
  <si>
    <t>Loan amount cannot be negative value</t>
  </si>
  <si>
    <t>Account is selected</t>
  </si>
  <si>
    <t>Loan amount cannot be in Negative value</t>
  </si>
  <si>
    <t>Loan amount cannot be Zero</t>
  </si>
  <si>
    <t>Loans</t>
  </si>
  <si>
    <t>Salary Based Loan - WEMA Account</t>
  </si>
  <si>
    <t>Passed</t>
  </si>
  <si>
    <t>Salary Loan Liquidation</t>
  </si>
  <si>
    <t>Salary Based Loan - Other employer with message</t>
  </si>
  <si>
    <t>Goal based Loan application</t>
  </si>
  <si>
    <t>Goal based Loan top up</t>
  </si>
  <si>
    <t>Goal based Loan Part payment</t>
  </si>
  <si>
    <t>Goal based Loan Full repayment</t>
  </si>
  <si>
    <t>Goal-cashout- goal-based loan -liquidation</t>
  </si>
  <si>
    <t>Email notifications for loan activities</t>
  </si>
  <si>
    <t>Device Loan - WEMA account</t>
  </si>
  <si>
    <t>Got to repayment screen for mandate set up</t>
  </si>
  <si>
    <t>Loan onboarding</t>
  </si>
  <si>
    <t>SUMMARY OF LOANS</t>
  </si>
  <si>
    <t>Comment</t>
  </si>
  <si>
    <t>Payday Loan - WEMA</t>
  </si>
  <si>
    <t>Payday Loan Liquidation</t>
  </si>
  <si>
    <t>Pre-Qualified Payday loan  - WEMA</t>
  </si>
  <si>
    <t xml:space="preserve">Pre-Qualified Liquidation </t>
  </si>
  <si>
    <t>Mobile</t>
  </si>
  <si>
    <t>WEB</t>
  </si>
  <si>
    <t>NA</t>
  </si>
  <si>
    <t xml:space="preserve">LOGIN </t>
  </si>
  <si>
    <t xml:space="preserve"> - Login to app with invalid e-mail and password</t>
  </si>
  <si>
    <t xml:space="preserve"> - Login to app with valid e-mail and invalid password</t>
  </si>
  <si>
    <t xml:space="preserve"> - Login to app with invalid e-mail and valid password</t>
  </si>
  <si>
    <t>User should get Invalid Credentials as Error message</t>
  </si>
  <si>
    <t>User should get Invalid Password as error message</t>
  </si>
  <si>
    <t xml:space="preserve">Verify user is unable to log in with invalid credentials
</t>
  </si>
  <si>
    <t xml:space="preserve"> - Login to app with empty e-mail and valid password</t>
  </si>
  <si>
    <t xml:space="preserve"> - Login to app with invalid e-mail and empty password</t>
  </si>
  <si>
    <t>- Login to app with valid e-mail and password</t>
  </si>
  <si>
    <t xml:space="preserve"> - Login to app with valid e-mail and empty password</t>
  </si>
  <si>
    <t>User should get an error message to Enter Password</t>
  </si>
  <si>
    <t>User should get error message to enter Valid Credential</t>
  </si>
  <si>
    <t>Verify if the data in password fied is visible or asterik</t>
  </si>
  <si>
    <t>Verify the Forget Password button Functionality</t>
  </si>
  <si>
    <t xml:space="preserve"> - Login to app with e-mail and password</t>
  </si>
  <si>
    <t>User should see the password entered as asterik</t>
  </si>
  <si>
    <t xml:space="preserve"> - Click on Forget Password on the Login Page</t>
  </si>
  <si>
    <t>Verify if user log in with new password changed using Forget Password</t>
  </si>
  <si>
    <t xml:space="preserve"> - Login to app with valid e-mail and new password changed</t>
  </si>
  <si>
    <t>User should get error message to enter Valid Password</t>
  </si>
  <si>
    <t>User should get Invalid E-mail enter as error message</t>
  </si>
  <si>
    <t xml:space="preserve">User shoud be able to reset Password </t>
  </si>
  <si>
    <t xml:space="preserve">User shoud be able to Log on with the new password and valid mail </t>
  </si>
  <si>
    <t>Verify if user log in with old password while Password changed already effected</t>
  </si>
  <si>
    <t xml:space="preserve"> - Login to app with valid e-mail and old password</t>
  </si>
  <si>
    <t>User should get error message to Enter Valid Password</t>
  </si>
  <si>
    <t>Verify user clicks and hold the LOANS in the menu on the bottom</t>
  </si>
  <si>
    <t>User should remain on the dashboard</t>
  </si>
  <si>
    <t>Verify user double click the LOANS in the menu on the bottom</t>
  </si>
  <si>
    <t xml:space="preserve"> - Login to App
 - Doubleclick on Loans Tab</t>
  </si>
  <si>
    <t>Verify user is able to click on LOANS in Edit Favourites if present</t>
  </si>
  <si>
    <t>Verify user is able to see all the LOANS options available</t>
  </si>
  <si>
    <t>User should be able to see the list of loan options available</t>
  </si>
  <si>
    <t xml:space="preserve"> - Click on TAKE A LOAN
 - Click on Salary Based Loan
 - Enter Amount
 - Slide left or right to pick Tenor
 </t>
  </si>
  <si>
    <t>Repayment amount should be calculated correctly</t>
  </si>
  <si>
    <t xml:space="preserve">Verify user is not able to proceed if loan amount is negative
</t>
  </si>
  <si>
    <t>INTEREST RATE REFACTOR</t>
  </si>
  <si>
    <r>
      <t>Verify Applicable Interest rate is display if User's  account is domiciled with</t>
    </r>
    <r>
      <rPr>
        <b/>
        <sz val="11"/>
        <color theme="1"/>
        <rFont val="Calibri"/>
        <family val="2"/>
        <scheme val="minor"/>
      </rPr>
      <t xml:space="preserve"> Wema bank</t>
    </r>
    <r>
      <rPr>
        <sz val="11"/>
        <color theme="1"/>
        <rFont val="Calibri"/>
        <family val="2"/>
        <scheme val="minor"/>
      </rPr>
      <t xml:space="preserve"> and the tenor is </t>
    </r>
    <r>
      <rPr>
        <b/>
        <sz val="11"/>
        <color theme="1"/>
        <rFont val="Calibri"/>
        <family val="2"/>
        <scheme val="minor"/>
      </rPr>
      <t xml:space="preserve">12 months </t>
    </r>
    <r>
      <rPr>
        <sz val="11"/>
        <color theme="1"/>
        <rFont val="Calibri"/>
        <family val="2"/>
        <scheme val="minor"/>
      </rPr>
      <t>on the loan calculator page</t>
    </r>
  </si>
  <si>
    <r>
      <t xml:space="preserve">Verify Applicable Interest rate is display if User's  account is domiciled with </t>
    </r>
    <r>
      <rPr>
        <b/>
        <sz val="11"/>
        <color theme="1"/>
        <rFont val="Calibri"/>
        <family val="2"/>
        <scheme val="minor"/>
      </rPr>
      <t>Wema bank</t>
    </r>
    <r>
      <rPr>
        <sz val="11"/>
        <color theme="1"/>
        <rFont val="Calibri"/>
        <family val="2"/>
        <scheme val="minor"/>
      </rPr>
      <t xml:space="preserve"> and the tenor is</t>
    </r>
    <r>
      <rPr>
        <b/>
        <sz val="11"/>
        <color theme="1"/>
        <rFont val="Calibri"/>
        <family val="2"/>
        <scheme val="minor"/>
      </rPr>
      <t xml:space="preserve"> less than 12 months</t>
    </r>
    <r>
      <rPr>
        <sz val="11"/>
        <color theme="1"/>
        <rFont val="Calibri"/>
        <family val="2"/>
        <scheme val="minor"/>
      </rPr>
      <t xml:space="preserve"> on the calculator page</t>
    </r>
  </si>
  <si>
    <r>
      <t xml:space="preserve">Verify Applicable Interest rate is display if User's  account is domiciled with </t>
    </r>
    <r>
      <rPr>
        <b/>
        <sz val="11"/>
        <color theme="1"/>
        <rFont val="Calibri"/>
        <family val="2"/>
        <scheme val="minor"/>
      </rPr>
      <t>Wema bank</t>
    </r>
    <r>
      <rPr>
        <sz val="11"/>
        <color theme="1"/>
        <rFont val="Calibri"/>
        <family val="2"/>
        <scheme val="minor"/>
      </rPr>
      <t xml:space="preserve"> and the tenor is</t>
    </r>
    <r>
      <rPr>
        <b/>
        <sz val="11"/>
        <color theme="1"/>
        <rFont val="Calibri"/>
        <family val="2"/>
        <scheme val="minor"/>
      </rPr>
      <t xml:space="preserve"> more than 12 months</t>
    </r>
    <r>
      <rPr>
        <sz val="11"/>
        <color theme="1"/>
        <rFont val="Calibri"/>
        <family val="2"/>
        <scheme val="minor"/>
      </rPr>
      <t xml:space="preserve"> on the calculator page</t>
    </r>
  </si>
  <si>
    <r>
      <t xml:space="preserve">Verify Applicable Interest rate is display if User's  account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domiciled with</t>
    </r>
    <r>
      <rPr>
        <b/>
        <sz val="11"/>
        <color theme="1"/>
        <rFont val="Calibri"/>
        <family val="2"/>
        <scheme val="minor"/>
      </rPr>
      <t xml:space="preserve"> Wema bank</t>
    </r>
    <r>
      <rPr>
        <sz val="11"/>
        <color theme="1"/>
        <rFont val="Calibri"/>
        <family val="2"/>
        <scheme val="minor"/>
      </rPr>
      <t xml:space="preserve"> and the tenor is </t>
    </r>
    <r>
      <rPr>
        <b/>
        <sz val="11"/>
        <color theme="1"/>
        <rFont val="Calibri"/>
        <family val="2"/>
        <scheme val="minor"/>
      </rPr>
      <t xml:space="preserve">less than 12 months </t>
    </r>
    <r>
      <rPr>
        <sz val="11"/>
        <color theme="1"/>
        <rFont val="Calibri"/>
        <family val="2"/>
        <scheme val="minor"/>
      </rPr>
      <t>on the loan calculator page</t>
    </r>
  </si>
  <si>
    <r>
      <t xml:space="preserve">Verify Applicable Interest rate is display if User's  account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domiciled with</t>
    </r>
    <r>
      <rPr>
        <b/>
        <sz val="11"/>
        <color theme="1"/>
        <rFont val="Calibri"/>
        <family val="2"/>
        <scheme val="minor"/>
      </rPr>
      <t xml:space="preserve"> Wema bank</t>
    </r>
    <r>
      <rPr>
        <sz val="11"/>
        <color theme="1"/>
        <rFont val="Calibri"/>
        <family val="2"/>
        <scheme val="minor"/>
      </rPr>
      <t xml:space="preserve"> and the tenor is </t>
    </r>
    <r>
      <rPr>
        <b/>
        <sz val="11"/>
        <color theme="1"/>
        <rFont val="Calibri"/>
        <family val="2"/>
        <scheme val="minor"/>
      </rPr>
      <t xml:space="preserve">12 months </t>
    </r>
    <r>
      <rPr>
        <sz val="11"/>
        <color theme="1"/>
        <rFont val="Calibri"/>
        <family val="2"/>
        <scheme val="minor"/>
      </rPr>
      <t>on the loan calculator page</t>
    </r>
  </si>
  <si>
    <r>
      <t xml:space="preserve">Verify Applicable Interest rate is display if User's  account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domiciled with Wema bank and the tenor </t>
    </r>
    <r>
      <rPr>
        <b/>
        <sz val="11"/>
        <color theme="1"/>
        <rFont val="Calibri"/>
        <family val="2"/>
        <scheme val="minor"/>
      </rPr>
      <t>is more than 12 months</t>
    </r>
    <r>
      <rPr>
        <sz val="11"/>
        <color theme="1"/>
        <rFont val="Calibri"/>
        <family val="2"/>
        <scheme val="minor"/>
      </rPr>
      <t xml:space="preserve"> on the loan calculator page</t>
    </r>
  </si>
  <si>
    <t>SCORE CARD RESULT</t>
  </si>
  <si>
    <t xml:space="preserve">Verify that Users can select Industry from dropdown list
</t>
  </si>
  <si>
    <t>Verify user clicks and hold the LOANS in Edit Favourites if present</t>
  </si>
  <si>
    <t>Verify user double click the LOANS in Edit Favourites if present</t>
  </si>
  <si>
    <t>Not As Expected</t>
  </si>
  <si>
    <t>F</t>
  </si>
  <si>
    <t xml:space="preserve"> - Login to app
 - click on LOANS
 </t>
  </si>
  <si>
    <t xml:space="preserve">Verify User is not able to Proceed if the Tenor Month selected is 0
</t>
  </si>
  <si>
    <t xml:space="preserve">Verify user is not able to proceed if loan amount is ZERO
</t>
  </si>
  <si>
    <t>Minimum Amount is 5,000 and Maximum is 4,000,000</t>
  </si>
  <si>
    <t>Repayment tenor can not be less than a month</t>
  </si>
  <si>
    <r>
      <t xml:space="preserve">Verify User can </t>
    </r>
    <r>
      <rPr>
        <b/>
        <sz val="11"/>
        <rFont val="Calibri"/>
        <family val="2"/>
        <scheme val="minor"/>
      </rPr>
      <t>Discard</t>
    </r>
    <r>
      <rPr>
        <sz val="11"/>
        <rFont val="Calibri"/>
        <family val="2"/>
        <scheme val="minor"/>
      </rPr>
      <t xml:space="preserve"> an Incomplete Loan setup
</t>
    </r>
  </si>
  <si>
    <t>User should be able to enter ticket number</t>
  </si>
  <si>
    <r>
      <t>Verify User should not be able to Enter Less tha</t>
    </r>
    <r>
      <rPr>
        <b/>
        <sz val="11"/>
        <color theme="1"/>
        <rFont val="Calibri"/>
        <family val="2"/>
        <scheme val="minor"/>
      </rPr>
      <t xml:space="preserve">n 5,000 and not more than Ore-Approved </t>
    </r>
    <r>
      <rPr>
        <sz val="11"/>
        <color theme="1"/>
        <rFont val="Calibri"/>
        <family val="2"/>
        <scheme val="minor"/>
      </rPr>
      <t>Amount</t>
    </r>
  </si>
  <si>
    <r>
      <t>Verify User should not be able to Enter</t>
    </r>
    <r>
      <rPr>
        <b/>
        <sz val="11"/>
        <color theme="1"/>
        <rFont val="Calibri"/>
        <family val="2"/>
        <scheme val="minor"/>
      </rPr>
      <t xml:space="preserve"> Negative  </t>
    </r>
    <r>
      <rPr>
        <sz val="11"/>
        <color theme="1"/>
        <rFont val="Calibri"/>
        <family val="2"/>
        <scheme val="minor"/>
      </rPr>
      <t>Amount</t>
    </r>
  </si>
  <si>
    <t>Repayment tenor can not be  Zero (0)</t>
  </si>
  <si>
    <t xml:space="preserve">Verify User is not able to Proceed if the Tenor Day selected is  ZERO (0)
</t>
  </si>
  <si>
    <t xml:space="preserve">Verify User can select Tenure less than 1 month and 6 month
</t>
  </si>
  <si>
    <t xml:space="preserve">Enter equity Amount
</t>
  </si>
  <si>
    <r>
      <t>Verify User should not proceed if  Enter</t>
    </r>
    <r>
      <rPr>
        <b/>
        <sz val="11"/>
        <color theme="1"/>
        <rFont val="Calibri"/>
        <family val="2"/>
        <scheme val="minor"/>
      </rPr>
      <t xml:space="preserve"> ZERO (0)</t>
    </r>
    <r>
      <rPr>
        <sz val="11"/>
        <color theme="1"/>
        <rFont val="Calibri"/>
        <family val="2"/>
        <scheme val="minor"/>
      </rPr>
      <t xml:space="preserve"> amount</t>
    </r>
  </si>
  <si>
    <t>User should be prompted to Enter Amount</t>
  </si>
  <si>
    <t>Amount cannot be Negative</t>
  </si>
  <si>
    <t>User should be prompted to Valid Amount</t>
  </si>
  <si>
    <r>
      <t>Verify the loan calculated the right amount of Estimated payment if the</t>
    </r>
    <r>
      <rPr>
        <b/>
        <sz val="11"/>
        <color theme="1"/>
        <rFont val="Calibri"/>
        <family val="2"/>
        <scheme val="minor"/>
      </rPr>
      <t xml:space="preserve"> Amount is Altered</t>
    </r>
  </si>
  <si>
    <t xml:space="preserve"> - Click on TAKE A LOAN
 - Enter Amount
 - Slide left or right to pick Tenor
 </t>
  </si>
  <si>
    <t xml:space="preserve"> - Click on TAKE A LOAN
  - Enter Amount
 - Slide left or right to pick Tenor
 - Alter Amount Entered
 </t>
  </si>
  <si>
    <t xml:space="preserve">Verify Goal loan is available for only User that set a goal
</t>
  </si>
  <si>
    <t>Only availabe for User that  set Goal</t>
  </si>
  <si>
    <t xml:space="preserve"> - Click on TAKE A LOAN
 - Click on Goal Based Loan
 - Enter Amount
 - Slide left or right to pick Tenor
 </t>
  </si>
  <si>
    <t xml:space="preserve"> - Click on TAKE A LOAN
 - Click on Goal Based Loan
 - Enter Amount
 - Slide left or right to pick Tenor
 - Alter Amount Entered
 </t>
  </si>
  <si>
    <t>MUMIN OLABIYI</t>
  </si>
  <si>
    <r>
      <t xml:space="preserve"> - Click on TAKE A LOAN
 - Click on Salary Based Loan
 - Enter Amount (</t>
    </r>
    <r>
      <rPr>
        <sz val="11"/>
        <color theme="1"/>
        <rFont val="Calibri"/>
        <family val="2"/>
      </rPr>
      <t>5,000≥amount≤4,000,000)</t>
    </r>
    <r>
      <rPr>
        <sz val="11"/>
        <color theme="1"/>
        <rFont val="Calibri"/>
        <family val="2"/>
        <scheme val="minor"/>
      </rPr>
      <t xml:space="preserve">
 </t>
    </r>
  </si>
  <si>
    <t>Verify user is able to validate Estimated amount</t>
  </si>
  <si>
    <r>
      <t>Verify the user is able to validate  Estimated amount if the</t>
    </r>
    <r>
      <rPr>
        <b/>
        <sz val="11"/>
        <color theme="1"/>
        <rFont val="Calibri"/>
        <family val="2"/>
        <scheme val="minor"/>
      </rPr>
      <t xml:space="preserve"> Amount is Altered</t>
    </r>
  </si>
  <si>
    <t xml:space="preserve"> - Click on TAKE A LOAN
 - Click on Salary Based Loan
 -  Select from dropdown to indicate Customer is Other bank domiciled
 - Enter Amount
 - Slide left or right to pick Tenor 12 Months greater</t>
  </si>
  <si>
    <t xml:space="preserve"> - Click on TAKE A LOAN
 - Click on Salary Based Loan
 -  Select from dropdown to indicate Customer is Wema bank domiciled
 - Enter Amount
 - Slide left or right to pick Tenor 12 Months 
 -  Select from dropdown to indicate Customer is Other bank domiciled</t>
  </si>
  <si>
    <t xml:space="preserve"> - Click on TAKE A LOAN
 - Click on Salary Based Loan
 -  Select from dropdown to indicate Customer is Other bank domiciled
 - Enter Amount
 - Slide left or right to pick Tenor 12 Months lesser
 -  Select from dropdown to indicate Customer is Wema bank domiciled</t>
  </si>
  <si>
    <t xml:space="preserve"> - Click on TAKE A LOAN
 - Click on Salary Based Loan
 -  Select from dropdown to indicate Customer is Wema bank domiciled
 - Enter Amount
 - Slide left or right to pick Tenor  lesser than 12 Months</t>
  </si>
  <si>
    <t xml:space="preserve"> - Click on TAKE A LOAN
 - Click on Salary Based Loan
 -  Select from dropdown to indicate Customer is Other bank domiciled
 - Enter Amount
 - Slide left or right to pick Tenor lesser than 12 Months</t>
  </si>
  <si>
    <t xml:space="preserve"> - Click on TAKE A LOAN
 - Click on Salary Based Loan
 -  Select from dropdown to indicate Customer is Wema bank domiciled
 - Enter Amount
 - Slide left or right to pick Tenor greater than 12 Months </t>
  </si>
  <si>
    <t>User should be able to get the applicable interest rate of 2.50%pm i.e @30%p.a</t>
  </si>
  <si>
    <t>User should be able to get the applicable interest rate of 2.17%pm i.e @26%p.a</t>
  </si>
  <si>
    <t>User should be able to get the applicable interest rate of 2.08%pm i.e @25%p.a</t>
  </si>
  <si>
    <t>User should be able to get the applicable interest rate 2.17%pm i.e @26%p.a</t>
  </si>
  <si>
    <t>Verify debit account page is projected as WEMA if domicile account is Wema bank</t>
  </si>
  <si>
    <r>
      <t xml:space="preserve">Verify debit account page is projected as Other Bank if domicile account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Wema bank</t>
    </r>
  </si>
  <si>
    <t>User debit account should project Wema bank</t>
  </si>
  <si>
    <t>User debit account should project Other bank</t>
  </si>
  <si>
    <t xml:space="preserve"> - Click on TAKE A LOAN
 - Click on Salary Based Loan
 -  Select from dropdown to indicate Customer is Other bank domiciled
 - Enter Amount
 - Slide left or right to pick Tenor 6 Months greater</t>
  </si>
  <si>
    <r>
      <t xml:space="preserve">Verify Applicable Interest rate is display if User's  account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domiciled with</t>
    </r>
    <r>
      <rPr>
        <b/>
        <sz val="11"/>
        <color theme="1"/>
        <rFont val="Calibri"/>
        <family val="2"/>
        <scheme val="minor"/>
      </rPr>
      <t xml:space="preserve"> Wema bank</t>
    </r>
    <r>
      <rPr>
        <sz val="11"/>
        <color theme="1"/>
        <rFont val="Calibri"/>
        <family val="2"/>
        <scheme val="minor"/>
      </rPr>
      <t xml:space="preserve"> and the tenor is 30 days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on the loan calculator page</t>
    </r>
  </si>
  <si>
    <r>
      <t xml:space="preserve">Verify Applicable Interest rate is changed when User's </t>
    </r>
    <r>
      <rPr>
        <b/>
        <sz val="11"/>
        <color theme="1"/>
        <rFont val="Calibri"/>
        <family val="2"/>
        <scheme val="minor"/>
      </rPr>
      <t>alter</t>
    </r>
    <r>
      <rPr>
        <sz val="11"/>
        <color theme="1"/>
        <rFont val="Calibri"/>
        <family val="2"/>
        <scheme val="minor"/>
      </rPr>
      <t xml:space="preserve"> the option of account from </t>
    </r>
    <r>
      <rPr>
        <b/>
        <sz val="11"/>
        <color theme="1"/>
        <rFont val="Calibri"/>
        <family val="2"/>
        <scheme val="minor"/>
      </rPr>
      <t>other bank to Wema Bank</t>
    </r>
    <r>
      <rPr>
        <sz val="11"/>
        <color theme="1"/>
        <rFont val="Calibri"/>
        <family val="2"/>
        <scheme val="minor"/>
      </rPr>
      <t xml:space="preserve"> and the tenor is less than 12 months on the loan calculator page, </t>
    </r>
  </si>
  <si>
    <t xml:space="preserve"> - Click on TAKE A LOAN
 - Click on Salary Based Loan
 -  Select from dropdown to indicate Customer is Wema bank domiciled
 - Enter Amount
 - Slide left or right to pick Tenor = 12 months</t>
  </si>
  <si>
    <t xml:space="preserve"> - Click on TAKE A LOAN
 - Click on Salary Based Loan
 -  Select from dropdown to indicate Customer is Other bank domiciled
 - Enter Amount
 - Slide left or right to pick Tenor = 12 months</t>
  </si>
  <si>
    <r>
      <t xml:space="preserve">Verify Applicable Interest rate is changed when User's </t>
    </r>
    <r>
      <rPr>
        <b/>
        <sz val="11"/>
        <color theme="1"/>
        <rFont val="Calibri"/>
        <family val="2"/>
        <scheme val="minor"/>
      </rPr>
      <t>alter</t>
    </r>
    <r>
      <rPr>
        <sz val="11"/>
        <color theme="1"/>
        <rFont val="Calibri"/>
        <family val="2"/>
        <scheme val="minor"/>
      </rPr>
      <t xml:space="preserve"> the option of account from</t>
    </r>
    <r>
      <rPr>
        <b/>
        <sz val="11"/>
        <color theme="1"/>
        <rFont val="Calibri"/>
        <family val="2"/>
        <scheme val="minor"/>
      </rPr>
      <t xml:space="preserve"> Wema bank to other bank</t>
    </r>
    <r>
      <rPr>
        <sz val="11"/>
        <color theme="1"/>
        <rFont val="Calibri"/>
        <family val="2"/>
        <scheme val="minor"/>
      </rPr>
      <t xml:space="preserve"> and the tenor is  12 months on the loan calculator page, </t>
    </r>
  </si>
  <si>
    <t>User should not be able to 6 months select more than  on the loan calculator page</t>
  </si>
  <si>
    <t>User should not be able to select more than 6 months on the loan calculator page</t>
  </si>
  <si>
    <r>
      <t xml:space="preserve">Verify Applicable Interest rate is changed when User's </t>
    </r>
    <r>
      <rPr>
        <b/>
        <sz val="11"/>
        <color theme="1"/>
        <rFont val="Calibri"/>
        <family val="2"/>
        <scheme val="minor"/>
      </rPr>
      <t>alter</t>
    </r>
    <r>
      <rPr>
        <sz val="11"/>
        <color theme="1"/>
        <rFont val="Calibri"/>
        <family val="2"/>
        <scheme val="minor"/>
      </rPr>
      <t xml:space="preserve"> the option of account from</t>
    </r>
    <r>
      <rPr>
        <b/>
        <sz val="11"/>
        <color theme="1"/>
        <rFont val="Calibri"/>
        <family val="2"/>
        <scheme val="minor"/>
      </rPr>
      <t xml:space="preserve"> Wema bank to other bank</t>
    </r>
    <r>
      <rPr>
        <sz val="11"/>
        <color theme="1"/>
        <rFont val="Calibri"/>
        <family val="2"/>
        <scheme val="minor"/>
      </rPr>
      <t xml:space="preserve"> and the tenor is more than</t>
    </r>
    <r>
      <rPr>
        <b/>
        <sz val="11"/>
        <color theme="1"/>
        <rFont val="Calibri"/>
        <family val="2"/>
        <scheme val="minor"/>
      </rPr>
      <t xml:space="preserve"> 12 months</t>
    </r>
    <r>
      <rPr>
        <sz val="11"/>
        <color theme="1"/>
        <rFont val="Calibri"/>
        <family val="2"/>
        <scheme val="minor"/>
      </rPr>
      <t xml:space="preserve"> on the loan calculator page, </t>
    </r>
  </si>
  <si>
    <t>User should be able to get the applicable interest rate of 2.08%p.m i.e @25%p.a</t>
  </si>
  <si>
    <t>User should be able to get the applicable interest rate of 2.25%p.m i.e @27%p.a</t>
  </si>
  <si>
    <t xml:space="preserve"> - Login to app
 - click on LOANS
 - click on TAKE A LOAN
 - Click on Take This Loan
 - Enter Negative Amount</t>
  </si>
  <si>
    <r>
      <t xml:space="preserve"> - Login to app
 - click on LOANS
 - click on TAKE A LOAN
 - Click on Take This Loan
 - Enter </t>
    </r>
    <r>
      <rPr>
        <b/>
        <sz val="11"/>
        <color theme="1"/>
        <rFont val="Calibri"/>
        <family val="2"/>
        <scheme val="minor"/>
      </rPr>
      <t>Zero (0)</t>
    </r>
    <r>
      <rPr>
        <sz val="11"/>
        <color theme="1"/>
        <rFont val="Calibri"/>
        <family val="2"/>
        <scheme val="minor"/>
      </rPr>
      <t xml:space="preserve"> Amount</t>
    </r>
  </si>
  <si>
    <t xml:space="preserve"> - Enter Negative Amount
 - Click on Proceed</t>
  </si>
  <si>
    <t xml:space="preserve"> - Enter Zero (0) Amount
 - Click on Proceed</t>
  </si>
  <si>
    <t>myBankStatement</t>
  </si>
  <si>
    <t xml:space="preserve">Verify user is able to enter valid alat pin </t>
  </si>
  <si>
    <t>Verify if user could proceed if entered invalid PIN</t>
  </si>
  <si>
    <r>
      <t xml:space="preserve">User should get an error message </t>
    </r>
    <r>
      <rPr>
        <b/>
        <sz val="11"/>
        <color theme="1"/>
        <rFont val="Calibri"/>
        <family val="2"/>
        <scheme val="minor"/>
      </rPr>
      <t>"You have inputted an invalid pin"</t>
    </r>
  </si>
  <si>
    <t>Verify the number of trial is subject to 3 for entering invalid pin .</t>
  </si>
  <si>
    <t>User's should be able to select bank from the list of bank</t>
  </si>
  <si>
    <t xml:space="preserve"> - Enter valid account number</t>
  </si>
  <si>
    <t>User's should be able to enter valid account number</t>
  </si>
  <si>
    <t xml:space="preserve"> - Enter valid phone number</t>
  </si>
  <si>
    <t>User's should be able to enter valid phone number</t>
  </si>
  <si>
    <t xml:space="preserve"> - Enter valid pin</t>
  </si>
  <si>
    <t xml:space="preserve"> - Enter Invalid pin</t>
  </si>
  <si>
    <t>Verify user is able to enter valid account number</t>
  </si>
  <si>
    <t xml:space="preserve"> - Enter invalid account number</t>
  </si>
  <si>
    <t>Verify user cannot proceed if entered wrong account number</t>
  </si>
  <si>
    <r>
      <t xml:space="preserve">User should get an error message </t>
    </r>
    <r>
      <rPr>
        <b/>
        <sz val="11"/>
        <color theme="1"/>
        <rFont val="Calibri"/>
        <family val="2"/>
        <scheme val="minor"/>
      </rPr>
      <t>"we observed a BVN mismatch, please input the correct account details"</t>
    </r>
  </si>
  <si>
    <t xml:space="preserve"> - Enter wrong phone number</t>
  </si>
  <si>
    <t xml:space="preserve">Verify if user is able to enter valid phone number linked to the BVN/account </t>
  </si>
  <si>
    <t xml:space="preserve"> - Enter Invalid pin twice</t>
  </si>
  <si>
    <t>User's should get the message of  trial remaning</t>
  </si>
  <si>
    <t>Verify the loan process terminate automatically subject to entering invalid pin thrice</t>
  </si>
  <si>
    <t xml:space="preserve"> - Enter invalid pin thrice</t>
  </si>
  <si>
    <r>
      <t>User should get an error message "</t>
    </r>
    <r>
      <rPr>
        <b/>
        <sz val="11"/>
        <color theme="1"/>
        <rFont val="Calibri"/>
        <family val="2"/>
        <scheme val="minor"/>
      </rPr>
      <t>Loan process terminated due to wrong pin</t>
    </r>
    <r>
      <rPr>
        <sz val="11"/>
        <color theme="1"/>
        <rFont val="Calibri"/>
        <family val="2"/>
        <scheme val="minor"/>
      </rPr>
      <t>"</t>
    </r>
  </si>
  <si>
    <t>p</t>
  </si>
  <si>
    <t>Ensure the API fetch statement from Finacle if account is Wema bank</t>
  </si>
  <si>
    <t>Ensure the statement from Finacle is converted to PDF irrespective of the later format and send to backoffice for review</t>
  </si>
  <si>
    <r>
      <t xml:space="preserve"> - Click on TAKE A LOAN
 - Click on Salary Based Loan
 - Click dropdown to select </t>
    </r>
    <r>
      <rPr>
        <b/>
        <sz val="11"/>
        <color theme="1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
 - Enter Amount
 - Slide left or right to pick Tenor
 - Click on GET STARTED
 - Click on Industry Dropdown list
 - Select Industry of choice
 - Select Employer
 - Click on WorkID
 - Add Photo/Take Photo/Choose from Gallery
 - Click on Proceed
 </t>
    </r>
  </si>
  <si>
    <t>APIs should fecth the internal customer from Finacle</t>
  </si>
  <si>
    <r>
      <t xml:space="preserve">The statement of account get from Finacle should be converted to PDF and send to the backoffice for review and User's should get a message </t>
    </r>
    <r>
      <rPr>
        <b/>
        <sz val="11"/>
        <color theme="1"/>
        <rFont val="Calibri"/>
        <family val="2"/>
        <scheme val="minor"/>
      </rPr>
      <t>Loan application successful, your bank statement is being review. Kindly check back within 24hours</t>
    </r>
  </si>
  <si>
    <t>Ensure NIP's endpoint was queried  to get customer name enquiry and BVN</t>
  </si>
  <si>
    <t>Ensure the CSWF API was called from my bank statement to get the customer statement of account to conclude the process</t>
  </si>
  <si>
    <t>APIs should queried NIP's endpoint to get customer name enquiry and BVN</t>
  </si>
  <si>
    <t>API's validate the fetched customer details from NIP's if matches with the Wema Bank DB</t>
  </si>
  <si>
    <r>
      <t xml:space="preserve">Verify Estimated amount changed when User's </t>
    </r>
    <r>
      <rPr>
        <b/>
        <sz val="11"/>
        <color theme="1"/>
        <rFont val="Calibri"/>
        <family val="2"/>
        <scheme val="minor"/>
      </rPr>
      <t>alter</t>
    </r>
    <r>
      <rPr>
        <sz val="11"/>
        <color theme="1"/>
        <rFont val="Calibri"/>
        <family val="2"/>
        <scheme val="minor"/>
      </rPr>
      <t xml:space="preserve"> the amount on the loan calculation page</t>
    </r>
  </si>
  <si>
    <t>User should be able to get the applicable interest rate to change from 2.08% to i.e 25%p.a 2.17%pm i.e @26%p.a</t>
  </si>
  <si>
    <t>User should be able to get the applicable interest rate to change from 2.17%pm i.e @26%p.a to 2.08% i.e @25%</t>
  </si>
  <si>
    <t>User should be able to get the applicable interest rate to change from 2.25% i.e@27%  to  2.50%pm i.e @30%p.a</t>
  </si>
  <si>
    <t>Estimated Amount should be in accordance of the Amount entered</t>
  </si>
  <si>
    <r>
      <t xml:space="preserve">Verify user should not be able to </t>
    </r>
    <r>
      <rPr>
        <b/>
        <sz val="11"/>
        <color theme="1"/>
        <rFont val="Calibri"/>
        <family val="2"/>
        <scheme val="minor"/>
      </rPr>
      <t xml:space="preserve">Proceed </t>
    </r>
    <r>
      <rPr>
        <sz val="11"/>
        <color theme="1"/>
        <rFont val="Calibri"/>
        <family val="2"/>
        <scheme val="minor"/>
      </rPr>
      <t xml:space="preserve"> if no Tenor is selected</t>
    </r>
  </si>
  <si>
    <t>User should not be able to Proceed if no tenor (Month) is selected</t>
  </si>
  <si>
    <t xml:space="preserve">User should be able to slide between accounts "On what account do you want this loan to be charged" </t>
  </si>
  <si>
    <t>.</t>
  </si>
  <si>
    <t>Verify user is  able to select bank from the list of bank with the drop down arrow</t>
  </si>
  <si>
    <t>User should be able to see projected masked phone number request, to complete for validation</t>
  </si>
  <si>
    <t>Ensure the BVN number returned is validated and matches with the customer BVN on Wema Bank DB</t>
  </si>
  <si>
    <t xml:space="preserve">Verify user tick the consent box permitting access to my
bank statement with other banks to determine my income eligibility. </t>
  </si>
  <si>
    <t xml:space="preserve">Verify user cannot proceed if the consent box is not tick </t>
  </si>
  <si>
    <t>Verify User should not be able apply for loan more than 600,000 and  with a minimum of 5000</t>
  </si>
  <si>
    <t>User should not be able to select device which the 20% of it is more than 600,000 and less than 5,000</t>
  </si>
  <si>
    <t xml:space="preserve"> - Click on TAKE A LOAN
 - Click on Salary Based Loan
 -  Select from dropdown and select YES to indicate Customer is Wema bank domiciled
 - Enter Amount
 -  - Slide left or right to pick Tenor
 - Click on Proceed</t>
  </si>
  <si>
    <t xml:space="preserve"> - Click on TAKE A LOAN
 - Click on Salary Based Loan
 -  Select from dropdown to indicate Customer is Wema bank domiciled
 - Enter Amount
 - Slide left or right to pick Tenor 12 Months greater
 -  Select from dropdown by select NO to indicate Customer is Other bank domiciled</t>
  </si>
  <si>
    <t xml:space="preserve"> - Click on TAKE A LOAN
 - Click on Salary Based Loan
 -  Select from dropdown by select NO to indicate Customer is Other bank domiciled
 - Enter Amount
 -  - Slide left or right to pick Tenor
 - Click on Proceed</t>
  </si>
  <si>
    <t xml:space="preserve"> - Click on TAKE A LOAN
 - Click on Salary Based Loan
 -  Select from dropdown by select NO to indicate Customer is Other bank domiciled
 - Enter Amount
 -  - Slide left or right to pick Tenor
 - Alter the initial amount</t>
  </si>
  <si>
    <t xml:space="preserve"> - Click on TAKE A LOAN
 - Click on Salary Based Loan
 -  Select from dropdown by select NO to indicate Customer is Other bank domiciled
 - Enter Amount
 - Click on Proceed</t>
  </si>
  <si>
    <r>
      <t xml:space="preserve">Verify the loan calculated the right amount of Estimated payment if the </t>
    </r>
    <r>
      <rPr>
        <b/>
        <sz val="11"/>
        <color theme="1"/>
        <rFont val="Calibri"/>
        <family val="2"/>
        <scheme val="minor"/>
      </rPr>
      <t xml:space="preserve"> Amount is Altered</t>
    </r>
  </si>
  <si>
    <t xml:space="preserve"> - Click on TAKE A LOAN
 - Click on Device Loan
 - Select Vendor from drop down list
 - Select Product Type
 - Select Device
 - Enter Amount
 - Slide left or right to pick Tenor
 - Alter Amount Entered
 </t>
  </si>
  <si>
    <t xml:space="preserve"> - Click on TAKE A LOAN
 - Click on Device Loan 
 -  Select from dropdown and select Yes to indicate Customer is Wema bank domiciled
 - Select Vendor from drop down list
 - Select Product Type
 - Select Device
 - Enter Amount
 - Slide left or right to pick Tenor  lesser than 6 Months</t>
  </si>
  <si>
    <t xml:space="preserve"> - Click on TAKE A LOAN
 - Click on Device Loan 
 -  Select from dropdown and select Yes to indicate Customer is Wema bank domiciled
 - Select Vendor from drop down list
 - Select Product Type
 - Select Device
 - Enter Amount - Slide left or right to pick Tenor greater than 6 Months </t>
  </si>
  <si>
    <t xml:space="preserve">  - Click on TAKE A LOAN
 - Click on Device Loan 
 -  Select from dropdown and select No to indicate Customer is not Wema bank domiciled
 - Select Vendor from drop down list
 - Select Product Type
 - Select Device
 - Enter Amount
 - Slide left or right to pick Tenor = 6</t>
  </si>
  <si>
    <t xml:space="preserve">  - Click on TAKE A LOAN
 - Click on Device Loan 
 -  Select from dropdown and select No to indicate Customer is not Wema bank domiciled
 - Select Vendor from drop down list
 - Select Product Type
 - Select Device
 - Enter Amount 
- Slide left or right to pick Tenor lesser than 6 Months</t>
  </si>
  <si>
    <r>
      <t>Verify Applicable Interest rate is display if User's  account is domiciled with</t>
    </r>
    <r>
      <rPr>
        <b/>
        <sz val="11"/>
        <color theme="1"/>
        <rFont val="Calibri"/>
        <family val="2"/>
        <scheme val="minor"/>
      </rPr>
      <t xml:space="preserve"> Wema bank</t>
    </r>
    <r>
      <rPr>
        <sz val="11"/>
        <color theme="1"/>
        <rFont val="Calibri"/>
        <family val="2"/>
        <scheme val="minor"/>
      </rPr>
      <t xml:space="preserve"> and the tenor is </t>
    </r>
    <r>
      <rPr>
        <b/>
        <sz val="11"/>
        <color theme="1"/>
        <rFont val="Calibri"/>
        <family val="2"/>
        <scheme val="minor"/>
      </rPr>
      <t xml:space="preserve">30 days (a month) </t>
    </r>
    <r>
      <rPr>
        <sz val="11"/>
        <color theme="1"/>
        <rFont val="Calibri"/>
        <family val="2"/>
        <scheme val="minor"/>
      </rPr>
      <t>on the loan calculator page</t>
    </r>
  </si>
  <si>
    <r>
      <t>Verify User's cannot select tenor</t>
    </r>
    <r>
      <rPr>
        <b/>
        <sz val="11"/>
        <color theme="1"/>
        <rFont val="Calibri"/>
        <family val="2"/>
        <scheme val="minor"/>
      </rPr>
      <t xml:space="preserve"> less than 30 days</t>
    </r>
    <r>
      <rPr>
        <sz val="11"/>
        <color theme="1"/>
        <rFont val="Calibri"/>
        <family val="2"/>
        <scheme val="minor"/>
      </rPr>
      <t xml:space="preserve"> on the loan calculator page</t>
    </r>
  </si>
  <si>
    <r>
      <t xml:space="preserve"> - Click on TAKE A LOAN
 - Click on Pay Day Loan
 -  Select from dropdown and select </t>
    </r>
    <r>
      <rPr>
        <b/>
        <sz val="11"/>
        <color theme="1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 to indicate Customer is Wema bank domiciled
 - Enter Amount
</t>
    </r>
  </si>
  <si>
    <r>
      <t xml:space="preserve"> - Click on TAKE A LOAN
 - Click on Pay Day Loan
 -  Select from dropdown  and select </t>
    </r>
    <r>
      <rPr>
        <b/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>to indicate Customer is Other bank domiciled
 - Enter Amount</t>
    </r>
  </si>
  <si>
    <t xml:space="preserve"> - Slide left or right to pick Tenor  lesser than 30 days</t>
  </si>
  <si>
    <t xml:space="preserve"> - Slide left or right to pick Tenor lesser than 30 days</t>
  </si>
  <si>
    <r>
      <t xml:space="preserve"> - Click on TAKE A LOAN
 - Click on Pay Day Loan
 -  Select from dropdownand select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to indicate Customer is Other bank domiciled
 - Enter Amount
 -  Click on Proceed</t>
    </r>
  </si>
  <si>
    <r>
      <t xml:space="preserve"> - Click on TAKE A LOAN
 - Click on Pay Day Loan
 -  Select from dropdown and select </t>
    </r>
    <r>
      <rPr>
        <b/>
        <sz val="11"/>
        <color theme="1"/>
        <rFont val="Calibri"/>
        <family val="2"/>
        <scheme val="minor"/>
      </rPr>
      <t xml:space="preserve">Yes </t>
    </r>
    <r>
      <rPr>
        <sz val="11"/>
        <color theme="1"/>
        <rFont val="Calibri"/>
        <family val="2"/>
        <scheme val="minor"/>
      </rPr>
      <t>to indicate Customer is Wema bank domiciled
 - Enter Amount
 - Click on Proceed</t>
    </r>
  </si>
  <si>
    <t xml:space="preserve"> - Click on TAKE A LOAN
 - Click on Pay Day Loan
 -  Select from dropdown by select NO to indicate Customer is Other bank domiciled
 - Enter Amount
 - Click on Proceed</t>
  </si>
  <si>
    <t>Minimum Amount is 5,000 and Maximum is 500,000</t>
  </si>
  <si>
    <t>Verify the Amount Entered is not less than 5,000 and not greater tha 500,000</t>
  </si>
  <si>
    <r>
      <t xml:space="preserve"> - Click on TAKE A LOAN
 - Click on Pay Day Loan
 - Enter Amount (</t>
    </r>
    <r>
      <rPr>
        <sz val="11"/>
        <color theme="1"/>
        <rFont val="Calibri"/>
        <family val="2"/>
      </rPr>
      <t>5,000≥amount≤500,000)</t>
    </r>
    <r>
      <rPr>
        <sz val="11"/>
        <color theme="1"/>
        <rFont val="Calibri"/>
        <family val="2"/>
        <scheme val="minor"/>
      </rPr>
      <t xml:space="preserve">
 </t>
    </r>
  </si>
  <si>
    <t>Verify the Amount Entered is not less than 5,000 and not greater than 4,000,000</t>
  </si>
  <si>
    <t xml:space="preserve">Verify user is able to select Yes or No with dropdown arrow. Yes for wema bank customer or No for non Wema bank customer
</t>
  </si>
  <si>
    <t xml:space="preserve"> - Login to app
 - click on LOANS
 - click on TAKE A LOAN
 - click on SALARY BASED LOANS
 - Click the drop down arrow to select Yes or No</t>
  </si>
  <si>
    <t>User should be able to select either Yes or No</t>
  </si>
  <si>
    <t>Test Summary</t>
  </si>
  <si>
    <t xml:space="preserve">Salary Based Loan – Other banks </t>
  </si>
  <si>
    <t xml:space="preserve">Salary Based Loan - My Bank Statement </t>
  </si>
  <si>
    <t>Device Loan - other banks account (Mobile)</t>
  </si>
  <si>
    <t xml:space="preserve">Device Loan -  My Bank Statement </t>
  </si>
  <si>
    <t>Payday Loan - Other Bank</t>
  </si>
  <si>
    <t>Payday Loan - My Bank Statement</t>
  </si>
  <si>
    <t xml:space="preserve"> - Login to App
 - Click and hold on Loans Tab</t>
  </si>
  <si>
    <t xml:space="preserve"> - click on LOANS
 - click on TAKE A LOAN
 - click on SALARY BASED LOAN
 - Click the drop down arrow to select Yes or No
 - Enter Loan Amount</t>
  </si>
  <si>
    <t xml:space="preserve"> - Click on TAKE A LOAN
 - Click on Salary Based Loan
 - Click the drop down arrow to select Yes or No
 - Enter Amount
 - Slide left or right to pick Tenor</t>
  </si>
  <si>
    <t>User should be able to select tenor</t>
  </si>
  <si>
    <r>
      <t xml:space="preserve"> - Click on TAKE A LOAN
 - Click on Salary Based Loan
 - Click the drop down arrow to select Yes or No
 - Enter Amount
 - Click and slide on tenor
- Ensure Selected tenor is </t>
    </r>
    <r>
      <rPr>
        <b/>
        <sz val="11"/>
        <color theme="1"/>
        <rFont val="Calibri"/>
        <family val="2"/>
        <scheme val="minor"/>
      </rPr>
      <t>0 Month</t>
    </r>
  </si>
  <si>
    <t xml:space="preserve"> - Click on TAKE A LOAN
 - Click on Salary Based Loan
 - Click the drop down arrow to select Yes or No
 - Enter Negative Amount</t>
  </si>
  <si>
    <t xml:space="preserve"> - Click on TAKE A LOAN
 - Click on Salary Based Loan
 - Click the drop down arrow to select Yes or No
 - Enter ZERO Amount
 - Slide left or right to pick Tenor</t>
  </si>
  <si>
    <t xml:space="preserve"> - Click on TAKE A LOAN
 - Click on Salary Based Loan
 - Click the drop down arrow to select Yes or No
 - Enter  Amount
 - Slide left or right to pick Tenor</t>
  </si>
  <si>
    <t xml:space="preserve"> - Click on TAKE A LOAN
 - Click on Salary Based Loan
 - Click the drop down arrow to select Yes or No
 - Enter Amount
 - Slide left or right to pick Tenor
 - Confirm that Estimated Monthly Repayment is rounded down to Thousands</t>
  </si>
  <si>
    <t>Estimated monthly repayment and applicable interest rate should be seen
- Amount is rounded to thousands</t>
  </si>
  <si>
    <t xml:space="preserve"> - Click on TAKE A LOAN
 - Click on Salary Based Loan
 - Click the drop down arrow to select Yes or No
 - Enter Amount
 - Slide left or right to pick Tenor
 - Alter Amount Entered
 </t>
  </si>
  <si>
    <t xml:space="preserve"> - Click on TAKE A LOAN
 - Click on Salary Based Loan
 - Click the drop down arrow to select Yes or No
 - Enter Amount
 - Slide left or right to pick Tenor
  - Click on Proceed</t>
  </si>
  <si>
    <t xml:space="preserve"> - Click on TAKE A LOAN
 - Click on Salary Based Loan
 - Click the drop down arrow to select Yes or No
 - Enter Amount
 - Slide left or right to pick Tenor
 - Click on GET STARTED
 - Click on Industry Dropdown list
 - Select Industry of choice</t>
  </si>
  <si>
    <t xml:space="preserve"> - Click on TAKE A LOAN
 - Click on Salary Based Loan
 - Click the drop down arrow to select Yes or No
 - Enter Amount
 - Slide left or right to pick Tenor
 - Click on GET STARTED
 - Click on Employer Dropdown list
 - Select Employer of choice</t>
  </si>
  <si>
    <t xml:space="preserve"> - Click on TAKE A LOAN
 - Click on Salary Based Loan
 - Click the drop down arrow to select Yes or No
 - Enter Amount
 - Slide left or right to pick Tenor
 - Click on GET STARTED
 - Click on Industry Dropdown list
 - Select Industry of choice
 - Select Employer
 - Click on WorkID
 - Add Photo/Take Photo/Choose from Gallery</t>
  </si>
  <si>
    <t xml:space="preserve"> - Click on TAKE A LOAN
 - Click on Salary Based Loan
 - Click the drop down arrow to select Yes or No
 - Enter Amount
 - Slide left or right to pick Tenor
 - Click on Proceed
 - Click on WorkID
 - Add Photo/Take Photo/Choose from Gallery</t>
  </si>
  <si>
    <t xml:space="preserve"> - Click on TAKE A LOAN
 - Click on Salary Based Loan
- Click the drop down arrow to select Yes or No
 - Enter Amount
 - Slide left or right to pick Tenor
 - Click on GET STARTED
 - Click on Industry Dropdown list
 - Select Industry of choice
 - Select Employer
 - Click on WorkID
 - Add Photo/Take Photo/Choose from Gallery
 - Click back to Dashboard Button</t>
  </si>
  <si>
    <t>Verify User can click on Back to Dashboard Button</t>
  </si>
  <si>
    <t xml:space="preserve"> - Click on Back to Dashboard Button</t>
  </si>
  <si>
    <t xml:space="preserve"> - Click on TAKE A LOAN
 - Click on Device Loan
- Click the drop down arrow to select Yes or No
 - Select Vendor from drop down list</t>
  </si>
  <si>
    <t>User should be taken to the Device Loan page after clicking on button</t>
  </si>
  <si>
    <t xml:space="preserve"> - Click on TAKE A LOAN
 - Click on Device Loan
- Click the drop down arrow to select Yes or No
 - Select Product Type
 - Select Device
 - Select Vendor from drop down list
 - Click and slide on tenor to be Zero (0)</t>
  </si>
  <si>
    <t xml:space="preserve"> - Click on TAKE A LOAN
 - Click on Device Loan
- Click the drop down arrow to select Yes or No
 - Select Product Type
 - Select Device
 - Select Vendor from drop down list
 - Slide left or right to pick Tenor</t>
  </si>
  <si>
    <t xml:space="preserve"> - Click on TAKE A LOAN
 - Click on Device Loan
- Click the drop down arrow to select Yes or No
 - Select Vendor from drop down list
 - Select Product Type
 - Select Device
 - Slide left or right to pick Tenor
 </t>
  </si>
  <si>
    <t xml:space="preserve"> - Click on TAKE A LOAN
 - Click on Device Loan
- Click the drop down arrow to select Yes or No
 - Select Vendor from drop down list
 - Select Product Type
 - Select Device
 - Enter Amount
 - Slide left or right to pick Tenor = 6</t>
  </si>
  <si>
    <t xml:space="preserve"> - Click on TAKE A LOAN
 - Click on Goal Based Loan
 </t>
  </si>
  <si>
    <t>Ensure customer loan was rejected if getting statement from finacle or any 3rd party fails due to unavailability of required data</t>
  </si>
  <si>
    <r>
      <t>Verify User should not be able to Proceed if enter</t>
    </r>
    <r>
      <rPr>
        <b/>
        <sz val="11"/>
        <color theme="1"/>
        <rFont val="Calibri"/>
        <family val="2"/>
        <scheme val="minor"/>
      </rPr>
      <t xml:space="preserve"> Negative  </t>
    </r>
    <r>
      <rPr>
        <sz val="11"/>
        <color theme="1"/>
        <rFont val="Calibri"/>
        <family val="2"/>
        <scheme val="minor"/>
      </rPr>
      <t>Amount</t>
    </r>
  </si>
  <si>
    <r>
      <t>Verify User should not proceed if  Enter</t>
    </r>
    <r>
      <rPr>
        <b/>
        <sz val="11"/>
        <color theme="1"/>
        <rFont val="Calibri"/>
        <family val="2"/>
        <scheme val="minor"/>
      </rPr>
      <t xml:space="preserve"> ZERO (0)</t>
    </r>
    <r>
      <rPr>
        <sz val="11"/>
        <color theme="1"/>
        <rFont val="Calibri"/>
        <family val="2"/>
        <scheme val="minor"/>
      </rPr>
      <t xml:space="preserve"> amount</t>
    </r>
  </si>
  <si>
    <r>
      <t>Verify Applicable Interest rate is display if User's  account is domiciled with</t>
    </r>
    <r>
      <rPr>
        <b/>
        <sz val="11"/>
        <color theme="1"/>
        <rFont val="Calibri"/>
        <family val="2"/>
        <scheme val="minor"/>
      </rPr>
      <t xml:space="preserve"> Wema bank</t>
    </r>
    <r>
      <rPr>
        <sz val="11"/>
        <color theme="1"/>
        <rFont val="Calibri"/>
        <family val="2"/>
        <scheme val="minor"/>
      </rPr>
      <t xml:space="preserve"> and the tenor is </t>
    </r>
    <r>
      <rPr>
        <b/>
        <sz val="11"/>
        <color theme="1"/>
        <rFont val="Calibri"/>
        <family val="2"/>
        <scheme val="minor"/>
      </rPr>
      <t xml:space="preserve">6 months </t>
    </r>
    <r>
      <rPr>
        <sz val="11"/>
        <color theme="1"/>
        <rFont val="Calibri"/>
        <family val="2"/>
        <scheme val="minor"/>
      </rPr>
      <t>on the loan calculator page</t>
    </r>
  </si>
  <si>
    <r>
      <t xml:space="preserve">Verify Applicable Interest rate is display if User's  account is domiciled with </t>
    </r>
    <r>
      <rPr>
        <b/>
        <sz val="11"/>
        <color theme="1"/>
        <rFont val="Calibri"/>
        <family val="2"/>
        <scheme val="minor"/>
      </rPr>
      <t>Wema bank</t>
    </r>
    <r>
      <rPr>
        <sz val="11"/>
        <color theme="1"/>
        <rFont val="Calibri"/>
        <family val="2"/>
        <scheme val="minor"/>
      </rPr>
      <t xml:space="preserve"> and the tenor is</t>
    </r>
    <r>
      <rPr>
        <b/>
        <sz val="11"/>
        <color theme="1"/>
        <rFont val="Calibri"/>
        <family val="2"/>
        <scheme val="minor"/>
      </rPr>
      <t xml:space="preserve"> less than 6 months</t>
    </r>
    <r>
      <rPr>
        <sz val="11"/>
        <color theme="1"/>
        <rFont val="Calibri"/>
        <family val="2"/>
        <scheme val="minor"/>
      </rPr>
      <t xml:space="preserve"> on the calculator page</t>
    </r>
  </si>
  <si>
    <r>
      <t xml:space="preserve">
Verify  if user's account is domicile with Wema bank and can select  more than </t>
    </r>
    <r>
      <rPr>
        <b/>
        <sz val="11"/>
        <color theme="1"/>
        <rFont val="Calibri"/>
        <family val="2"/>
        <scheme val="minor"/>
      </rPr>
      <t>6 months</t>
    </r>
    <r>
      <rPr>
        <sz val="11"/>
        <color theme="1"/>
        <rFont val="Calibri"/>
        <family val="2"/>
        <scheme val="minor"/>
      </rPr>
      <t xml:space="preserve"> on the loan calculator page</t>
    </r>
  </si>
  <si>
    <r>
      <t xml:space="preserve">Verify Applicable Interest rate is display if User's  account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domiciled with</t>
    </r>
    <r>
      <rPr>
        <b/>
        <sz val="11"/>
        <color theme="1"/>
        <rFont val="Calibri"/>
        <family val="2"/>
        <scheme val="minor"/>
      </rPr>
      <t xml:space="preserve"> Wema bank</t>
    </r>
    <r>
      <rPr>
        <sz val="11"/>
        <color theme="1"/>
        <rFont val="Calibri"/>
        <family val="2"/>
        <scheme val="minor"/>
      </rPr>
      <t xml:space="preserve"> and the tenor is </t>
    </r>
    <r>
      <rPr>
        <b/>
        <sz val="11"/>
        <color theme="1"/>
        <rFont val="Calibri"/>
        <family val="2"/>
        <scheme val="minor"/>
      </rPr>
      <t xml:space="preserve">6 months </t>
    </r>
    <r>
      <rPr>
        <sz val="11"/>
        <color theme="1"/>
        <rFont val="Calibri"/>
        <family val="2"/>
        <scheme val="minor"/>
      </rPr>
      <t>on the loan calculator page</t>
    </r>
  </si>
  <si>
    <r>
      <t xml:space="preserve">Verify Applicable Interest rate is display if User's  account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domiciled with</t>
    </r>
    <r>
      <rPr>
        <b/>
        <sz val="11"/>
        <color theme="1"/>
        <rFont val="Calibri"/>
        <family val="2"/>
        <scheme val="minor"/>
      </rPr>
      <t xml:space="preserve"> Wema bank</t>
    </r>
    <r>
      <rPr>
        <sz val="11"/>
        <color theme="1"/>
        <rFont val="Calibri"/>
        <family val="2"/>
        <scheme val="minor"/>
      </rPr>
      <t xml:space="preserve"> and the tenor is </t>
    </r>
    <r>
      <rPr>
        <b/>
        <sz val="11"/>
        <color theme="1"/>
        <rFont val="Calibri"/>
        <family val="2"/>
        <scheme val="minor"/>
      </rPr>
      <t xml:space="preserve">less than 6 months </t>
    </r>
    <r>
      <rPr>
        <sz val="11"/>
        <color theme="1"/>
        <rFont val="Calibri"/>
        <family val="2"/>
        <scheme val="minor"/>
      </rPr>
      <t>on the loan calculator page</t>
    </r>
  </si>
  <si>
    <r>
      <t>Verify  if user's account is not domicile with Wema bank and can select  more than</t>
    </r>
    <r>
      <rPr>
        <b/>
        <sz val="11"/>
        <color theme="1"/>
        <rFont val="Calibri"/>
        <family val="2"/>
        <scheme val="minor"/>
      </rPr>
      <t xml:space="preserve"> 6 months </t>
    </r>
    <r>
      <rPr>
        <sz val="11"/>
        <color theme="1"/>
        <rFont val="Calibri"/>
        <family val="2"/>
        <scheme val="minor"/>
      </rPr>
      <t>on the loan calculator page</t>
    </r>
  </si>
  <si>
    <r>
      <t xml:space="preserve">Verify Applicable Interest rate is changed when User's </t>
    </r>
    <r>
      <rPr>
        <b/>
        <sz val="11"/>
        <color theme="1"/>
        <rFont val="Calibri"/>
        <family val="2"/>
        <scheme val="minor"/>
      </rPr>
      <t>alter</t>
    </r>
    <r>
      <rPr>
        <sz val="11"/>
        <color theme="1"/>
        <rFont val="Calibri"/>
        <family val="2"/>
        <scheme val="minor"/>
      </rPr>
      <t xml:space="preserve"> the option of account from</t>
    </r>
    <r>
      <rPr>
        <b/>
        <sz val="11"/>
        <color theme="1"/>
        <rFont val="Calibri"/>
        <family val="2"/>
        <scheme val="minor"/>
      </rPr>
      <t xml:space="preserve"> Wema bank to other bank</t>
    </r>
    <r>
      <rPr>
        <sz val="11"/>
        <color theme="1"/>
        <rFont val="Calibri"/>
        <family val="2"/>
        <scheme val="minor"/>
      </rPr>
      <t xml:space="preserve"> and the tenor is  6 month on the loan calculator page, </t>
    </r>
  </si>
  <si>
    <r>
      <t xml:space="preserve"> -  Select from dropdown and select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Customer is Other bank domiciled</t>
    </r>
  </si>
  <si>
    <r>
      <t xml:space="preserve">Verify Applicable Interest rate is changed when User's </t>
    </r>
    <r>
      <rPr>
        <b/>
        <sz val="11"/>
        <color theme="1"/>
        <rFont val="Calibri"/>
        <family val="2"/>
        <scheme val="minor"/>
      </rPr>
      <t>alter</t>
    </r>
    <r>
      <rPr>
        <sz val="11"/>
        <color theme="1"/>
        <rFont val="Calibri"/>
        <family val="2"/>
        <scheme val="minor"/>
      </rPr>
      <t xml:space="preserve"> the option of account from </t>
    </r>
    <r>
      <rPr>
        <b/>
        <sz val="11"/>
        <color theme="1"/>
        <rFont val="Calibri"/>
        <family val="2"/>
        <scheme val="minor"/>
      </rPr>
      <t>other bank to Wema Bank</t>
    </r>
    <r>
      <rPr>
        <sz val="11"/>
        <color theme="1"/>
        <rFont val="Calibri"/>
        <family val="2"/>
        <scheme val="minor"/>
      </rPr>
      <t xml:space="preserve"> and the tenor is less than 6 month on the loan calculator page, </t>
    </r>
  </si>
  <si>
    <r>
      <rPr>
        <sz val="11"/>
        <rFont val="Calibri"/>
        <family val="2"/>
        <scheme val="minor"/>
      </rPr>
      <t>User should be able to get the message</t>
    </r>
    <r>
      <rPr>
        <i/>
        <sz val="11"/>
        <rFont val="Calibri"/>
        <family val="2"/>
        <scheme val="minor"/>
      </rPr>
      <t xml:space="preserve"> </t>
    </r>
    <r>
      <rPr>
        <b/>
        <i/>
        <sz val="11"/>
        <rFont val="Calibri"/>
        <family val="2"/>
        <scheme val="minor"/>
      </rPr>
      <t>"Your request was declined because we are unable to validate your statement of account details due to service downtime, please try again later."</t>
    </r>
  </si>
  <si>
    <r>
      <rPr>
        <sz val="11"/>
        <rFont val="Calibri"/>
        <family val="2"/>
        <scheme val="minor"/>
      </rPr>
      <t xml:space="preserve">User should be able to get the message </t>
    </r>
    <r>
      <rPr>
        <i/>
        <sz val="11"/>
        <rFont val="Calibri"/>
        <family val="2"/>
        <scheme val="minor"/>
      </rPr>
      <t xml:space="preserve">
</t>
    </r>
    <r>
      <rPr>
        <b/>
        <i/>
        <sz val="11"/>
        <rFont val="Calibri"/>
        <family val="2"/>
        <scheme val="minor"/>
      </rPr>
      <t>"Your statement has been uploaded and will be reviewed within 24hours".</t>
    </r>
  </si>
  <si>
    <r>
      <t xml:space="preserve">User should be able to get the message </t>
    </r>
    <r>
      <rPr>
        <b/>
        <i/>
        <sz val="11"/>
        <rFont val="Calibri"/>
        <family val="2"/>
        <scheme val="minor"/>
      </rPr>
      <t>"Your request was declined because we are unable to get your statement of account details, please visit the nearest branch for more loan options"</t>
    </r>
  </si>
  <si>
    <t>Ensure existing parameters that apply is still maintain for the statement upload</t>
  </si>
  <si>
    <t>User should be able to continue with the existing loan process if statement review was successful</t>
  </si>
  <si>
    <t>Verify User is  able to select Other bank from the loan page</t>
  </si>
  <si>
    <t>Verify if user can proceed if inputed the wrong phone number</t>
  </si>
  <si>
    <t xml:space="preserve"> - Click drop down List and select bank option
 - Enter valid account number
 - Enter valid phone number
 - Enter valid pin
 - Click on proceed</t>
  </si>
  <si>
    <t xml:space="preserve">
 - Click drop down List and select bank option
 - Enter valid account number
 - Enter valid phone number
 - Enter valid pin
 - Click on proceed</t>
  </si>
  <si>
    <t xml:space="preserve"> - Click drop down List and select bank option
 - Enter valid account number
 - Enter valid phone number
 - Enter valid pin
 - Click on Check Box
 - Click on proceed</t>
  </si>
  <si>
    <t xml:space="preserve"> - Click on TAKE A LOAN
 - Click on Salary Based Loan
 - Click the dropdown to select No
 - Enter Amount
 - Slide left or right to pick Tenor
 - Click on GET STARTED
 - Click on Industry Dropdown list
 - Select Industry of choice
 - Select Employer
 - Click on WorkID
 - Add Photo/Take Photo/Choose from Gallery
 - Click on Proceed
 - Click and  select bank  from list of banks </t>
  </si>
  <si>
    <r>
      <t xml:space="preserve"> - Click on TAKE A LOAN
 - Click on Salary Based Loan
 - Click the dropdown to select </t>
    </r>
    <r>
      <rPr>
        <b/>
        <sz val="11"/>
        <color theme="1"/>
        <rFont val="Calibri"/>
        <family val="2"/>
        <scheme val="minor"/>
      </rPr>
      <t>No</t>
    </r>
  </si>
  <si>
    <t>User should see "Is your account with wema bank" and NO</t>
  </si>
  <si>
    <t>User's should be enter valid pin and proceed</t>
  </si>
  <si>
    <t>Verify if User can click on Proceed Button with right acoount number, phone number and pin</t>
  </si>
  <si>
    <t xml:space="preserve">  - Enter valid account number, phone number and pin
- Click on Proceed Button
 - Click on proceed </t>
  </si>
  <si>
    <t>User should be able to proceed</t>
  </si>
  <si>
    <t>Verify User see progress message after click on proceed with valid data input</t>
  </si>
  <si>
    <t>Verify if user get a response  message after eSTATEMENT was generated  successfully</t>
  </si>
  <si>
    <r>
      <t>The statement of account get from Finacle should be converted to PDF and send to the backoffice for review and User's should get a message "</t>
    </r>
    <r>
      <rPr>
        <b/>
        <sz val="11"/>
        <rFont val="Calibri"/>
        <family val="2"/>
        <scheme val="minor"/>
      </rPr>
      <t>Loan application successful, your bank statement is being review. Kindly check back within 24hours"</t>
    </r>
  </si>
  <si>
    <t>Verify if user was directed to the loan dashboard after successful statement upload from finacle or any 3rd party service and converted to PDF</t>
  </si>
  <si>
    <t>Ensure customer loan was rejected if getting statement from finacle or any 3rd party fails</t>
  </si>
  <si>
    <t xml:space="preserve"> - Login to the app
 - Click on Loan
 - Proceed with existing loan</t>
  </si>
  <si>
    <t>Upload statement is currently suspended
 AND REPLACE BY myBankStatement</t>
  </si>
  <si>
    <t xml:space="preserve">  - Click on TAKE A LOAN
 - Click on Device Loan 
- Click the dropdown to select No
  - Select Vendor from drop down list
 - Select Product Type
 - Select Device
 - Slide left or right to pick Tenor
 - Click on Proceed
  - Click and  select bank  from list of banks </t>
  </si>
  <si>
    <r>
      <t xml:space="preserve"> - Click on TAKE A LOAN
 - Click on DeviceLoan
 - Click the dropdown to select </t>
    </r>
    <r>
      <rPr>
        <b/>
        <sz val="11"/>
        <color theme="1"/>
        <rFont val="Calibri"/>
        <family val="2"/>
        <scheme val="minor"/>
      </rPr>
      <t>No</t>
    </r>
  </si>
  <si>
    <t xml:space="preserve"> - Click on TAKE A LOAN
 - Click on Pay Day Loan
 - Click the dropdown to select No
 - Enter Amount
  - Click on Proceed
 - Click and  select bank  from list of banks </t>
  </si>
  <si>
    <r>
      <t xml:space="preserve"> - Click on TAKE A LOAN
 - Click on Pay Day Loan
 - Click dropdown to select </t>
    </r>
    <r>
      <rPr>
        <b/>
        <sz val="11"/>
        <color theme="1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
 - Enter Amount
 - Click on Proceed
 </t>
    </r>
  </si>
  <si>
    <r>
      <t xml:space="preserve"> - Click on TAKE A LOAN
 - Click on Pay Day Loan
 - Click the dropdown to select </t>
    </r>
    <r>
      <rPr>
        <b/>
        <sz val="11"/>
        <color theme="1"/>
        <rFont val="Calibri"/>
        <family val="2"/>
        <scheme val="minor"/>
      </rPr>
      <t>No</t>
    </r>
  </si>
  <si>
    <r>
      <t xml:space="preserve"> - Click on TAKE A LOAN
 - Click on Pay Day Loan
 - Click dropdown to select </t>
    </r>
    <r>
      <rPr>
        <b/>
        <sz val="11"/>
        <color theme="1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
 - Enter Amount
  - Click on Proceed
 </t>
    </r>
  </si>
  <si>
    <r>
      <t xml:space="preserve">User should be able to see </t>
    </r>
    <r>
      <rPr>
        <b/>
        <sz val="11"/>
        <rFont val="Calibri"/>
        <family val="2"/>
        <scheme val="minor"/>
      </rPr>
      <t>"We are currently fetching your statement of account, please give us a minute"</t>
    </r>
  </si>
  <si>
    <t xml:space="preserve"> - Click on TAKE A LOAN
 - Click on Salary Based Loan
- Click the drop down arrow to select Yes
 - Enter Amount
 - Slide left or right to pick Tenor
 - Click on GET STARTED
 - Click on Industry Dropdown list
 - Select Industry of choice
 - Select Employer
 - Click on WorkID
 - Add Photo/Take Photo/Choose from Gallery
 - Click on Proceed</t>
  </si>
  <si>
    <t xml:space="preserve">
 - Click on Check Box
 - Click on Proceed Button
 - Click on Confirm Button</t>
  </si>
  <si>
    <t xml:space="preserve">User is redirected to MORE DETAILS PAGE
</t>
  </si>
  <si>
    <r>
      <t>User should see "</t>
    </r>
    <r>
      <rPr>
        <b/>
        <sz val="11"/>
        <color theme="1"/>
        <rFont val="Calibri"/>
        <family val="2"/>
        <scheme val="minor"/>
      </rPr>
      <t xml:space="preserve">Is your account with wema bank"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NO</t>
    </r>
  </si>
  <si>
    <t>ACCOUNT DETAILS PAGE
NON WEMA ACCOUNT</t>
  </si>
  <si>
    <t>Verify that user see the following details
Text: Hi John
Congratulations!!! Your loan has been granted. View details below
Score Card Result
Amount offered
Due Date
Repayment Amount
"please note that 1.5% of the approved loan amount will be charged as management and insurance fee.</t>
  </si>
  <si>
    <t>Verify the Tenor is fix for to 30 Days</t>
  </si>
  <si>
    <t>Tenor should be fix for 30 days</t>
  </si>
  <si>
    <r>
      <t>Verify User should not be able to  enter</t>
    </r>
    <r>
      <rPr>
        <b/>
        <sz val="11"/>
        <color theme="1"/>
        <rFont val="Calibri"/>
        <family val="2"/>
        <scheme val="minor"/>
      </rPr>
      <t xml:space="preserve"> Negative  </t>
    </r>
    <r>
      <rPr>
        <sz val="11"/>
        <color theme="1"/>
        <rFont val="Calibri"/>
        <family val="2"/>
        <scheme val="minor"/>
      </rPr>
      <t>Amount</t>
    </r>
  </si>
  <si>
    <t>Repayment tenor can not be  Zero (0) or less down 30 days</t>
  </si>
  <si>
    <r>
      <t xml:space="preserve">Verify User is not able to Proceed if the Tenor Day selected is </t>
    </r>
    <r>
      <rPr>
        <b/>
        <sz val="11"/>
        <color theme="1"/>
        <rFont val="Calibri"/>
        <family val="2"/>
        <scheme val="minor"/>
      </rPr>
      <t xml:space="preserve"> ZERO (0) </t>
    </r>
    <r>
      <rPr>
        <sz val="11"/>
        <color theme="1"/>
        <rFont val="Calibri"/>
        <family val="2"/>
        <scheme val="minor"/>
      </rPr>
      <t xml:space="preserve">or less down 30days
</t>
    </r>
  </si>
  <si>
    <t>Verify user is able to see  validated Estimated amount</t>
  </si>
  <si>
    <t xml:space="preserve"> -Click on dropdown and Select Yes or No
  - Enter Amount
 - Click on Proceed</t>
  </si>
  <si>
    <t xml:space="preserve"> - Click on TAKE A LOAN
 - Click on PayDay Loan
Click on dropdown and Select Yes or No
 - Enter Amount
 - Click and slide on tenor is 0</t>
  </si>
  <si>
    <t xml:space="preserve"> - Click on TAKE A LOAN
 - Click onPayDay Loan
Click on dropdown and Select Yes or No
 - Enter Amount
</t>
  </si>
  <si>
    <t xml:space="preserve"> - Click on TAKE A LOAN
 - Click on PayDay Loan
Click on dropdown and Select Yes or No
 - Enter Zero (0) Amount
 </t>
  </si>
  <si>
    <t xml:space="preserve"> - Click on TAKE A LOAN
 - Click on PayDay Loan
Click on dropdown and Select Yes or No
 - Enter Amount
 </t>
  </si>
  <si>
    <t xml:space="preserve"> - Click on TAKE A LOAN
 - Click on PayDay Loan
Click on dropdown and Select Yes or No
 - Enter Amount
 - Alter Amount Entered
 - Click on Proceed
 </t>
  </si>
  <si>
    <t>ACCOUNT DETAILS
 NON WEMA ACCOUNT</t>
  </si>
  <si>
    <t xml:space="preserve"> Check Box to "I agree that the information provided above should be used to request for my account statement."</t>
  </si>
  <si>
    <r>
      <t xml:space="preserve"> - Click on TAKE A LOAN
 - Click on Pay Day Loan
 -  Select from dropdownand select </t>
    </r>
    <r>
      <rPr>
        <b/>
        <sz val="11"/>
        <color theme="1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
 - Enter Amount
 -  Click on Proceed</t>
    </r>
  </si>
  <si>
    <t xml:space="preserve">User should be able to proceed
</t>
  </si>
  <si>
    <t>Verify user is able to select WEMA as account to debit</t>
  </si>
  <si>
    <t xml:space="preserve"> - Click on TAKE A LOAN
 - Click on Device Loan 
 -  Select from dropdown and select Yes to indicate Customer is Wema bank domiciled
 - Select Vendor from drop down list
 - Select Product Type
 - Select Device
 - Enter Amount
 - Slide left or right to pick Tenor  lesser than 6 Months
 - Click on Proceed
 </t>
  </si>
  <si>
    <t>Verify that User can see TERMS &amp; CONDITIONS
Check Box to "I agree with Loans Terms &amp; Conditions."</t>
  </si>
  <si>
    <t>ACCOUNT DETAILS NON 
WEMA ACCOUNT</t>
  </si>
  <si>
    <r>
      <t xml:space="preserve"> -  Click dropdown and select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Customer is Other bank domiciled</t>
    </r>
  </si>
  <si>
    <t>User should be able to slide between accounts and select</t>
  </si>
  <si>
    <t xml:space="preserve">User should not be able to proceed to the next page
</t>
  </si>
  <si>
    <t>User should be able to proceed after clickinmg on the text box</t>
  </si>
  <si>
    <t>User shoiuld be able to enter valid account number</t>
  </si>
  <si>
    <t>User should be able to select bank from the list of banks</t>
  </si>
  <si>
    <t>User should be able to enter valid phone number</t>
  </si>
  <si>
    <t>Verify if user cannot proceed if inputed the wrong phone number</t>
  </si>
  <si>
    <r>
      <t xml:space="preserve">User should get an error message </t>
    </r>
    <r>
      <rPr>
        <b/>
        <sz val="11"/>
        <color theme="1"/>
        <rFont val="Calibri"/>
        <family val="2"/>
        <scheme val="minor"/>
      </rPr>
      <t>"You have inputted an invalid pin"</t>
    </r>
    <r>
      <rPr>
        <sz val="11"/>
        <color theme="1"/>
        <rFont val="Calibri"/>
        <family val="2"/>
        <scheme val="minor"/>
      </rPr>
      <t xml:space="preserve"> with number of trial remaining</t>
    </r>
  </si>
  <si>
    <t>User should be able to see number of tiral remaining</t>
  </si>
  <si>
    <t>User should not be able to proceed</t>
  </si>
  <si>
    <r>
      <t>User should be able to proceed and should be able to see "</t>
    </r>
    <r>
      <rPr>
        <b/>
        <sz val="11"/>
        <color theme="1"/>
        <rFont val="Calibri"/>
        <family val="2"/>
        <scheme val="minor"/>
      </rPr>
      <t>We are currently fetching your statement of account, please give us a minute"</t>
    </r>
  </si>
  <si>
    <t>Verify User can see Loan 
 - Loan Amount
 - Duration Date (30 days)
 - Repayment Amount
 - Loan attracts dash (-)  % monthly Interest rate.</t>
  </si>
  <si>
    <t xml:space="preserve"> - Enter Amount (-)
 - Click on Proceed</t>
  </si>
  <si>
    <r>
      <t xml:space="preserve">Verify Estimated amount changed when User's </t>
    </r>
    <r>
      <rPr>
        <b/>
        <sz val="11"/>
        <color theme="1"/>
        <rFont val="Calibri"/>
        <family val="2"/>
        <scheme val="minor"/>
      </rPr>
      <t>alter</t>
    </r>
    <r>
      <rPr>
        <sz val="11"/>
        <color theme="1"/>
        <rFont val="Calibri"/>
        <family val="2"/>
        <scheme val="minor"/>
      </rPr>
      <t xml:space="preserve"> the amount on the loan calculator page</t>
    </r>
  </si>
  <si>
    <t xml:space="preserve"> - Click on TAKE A LOAN
 - Click on Pay Day Loan
 -  Select from dropdown by select Yes/ No 
 - Enter Amount
  - Alter the initial amount</t>
  </si>
  <si>
    <t>Estimated Amount calculation should be in accordance of the Amount entered</t>
  </si>
  <si>
    <t>Verify if user could not proceed if entered invalid PIN</t>
  </si>
  <si>
    <t>User should not be able to proceed if entered inva</t>
  </si>
  <si>
    <t xml:space="preserve">User should not be able to proceed </t>
  </si>
  <si>
    <r>
      <rPr>
        <sz val="11"/>
        <rFont val="Calibri"/>
        <family val="2"/>
        <scheme val="minor"/>
      </rPr>
      <t xml:space="preserve">User should be able to see the message on the dashboard </t>
    </r>
    <r>
      <rPr>
        <i/>
        <sz val="11"/>
        <rFont val="Calibri"/>
        <family val="2"/>
        <scheme val="minor"/>
      </rPr>
      <t xml:space="preserve">
</t>
    </r>
    <r>
      <rPr>
        <b/>
        <i/>
        <sz val="11"/>
        <rFont val="Calibri"/>
        <family val="2"/>
        <scheme val="minor"/>
      </rPr>
      <t>"Your statement has been uploaded and will be reviewed within 24hours".</t>
    </r>
  </si>
  <si>
    <t>User should be directed to the list of loan options after clicking on TAKE A LOAN</t>
  </si>
  <si>
    <t>User should be directed to the Salary Based Loan page after clicking on button</t>
  </si>
  <si>
    <t xml:space="preserve"> - Click on TAKE A LOAN
 - Click on Salary Based Loan
  - Click dropdown to select No
 - Enter Amount
 - Slide left or right to pick Tenor
 - Click on GET STARTED
 - Click on Industry Dropdown list
 - Select Industry of choice
 - Select Employer
 - Click on WorkID
 - Add Photo/Take Photo/Choose from Gallery
 - Click on Proceed
</t>
  </si>
  <si>
    <t>User's should get the message number of trial remaning</t>
  </si>
  <si>
    <t xml:space="preserve">APIs should fetch  statement of the account from myBankStatement and send to the backoffice for review. </t>
  </si>
  <si>
    <t>Verify User is able to click on Proceed button</t>
  </si>
  <si>
    <t xml:space="preserve"> - Click on the check box</t>
  </si>
  <si>
    <t>User should be able to click on check box</t>
  </si>
  <si>
    <t>ACCOUNT DETAILS PAGE
NON WEMA ACCOUNT
(GTB and Zenith Bank)</t>
  </si>
  <si>
    <t xml:space="preserve">
RSWF from my bank statement should be Query for unique response for user with GTB and Zenith account domicile</t>
  </si>
  <si>
    <t xml:space="preserve"> - Click on TAKE A LOAN
 - Click on Salary Based Loan
 - Click the dropdown to select No
 - Enter Amount
 - Slide left or right to pick Tenor
 - Click on GET STARTED
 - Click on Industry Dropdown list
 - Select Industry of choice
 - Select Employer
 - Click on WorkID
 - Add Photo/Take Photo/Choose from Gallery
 - Click on Proceed
 - Click and  select GTB/Zenith bank  from list of banks </t>
  </si>
  <si>
    <t xml:space="preserve">User should recieve mail as a result of selecting GTB/Zenith as domicile bank </t>
  </si>
  <si>
    <t>Verify if mail was sent to the user after selecting GTB/Zenith bank as domicile bank</t>
  </si>
  <si>
    <t>Ensure the e-mail sent contains guideline on how to get statement uploaded through their bank and Wema bank app.</t>
  </si>
  <si>
    <t>Ensure user is able to see a pop-up message as below after selecting GTB/Zenith bank
"Please request for your bank statement from your bank’s mobile application for the period of **-**-**** to **-**-****.  Select WEMA Bank as your destination bank. 
Kindly refer to your email for more details."</t>
  </si>
  <si>
    <r>
      <t xml:space="preserve">User should be able to see the message:
</t>
    </r>
    <r>
      <rPr>
        <b/>
        <i/>
        <sz val="11"/>
        <rFont val="Calibri"/>
        <family val="2"/>
        <scheme val="minor"/>
      </rPr>
      <t>"Please request for your bank statement from your bank’s mobile application for the period of **-**-**** to **-**-****.  Select WEMA Bank as your destination bank. 
Kindly refer to your email for more details."</t>
    </r>
  </si>
  <si>
    <t xml:space="preserve"> - Click and  select GTB/Zenith bank  from list of banks </t>
  </si>
  <si>
    <t>The mail received should guide the customer on how to get the statement sent to the back office for review</t>
  </si>
  <si>
    <t>Ensure user is able to continue with loan application on Wema bank App after account statement from their bank through the app was successfully sent</t>
  </si>
  <si>
    <t>User should be able to log in to Wema app and continue with the loan application</t>
  </si>
  <si>
    <t xml:space="preserve"> - Click and  select GTB/Zenith bank  from list of banks 
 - Enter account number
 - Enter phone number
 - Enter valid pin
 - Click on Proceed</t>
  </si>
  <si>
    <r>
      <t>User should get an error message "</t>
    </r>
    <r>
      <rPr>
        <b/>
        <sz val="11"/>
        <color theme="1"/>
        <rFont val="Calibri"/>
        <family val="2"/>
        <scheme val="minor"/>
      </rPr>
      <t>Invalid account details"</t>
    </r>
  </si>
  <si>
    <t>Verify user cannot proceed if entered another person account number</t>
  </si>
  <si>
    <t xml:space="preserve"> - Enter another person account number</t>
  </si>
  <si>
    <t xml:space="preserve">Verify that Users can select Employer from dropdown list
</t>
  </si>
  <si>
    <t>Verify if User can click on Proceed Button with right account number, phone number and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</si>
</sst>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4"/>
      <color rgb="FFFFFFFF"/>
      <name val="Arial"/>
      <charset val="1"/>
    </font>
    <font>
      <b/>
      <sz val="18"/>
      <color rgb="FFFFFFFF"/>
      <name val="Arial"/>
      <charset val="1"/>
    </font>
    <font>
      <b/>
      <sz val="11"/>
      <color theme="1"/>
      <name val="Arial"/>
      <charset val="1"/>
    </font>
    <font>
      <sz val="11"/>
      <color theme="1"/>
      <name val="Arial"/>
      <charset val="1"/>
    </font>
    <font>
      <b/>
      <sz val="10"/>
      <color theme="1"/>
      <name val="Arial"/>
      <charset val="1"/>
    </font>
    <font>
      <b/>
      <sz val="11"/>
      <color rgb="FFFFFFFF"/>
      <name val="Arial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rgb="FF000000"/>
      <name val="Segoe UI"/>
      <family val="2"/>
    </font>
    <font>
      <sz val="7"/>
      <color rgb="FF000000"/>
      <name val="Segoe UI"/>
      <family val="2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name val="Arial"/>
      <charset val="1"/>
    </font>
    <font>
      <b/>
      <sz val="11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B0324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232">
    <xf numFmtId="0" fontId="0" fillId="0" borderId="0" xfId="0"/>
    <xf numFmtId="0" fontId="0" fillId="0" borderId="0" xfId="0" applyAlignment="1">
      <alignment wrapText="1"/>
    </xf>
    <xf numFmtId="0" fontId="1" fillId="0" borderId="4" xfId="0" applyFont="1" applyBorder="1" applyAlignment="1">
      <alignment wrapText="1" readingOrder="1"/>
    </xf>
    <xf numFmtId="0" fontId="1" fillId="0" borderId="4" xfId="0" applyFont="1" applyBorder="1" applyAlignment="1">
      <alignment readingOrder="1"/>
    </xf>
    <xf numFmtId="0" fontId="1" fillId="0" borderId="11" xfId="0" applyFont="1" applyBorder="1" applyAlignment="1">
      <alignment wrapText="1" readingOrder="1"/>
    </xf>
    <xf numFmtId="0" fontId="6" fillId="3" borderId="12" xfId="0" applyFont="1" applyFill="1" applyBorder="1" applyAlignment="1">
      <alignment wrapText="1" readingOrder="1"/>
    </xf>
    <xf numFmtId="0" fontId="6" fillId="4" borderId="12" xfId="0" applyFont="1" applyFill="1" applyBorder="1" applyAlignment="1">
      <alignment wrapText="1" readingOrder="1"/>
    </xf>
    <xf numFmtId="0" fontId="1" fillId="0" borderId="11" xfId="0" applyFont="1" applyBorder="1" applyAlignment="1">
      <alignment readingOrder="1"/>
    </xf>
    <xf numFmtId="0" fontId="1" fillId="4" borderId="12" xfId="0" applyFont="1" applyFill="1" applyBorder="1" applyAlignment="1">
      <alignment readingOrder="1"/>
    </xf>
    <xf numFmtId="0" fontId="6" fillId="2" borderId="12" xfId="0" applyFont="1" applyFill="1" applyBorder="1" applyAlignment="1">
      <alignment wrapText="1" readingOrder="1"/>
    </xf>
    <xf numFmtId="0" fontId="6" fillId="6" borderId="12" xfId="0" applyFont="1" applyFill="1" applyBorder="1" applyAlignment="1">
      <alignment wrapText="1" readingOrder="1"/>
    </xf>
    <xf numFmtId="0" fontId="1" fillId="0" borderId="15" xfId="0" applyFont="1" applyBorder="1" applyAlignment="1">
      <alignment wrapText="1" readingOrder="1"/>
    </xf>
    <xf numFmtId="0" fontId="7" fillId="5" borderId="12" xfId="0" applyFont="1" applyFill="1" applyBorder="1" applyAlignment="1">
      <alignment wrapText="1" readingOrder="1"/>
    </xf>
    <xf numFmtId="0" fontId="1" fillId="0" borderId="16" xfId="0" applyFont="1" applyBorder="1" applyAlignment="1">
      <alignment readingOrder="1"/>
    </xf>
    <xf numFmtId="0" fontId="1" fillId="0" borderId="17" xfId="0" applyFont="1" applyBorder="1" applyAlignment="1">
      <alignment readingOrder="1"/>
    </xf>
    <xf numFmtId="0" fontId="1" fillId="0" borderId="18" xfId="0" applyFont="1" applyBorder="1" applyAlignment="1">
      <alignment readingOrder="1"/>
    </xf>
    <xf numFmtId="0" fontId="1" fillId="0" borderId="18" xfId="0" applyFont="1" applyBorder="1" applyAlignment="1">
      <alignment wrapText="1" readingOrder="1"/>
    </xf>
    <xf numFmtId="0" fontId="0" fillId="0" borderId="0" xfId="0" applyAlignment="1">
      <alignment horizontal="center"/>
    </xf>
    <xf numFmtId="0" fontId="0" fillId="0" borderId="21" xfId="0" applyBorder="1"/>
    <xf numFmtId="0" fontId="0" fillId="0" borderId="21" xfId="0" applyBorder="1" applyAlignment="1">
      <alignment wrapText="1"/>
    </xf>
    <xf numFmtId="0" fontId="7" fillId="5" borderId="19" xfId="0" applyFont="1" applyFill="1" applyBorder="1" applyAlignment="1">
      <alignment horizontal="center" wrapText="1" readingOrder="1"/>
    </xf>
    <xf numFmtId="0" fontId="7" fillId="5" borderId="20" xfId="0" applyFont="1" applyFill="1" applyBorder="1" applyAlignment="1">
      <alignment horizontal="center" wrapText="1" readingOrder="1"/>
    </xf>
    <xf numFmtId="0" fontId="7" fillId="5" borderId="20" xfId="0" applyFont="1" applyFill="1" applyBorder="1" applyAlignment="1">
      <alignment horizontal="center" readingOrder="1"/>
    </xf>
    <xf numFmtId="0" fontId="0" fillId="0" borderId="21" xfId="0" applyBorder="1" applyAlignment="1">
      <alignment horizontal="left"/>
    </xf>
    <xf numFmtId="0" fontId="6" fillId="3" borderId="12" xfId="0" applyFont="1" applyFill="1" applyBorder="1" applyAlignment="1">
      <alignment horizontal="center" vertical="center" wrapText="1" readingOrder="1"/>
    </xf>
    <xf numFmtId="0" fontId="0" fillId="0" borderId="25" xfId="0" applyBorder="1" applyAlignment="1">
      <alignment wrapText="1"/>
    </xf>
    <xf numFmtId="9" fontId="6" fillId="4" borderId="12" xfId="0" quotePrefix="1" applyNumberFormat="1" applyFont="1" applyFill="1" applyBorder="1" applyAlignment="1">
      <alignment wrapText="1" readingOrder="1"/>
    </xf>
    <xf numFmtId="9" fontId="7" fillId="5" borderId="12" xfId="0" quotePrefix="1" applyNumberFormat="1" applyFont="1" applyFill="1" applyBorder="1" applyAlignment="1">
      <alignment wrapText="1" readingOrder="1"/>
    </xf>
    <xf numFmtId="0" fontId="2" fillId="7" borderId="4" xfId="0" applyFont="1" applyFill="1" applyBorder="1" applyAlignment="1">
      <alignment wrapText="1" readingOrder="1"/>
    </xf>
    <xf numFmtId="0" fontId="4" fillId="7" borderId="11" xfId="0" applyFont="1" applyFill="1" applyBorder="1" applyAlignment="1">
      <alignment wrapText="1" readingOrder="1"/>
    </xf>
    <xf numFmtId="0" fontId="5" fillId="7" borderId="12" xfId="0" applyFont="1" applyFill="1" applyBorder="1" applyAlignment="1">
      <alignment wrapText="1" readingOrder="1"/>
    </xf>
    <xf numFmtId="0" fontId="4" fillId="7" borderId="15" xfId="0" applyFont="1" applyFill="1" applyBorder="1" applyAlignment="1">
      <alignment wrapText="1" readingOrder="1"/>
    </xf>
    <xf numFmtId="0" fontId="4" fillId="7" borderId="12" xfId="0" applyFont="1" applyFill="1" applyBorder="1" applyAlignment="1">
      <alignment wrapText="1" readingOrder="1"/>
    </xf>
    <xf numFmtId="0" fontId="0" fillId="0" borderId="26" xfId="0" applyBorder="1" applyAlignment="1">
      <alignment wrapText="1"/>
    </xf>
    <xf numFmtId="0" fontId="0" fillId="0" borderId="26" xfId="0" applyBorder="1"/>
    <xf numFmtId="0" fontId="0" fillId="0" borderId="26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26" xfId="0" applyBorder="1" applyAlignment="1">
      <alignment vertical="center" wrapText="1"/>
    </xf>
    <xf numFmtId="0" fontId="9" fillId="4" borderId="12" xfId="0" applyFont="1" applyFill="1" applyBorder="1" applyAlignment="1">
      <alignment readingOrder="1"/>
    </xf>
    <xf numFmtId="0" fontId="10" fillId="0" borderId="34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1" fillId="0" borderId="37" xfId="0" applyFont="1" applyBorder="1" applyAlignment="1">
      <alignment readingOrder="1"/>
    </xf>
    <xf numFmtId="0" fontId="1" fillId="0" borderId="38" xfId="0" applyFont="1" applyBorder="1" applyAlignment="1">
      <alignment readingOrder="1"/>
    </xf>
    <xf numFmtId="0" fontId="11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44" fontId="0" fillId="0" borderId="0" xfId="1" applyFont="1"/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horizontal="left" vertical="top" wrapText="1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left"/>
    </xf>
    <xf numFmtId="0" fontId="13" fillId="0" borderId="26" xfId="0" applyFont="1" applyBorder="1" applyAlignment="1">
      <alignment vertical="center"/>
    </xf>
    <xf numFmtId="0" fontId="13" fillId="0" borderId="26" xfId="0" applyFont="1" applyBorder="1" applyAlignment="1">
      <alignment vertical="center" wrapText="1"/>
    </xf>
    <xf numFmtId="0" fontId="6" fillId="3" borderId="26" xfId="0" applyFont="1" applyFill="1" applyBorder="1" applyAlignment="1">
      <alignment horizontal="center" vertical="center" wrapText="1" readingOrder="1"/>
    </xf>
    <xf numFmtId="0" fontId="6" fillId="2" borderId="26" xfId="0" applyFont="1" applyFill="1" applyBorder="1" applyAlignment="1">
      <alignment horizontal="center" vertical="center" wrapText="1" readingOrder="1"/>
    </xf>
    <xf numFmtId="44" fontId="0" fillId="0" borderId="26" xfId="1" applyFont="1" applyBorder="1" applyAlignment="1">
      <alignment wrapText="1"/>
    </xf>
    <xf numFmtId="44" fontId="0" fillId="0" borderId="26" xfId="1" applyFont="1" applyBorder="1"/>
    <xf numFmtId="44" fontId="0" fillId="0" borderId="26" xfId="1" applyFont="1" applyBorder="1" applyAlignment="1">
      <alignment horizontal="left"/>
    </xf>
    <xf numFmtId="44" fontId="6" fillId="3" borderId="26" xfId="1" applyFont="1" applyFill="1" applyBorder="1" applyAlignment="1">
      <alignment horizontal="center" vertical="center" wrapText="1" readingOrder="1"/>
    </xf>
    <xf numFmtId="0" fontId="14" fillId="0" borderId="26" xfId="0" applyFont="1" applyBorder="1" applyAlignment="1">
      <alignment wrapText="1"/>
    </xf>
    <xf numFmtId="0" fontId="0" fillId="0" borderId="26" xfId="0" applyBorder="1" applyAlignment="1"/>
    <xf numFmtId="0" fontId="0" fillId="0" borderId="26" xfId="0" applyBorder="1" applyAlignment="1">
      <alignment horizontal="left" vertical="center" wrapText="1"/>
    </xf>
    <xf numFmtId="0" fontId="0" fillId="0" borderId="26" xfId="0" applyBorder="1" applyAlignment="1">
      <alignment horizontal="center" vertical="center" wrapText="1"/>
    </xf>
    <xf numFmtId="0" fontId="15" fillId="3" borderId="26" xfId="0" applyFont="1" applyFill="1" applyBorder="1" applyAlignment="1">
      <alignment horizontal="center" vertical="center" wrapText="1" readingOrder="1"/>
    </xf>
    <xf numFmtId="0" fontId="0" fillId="9" borderId="26" xfId="0" applyFill="1" applyBorder="1" applyAlignment="1">
      <alignment wrapText="1"/>
    </xf>
    <xf numFmtId="0" fontId="1" fillId="0" borderId="39" xfId="0" applyFont="1" applyBorder="1" applyAlignment="1">
      <alignment readingOrder="1"/>
    </xf>
    <xf numFmtId="0" fontId="1" fillId="0" borderId="40" xfId="0" applyFont="1" applyBorder="1" applyAlignment="1">
      <alignment readingOrder="1"/>
    </xf>
    <xf numFmtId="0" fontId="1" fillId="0" borderId="26" xfId="0" applyFont="1" applyBorder="1" applyAlignment="1">
      <alignment wrapText="1" readingOrder="1"/>
    </xf>
    <xf numFmtId="0" fontId="2" fillId="7" borderId="26" xfId="0" applyFont="1" applyFill="1" applyBorder="1" applyAlignment="1">
      <alignment wrapText="1" readingOrder="1"/>
    </xf>
    <xf numFmtId="0" fontId="4" fillId="7" borderId="26" xfId="0" applyFont="1" applyFill="1" applyBorder="1" applyAlignment="1">
      <alignment wrapText="1" readingOrder="1"/>
    </xf>
    <xf numFmtId="0" fontId="5" fillId="7" borderId="26" xfId="0" applyFont="1" applyFill="1" applyBorder="1" applyAlignment="1">
      <alignment wrapText="1" readingOrder="1"/>
    </xf>
    <xf numFmtId="0" fontId="6" fillId="3" borderId="26" xfId="0" applyFont="1" applyFill="1" applyBorder="1" applyAlignment="1">
      <alignment wrapText="1" readingOrder="1"/>
    </xf>
    <xf numFmtId="0" fontId="6" fillId="4" borderId="26" xfId="0" applyFont="1" applyFill="1" applyBorder="1" applyAlignment="1">
      <alignment wrapText="1" readingOrder="1"/>
    </xf>
    <xf numFmtId="9" fontId="6" fillId="4" borderId="26" xfId="0" quotePrefix="1" applyNumberFormat="1" applyFont="1" applyFill="1" applyBorder="1" applyAlignment="1">
      <alignment wrapText="1" readingOrder="1"/>
    </xf>
    <xf numFmtId="0" fontId="6" fillId="2" borderId="26" xfId="0" applyFont="1" applyFill="1" applyBorder="1" applyAlignment="1">
      <alignment wrapText="1" readingOrder="1"/>
    </xf>
    <xf numFmtId="0" fontId="6" fillId="6" borderId="26" xfId="0" applyFont="1" applyFill="1" applyBorder="1" applyAlignment="1">
      <alignment wrapText="1" readingOrder="1"/>
    </xf>
    <xf numFmtId="9" fontId="7" fillId="5" borderId="26" xfId="0" quotePrefix="1" applyNumberFormat="1" applyFont="1" applyFill="1" applyBorder="1" applyAlignment="1">
      <alignment wrapText="1" readingOrder="1"/>
    </xf>
    <xf numFmtId="0" fontId="1" fillId="0" borderId="26" xfId="0" applyFont="1" applyBorder="1" applyAlignment="1">
      <alignment readingOrder="1"/>
    </xf>
    <xf numFmtId="0" fontId="7" fillId="5" borderId="26" xfId="0" applyFont="1" applyFill="1" applyBorder="1" applyAlignment="1">
      <alignment horizontal="center" wrapText="1" readingOrder="1"/>
    </xf>
    <xf numFmtId="0" fontId="13" fillId="0" borderId="26" xfId="0" applyFont="1" applyBorder="1" applyAlignment="1">
      <alignment horizontal="left" vertical="top" wrapText="1" indent="1"/>
    </xf>
    <xf numFmtId="0" fontId="20" fillId="0" borderId="26" xfId="0" applyFont="1" applyBorder="1"/>
    <xf numFmtId="0" fontId="10" fillId="0" borderId="34" xfId="0" applyFont="1" applyBorder="1" applyAlignment="1">
      <alignment vertical="center" wrapText="1"/>
    </xf>
    <xf numFmtId="0" fontId="0" fillId="9" borderId="26" xfId="0" applyFill="1" applyBorder="1" applyAlignment="1">
      <alignment horizontal="left"/>
    </xf>
    <xf numFmtId="0" fontId="0" fillId="9" borderId="26" xfId="0" applyFill="1" applyBorder="1" applyAlignment="1">
      <alignment vertical="center" wrapText="1"/>
    </xf>
    <xf numFmtId="0" fontId="19" fillId="0" borderId="26" xfId="0" applyFont="1" applyBorder="1"/>
    <xf numFmtId="0" fontId="6" fillId="3" borderId="41" xfId="0" applyFont="1" applyFill="1" applyBorder="1" applyAlignment="1">
      <alignment horizontal="center" vertical="center" wrapText="1" readingOrder="1"/>
    </xf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0" fontId="7" fillId="5" borderId="26" xfId="0" applyFont="1" applyFill="1" applyBorder="1" applyAlignment="1">
      <alignment wrapText="1" readingOrder="1"/>
    </xf>
    <xf numFmtId="0" fontId="0" fillId="0" borderId="26" xfId="0" applyFont="1" applyBorder="1"/>
    <xf numFmtId="0" fontId="0" fillId="0" borderId="26" xfId="0" applyFont="1" applyBorder="1" applyAlignment="1">
      <alignment wrapText="1"/>
    </xf>
    <xf numFmtId="0" fontId="0" fillId="0" borderId="26" xfId="0" applyFont="1" applyBorder="1" applyAlignment="1">
      <alignment horizontal="left"/>
    </xf>
    <xf numFmtId="0" fontId="0" fillId="0" borderId="26" xfId="0" applyFont="1" applyBorder="1" applyAlignment="1">
      <alignment horizontal="center"/>
    </xf>
    <xf numFmtId="0" fontId="0" fillId="0" borderId="26" xfId="0" applyFont="1" applyBorder="1" applyAlignment="1">
      <alignment vertical="center" wrapText="1"/>
    </xf>
    <xf numFmtId="0" fontId="0" fillId="0" borderId="26" xfId="0" applyFont="1" applyFill="1" applyBorder="1" applyAlignment="1">
      <alignment wrapText="1"/>
    </xf>
    <xf numFmtId="0" fontId="0" fillId="0" borderId="26" xfId="0" applyFont="1" applyBorder="1" applyAlignment="1">
      <alignment horizontal="center" vertical="center" wrapText="1"/>
    </xf>
    <xf numFmtId="0" fontId="0" fillId="0" borderId="26" xfId="0" applyFont="1" applyBorder="1" applyAlignment="1">
      <alignment vertical="top" wrapText="1"/>
    </xf>
    <xf numFmtId="0" fontId="0" fillId="0" borderId="26" xfId="0" applyFont="1" applyBorder="1" applyAlignment="1">
      <alignment horizontal="left" vertical="top" wrapText="1"/>
    </xf>
    <xf numFmtId="0" fontId="0" fillId="0" borderId="26" xfId="0" applyFont="1" applyBorder="1" applyAlignment="1">
      <alignment wrapText="1" readingOrder="1"/>
    </xf>
    <xf numFmtId="0" fontId="23" fillId="7" borderId="26" xfId="0" applyFont="1" applyFill="1" applyBorder="1" applyAlignment="1">
      <alignment wrapText="1" readingOrder="1"/>
    </xf>
    <xf numFmtId="0" fontId="8" fillId="7" borderId="26" xfId="0" applyFont="1" applyFill="1" applyBorder="1" applyAlignment="1">
      <alignment wrapText="1" readingOrder="1"/>
    </xf>
    <xf numFmtId="0" fontId="0" fillId="7" borderId="26" xfId="0" applyFont="1" applyFill="1" applyBorder="1" applyAlignment="1">
      <alignment wrapText="1" readingOrder="1"/>
    </xf>
    <xf numFmtId="0" fontId="8" fillId="3" borderId="26" xfId="0" applyFont="1" applyFill="1" applyBorder="1" applyAlignment="1">
      <alignment wrapText="1" readingOrder="1"/>
    </xf>
    <xf numFmtId="0" fontId="8" fillId="4" borderId="26" xfId="0" applyFont="1" applyFill="1" applyBorder="1" applyAlignment="1">
      <alignment wrapText="1" readingOrder="1"/>
    </xf>
    <xf numFmtId="9" fontId="8" fillId="4" borderId="26" xfId="0" quotePrefix="1" applyNumberFormat="1" applyFont="1" applyFill="1" applyBorder="1" applyAlignment="1">
      <alignment wrapText="1" readingOrder="1"/>
    </xf>
    <xf numFmtId="0" fontId="8" fillId="2" borderId="26" xfId="0" applyFont="1" applyFill="1" applyBorder="1" applyAlignment="1">
      <alignment wrapText="1" readingOrder="1"/>
    </xf>
    <xf numFmtId="0" fontId="8" fillId="6" borderId="26" xfId="0" applyFont="1" applyFill="1" applyBorder="1" applyAlignment="1">
      <alignment wrapText="1" readingOrder="1"/>
    </xf>
    <xf numFmtId="0" fontId="23" fillId="5" borderId="26" xfId="0" applyFont="1" applyFill="1" applyBorder="1" applyAlignment="1">
      <alignment wrapText="1" readingOrder="1"/>
    </xf>
    <xf numFmtId="9" fontId="23" fillId="5" borderId="26" xfId="0" quotePrefix="1" applyNumberFormat="1" applyFont="1" applyFill="1" applyBorder="1" applyAlignment="1">
      <alignment wrapText="1" readingOrder="1"/>
    </xf>
    <xf numFmtId="0" fontId="0" fillId="0" borderId="26" xfId="0" applyFont="1" applyBorder="1" applyAlignment="1">
      <alignment readingOrder="1"/>
    </xf>
    <xf numFmtId="0" fontId="23" fillId="5" borderId="26" xfId="0" applyFont="1" applyFill="1" applyBorder="1" applyAlignment="1">
      <alignment horizontal="center" wrapText="1" readingOrder="1"/>
    </xf>
    <xf numFmtId="0" fontId="23" fillId="5" borderId="26" xfId="0" applyFont="1" applyFill="1" applyBorder="1" applyAlignment="1">
      <alignment horizontal="center" readingOrder="1"/>
    </xf>
    <xf numFmtId="0" fontId="8" fillId="3" borderId="26" xfId="0" applyFont="1" applyFill="1" applyBorder="1" applyAlignment="1">
      <alignment horizontal="center" vertical="center" wrapText="1" readingOrder="1"/>
    </xf>
    <xf numFmtId="0" fontId="14" fillId="0" borderId="26" xfId="0" applyFont="1" applyBorder="1"/>
    <xf numFmtId="0" fontId="14" fillId="0" borderId="26" xfId="0" applyFont="1" applyBorder="1" applyAlignment="1">
      <alignment horizontal="left" vertical="center" wrapText="1"/>
    </xf>
    <xf numFmtId="0" fontId="14" fillId="0" borderId="26" xfId="0" applyFont="1" applyBorder="1" applyAlignment="1">
      <alignment vertical="top" wrapText="1"/>
    </xf>
    <xf numFmtId="0" fontId="22" fillId="0" borderId="26" xfId="0" applyFont="1" applyBorder="1" applyAlignment="1">
      <alignment wrapText="1"/>
    </xf>
    <xf numFmtId="0" fontId="22" fillId="0" borderId="26" xfId="0" applyFont="1" applyBorder="1" applyAlignment="1">
      <alignment horizontal="left" vertical="center" wrapText="1" indent="1"/>
    </xf>
    <xf numFmtId="0" fontId="14" fillId="0" borderId="26" xfId="0" applyFont="1" applyBorder="1" applyAlignment="1">
      <alignment horizontal="left" vertical="center" wrapText="1" indent="1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left" vertical="center"/>
    </xf>
    <xf numFmtId="0" fontId="0" fillId="0" borderId="26" xfId="0" applyBorder="1" applyAlignment="1">
      <alignment horizontal="left" vertical="center" wrapText="1"/>
    </xf>
    <xf numFmtId="0" fontId="7" fillId="5" borderId="26" xfId="0" applyFont="1" applyFill="1" applyBorder="1" applyAlignment="1">
      <alignment wrapText="1" readingOrder="1"/>
    </xf>
    <xf numFmtId="0" fontId="14" fillId="9" borderId="26" xfId="0" applyFont="1" applyFill="1" applyBorder="1" applyAlignment="1">
      <alignment wrapText="1"/>
    </xf>
    <xf numFmtId="0" fontId="0" fillId="9" borderId="26" xfId="0" applyFill="1" applyBorder="1"/>
    <xf numFmtId="0" fontId="14" fillId="9" borderId="26" xfId="0" applyFont="1" applyFill="1" applyBorder="1" applyAlignment="1">
      <alignment horizontal="left" vertical="center" wrapText="1"/>
    </xf>
    <xf numFmtId="0" fontId="14" fillId="9" borderId="26" xfId="0" applyFont="1" applyFill="1" applyBorder="1" applyAlignment="1">
      <alignment horizontal="left"/>
    </xf>
    <xf numFmtId="0" fontId="8" fillId="9" borderId="26" xfId="0" applyFont="1" applyFill="1" applyBorder="1" applyAlignment="1">
      <alignment horizontal="center" vertical="center" wrapText="1" readingOrder="1"/>
    </xf>
    <xf numFmtId="0" fontId="0" fillId="9" borderId="0" xfId="0" applyFill="1"/>
    <xf numFmtId="0" fontId="15" fillId="3" borderId="42" xfId="0" applyFont="1" applyFill="1" applyBorder="1" applyAlignment="1">
      <alignment horizontal="center" vertical="center" wrapText="1" readingOrder="1"/>
    </xf>
    <xf numFmtId="0" fontId="8" fillId="3" borderId="42" xfId="0" applyFont="1" applyFill="1" applyBorder="1" applyAlignment="1">
      <alignment horizontal="center" vertical="center" wrapText="1" readingOrder="1"/>
    </xf>
    <xf numFmtId="0" fontId="21" fillId="0" borderId="26" xfId="0" applyFont="1" applyFill="1" applyBorder="1"/>
    <xf numFmtId="0" fontId="21" fillId="0" borderId="0" xfId="0" applyFont="1" applyFill="1"/>
    <xf numFmtId="0" fontId="0" fillId="0" borderId="26" xfId="0" applyFill="1" applyBorder="1"/>
    <xf numFmtId="0" fontId="0" fillId="0" borderId="0" xfId="0" applyFill="1"/>
    <xf numFmtId="0" fontId="8" fillId="10" borderId="26" xfId="0" applyFont="1" applyFill="1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6" fillId="9" borderId="26" xfId="0" applyFont="1" applyFill="1" applyBorder="1" applyAlignment="1">
      <alignment vertical="center"/>
    </xf>
    <xf numFmtId="0" fontId="14" fillId="9" borderId="26" xfId="0" applyFont="1" applyFill="1" applyBorder="1"/>
    <xf numFmtId="0" fontId="25" fillId="9" borderId="26" xfId="0" applyFont="1" applyFill="1" applyBorder="1" applyAlignment="1">
      <alignment horizontal="center" vertical="center" wrapText="1" readingOrder="1"/>
    </xf>
    <xf numFmtId="0" fontId="18" fillId="9" borderId="26" xfId="0" applyFont="1" applyFill="1" applyBorder="1" applyAlignment="1">
      <alignment horizontal="center" vertical="center" wrapText="1"/>
    </xf>
    <xf numFmtId="0" fontId="14" fillId="9" borderId="0" xfId="0" applyFont="1" applyFill="1"/>
    <xf numFmtId="0" fontId="8" fillId="0" borderId="26" xfId="0" applyFont="1" applyBorder="1"/>
    <xf numFmtId="0" fontId="15" fillId="4" borderId="26" xfId="0" applyFont="1" applyFill="1" applyBorder="1" applyAlignment="1">
      <alignment readingOrder="1"/>
    </xf>
    <xf numFmtId="0" fontId="15" fillId="0" borderId="26" xfId="0" applyFont="1" applyBorder="1" applyAlignment="1">
      <alignment readingOrder="1"/>
    </xf>
    <xf numFmtId="0" fontId="26" fillId="5" borderId="26" xfId="0" applyFont="1" applyFill="1" applyBorder="1" applyAlignment="1">
      <alignment horizontal="center" readingOrder="1"/>
    </xf>
    <xf numFmtId="0" fontId="8" fillId="0" borderId="26" xfId="0" applyFont="1" applyBorder="1" applyAlignment="1">
      <alignment vertical="center"/>
    </xf>
    <xf numFmtId="0" fontId="8" fillId="0" borderId="26" xfId="0" applyFont="1" applyBorder="1" applyAlignment="1">
      <alignment vertical="center" wrapText="1"/>
    </xf>
    <xf numFmtId="0" fontId="8" fillId="0" borderId="0" xfId="0" applyFont="1"/>
    <xf numFmtId="0" fontId="8" fillId="0" borderId="2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9" borderId="26" xfId="0" applyFont="1" applyFill="1" applyBorder="1"/>
    <xf numFmtId="0" fontId="6" fillId="9" borderId="26" xfId="0" applyFont="1" applyFill="1" applyBorder="1" applyAlignment="1">
      <alignment horizontal="center" vertical="center" wrapText="1" readingOrder="1"/>
    </xf>
    <xf numFmtId="0" fontId="8" fillId="0" borderId="26" xfId="0" applyFont="1" applyBorder="1" applyAlignment="1">
      <alignment wrapText="1"/>
    </xf>
    <xf numFmtId="0" fontId="8" fillId="0" borderId="26" xfId="0" applyFont="1" applyBorder="1" applyAlignment="1">
      <alignment horizontal="left" vertical="center"/>
    </xf>
    <xf numFmtId="0" fontId="16" fillId="0" borderId="26" xfId="0" applyFont="1" applyFill="1" applyBorder="1"/>
    <xf numFmtId="0" fontId="8" fillId="0" borderId="26" xfId="0" applyFont="1" applyBorder="1" applyAlignment="1">
      <alignment horizontal="left" vertical="center" wrapText="1"/>
    </xf>
    <xf numFmtId="0" fontId="0" fillId="0" borderId="26" xfId="0" applyFont="1" applyFill="1" applyBorder="1"/>
    <xf numFmtId="0" fontId="20" fillId="0" borderId="26" xfId="0" applyFont="1" applyFill="1" applyBorder="1"/>
    <xf numFmtId="0" fontId="8" fillId="4" borderId="26" xfId="0" applyFont="1" applyFill="1" applyBorder="1" applyAlignment="1">
      <alignment readingOrder="1"/>
    </xf>
    <xf numFmtId="0" fontId="8" fillId="0" borderId="26" xfId="0" applyFont="1" applyBorder="1" applyAlignment="1">
      <alignment readingOrder="1"/>
    </xf>
    <xf numFmtId="0" fontId="15" fillId="9" borderId="26" xfId="0" applyFont="1" applyFill="1" applyBorder="1" applyAlignment="1">
      <alignment horizontal="center" vertical="center" wrapText="1" readingOrder="1"/>
    </xf>
    <xf numFmtId="0" fontId="0" fillId="11" borderId="26" xfId="0" applyFont="1" applyFill="1" applyBorder="1"/>
    <xf numFmtId="0" fontId="8" fillId="11" borderId="0" xfId="0" applyFont="1" applyFill="1"/>
    <xf numFmtId="0" fontId="0" fillId="11" borderId="26" xfId="0" applyFont="1" applyFill="1" applyBorder="1" applyAlignment="1">
      <alignment wrapText="1"/>
    </xf>
    <xf numFmtId="0" fontId="0" fillId="11" borderId="26" xfId="0" applyFont="1" applyFill="1" applyBorder="1" applyAlignment="1">
      <alignment horizontal="left"/>
    </xf>
    <xf numFmtId="0" fontId="8" fillId="11" borderId="26" xfId="0" applyFont="1" applyFill="1" applyBorder="1" applyAlignment="1">
      <alignment horizontal="center" vertical="center" wrapText="1" readingOrder="1"/>
    </xf>
    <xf numFmtId="0" fontId="0" fillId="11" borderId="0" xfId="0" applyFill="1"/>
    <xf numFmtId="0" fontId="8" fillId="9" borderId="26" xfId="0" applyFont="1" applyFill="1" applyBorder="1" applyAlignment="1">
      <alignment vertical="center"/>
    </xf>
    <xf numFmtId="0" fontId="0" fillId="9" borderId="26" xfId="0" applyFill="1" applyBorder="1" applyAlignment="1">
      <alignment vertical="top" wrapText="1"/>
    </xf>
    <xf numFmtId="0" fontId="10" fillId="0" borderId="36" xfId="0" applyFont="1" applyBorder="1" applyAlignment="1">
      <alignment vertical="center" wrapText="1"/>
    </xf>
    <xf numFmtId="0" fontId="10" fillId="0" borderId="34" xfId="0" applyFont="1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15" fillId="8" borderId="26" xfId="0" applyFont="1" applyFill="1" applyBorder="1" applyAlignment="1">
      <alignment horizontal="center" wrapText="1" readingOrder="1"/>
    </xf>
    <xf numFmtId="0" fontId="10" fillId="0" borderId="3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8" fillId="10" borderId="26" xfId="0" applyFont="1" applyFill="1" applyBorder="1" applyAlignment="1">
      <alignment horizontal="center" vertical="center" wrapText="1"/>
    </xf>
    <xf numFmtId="0" fontId="8" fillId="10" borderId="26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8" fillId="0" borderId="26" xfId="0" applyFont="1" applyBorder="1" applyAlignment="1">
      <alignment horizontal="center" vertical="center"/>
    </xf>
    <xf numFmtId="0" fontId="3" fillId="2" borderId="26" xfId="0" applyFont="1" applyFill="1" applyBorder="1" applyAlignment="1">
      <alignment wrapText="1" readingOrder="1"/>
    </xf>
    <xf numFmtId="0" fontId="7" fillId="5" borderId="26" xfId="0" applyFont="1" applyFill="1" applyBorder="1" applyAlignment="1">
      <alignment wrapText="1" readingOrder="1"/>
    </xf>
    <xf numFmtId="0" fontId="0" fillId="0" borderId="26" xfId="0" applyBorder="1" applyAlignment="1">
      <alignment horizontal="center" vertical="center" wrapText="1"/>
    </xf>
    <xf numFmtId="0" fontId="1" fillId="2" borderId="26" xfId="0" applyFont="1" applyFill="1" applyBorder="1" applyAlignment="1">
      <alignment readingOrder="1"/>
    </xf>
    <xf numFmtId="0" fontId="0" fillId="0" borderId="26" xfId="0" applyBorder="1" applyAlignment="1">
      <alignment horizontal="left" vertical="center"/>
    </xf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1" fillId="2" borderId="3" xfId="0" applyFont="1" applyFill="1" applyBorder="1" applyAlignment="1">
      <alignment readingOrder="1"/>
    </xf>
    <xf numFmtId="0" fontId="1" fillId="2" borderId="8" xfId="0" applyFont="1" applyFill="1" applyBorder="1" applyAlignment="1">
      <alignment readingOrder="1"/>
    </xf>
    <xf numFmtId="0" fontId="1" fillId="2" borderId="9" xfId="0" applyFont="1" applyFill="1" applyBorder="1" applyAlignment="1">
      <alignment readingOrder="1"/>
    </xf>
    <xf numFmtId="0" fontId="1" fillId="2" borderId="10" xfId="0" applyFont="1" applyFill="1" applyBorder="1" applyAlignment="1">
      <alignment readingOrder="1"/>
    </xf>
    <xf numFmtId="0" fontId="3" fillId="2" borderId="5" xfId="0" applyFont="1" applyFill="1" applyBorder="1" applyAlignment="1">
      <alignment wrapText="1" readingOrder="1"/>
    </xf>
    <xf numFmtId="0" fontId="3" fillId="2" borderId="6" xfId="0" applyFont="1" applyFill="1" applyBorder="1" applyAlignment="1">
      <alignment wrapText="1" readingOrder="1"/>
    </xf>
    <xf numFmtId="0" fontId="3" fillId="2" borderId="7" xfId="0" applyFont="1" applyFill="1" applyBorder="1" applyAlignment="1">
      <alignment wrapText="1" readingOrder="1"/>
    </xf>
    <xf numFmtId="0" fontId="7" fillId="5" borderId="13" xfId="0" applyFont="1" applyFill="1" applyBorder="1" applyAlignment="1">
      <alignment wrapText="1" readingOrder="1"/>
    </xf>
    <xf numFmtId="0" fontId="7" fillId="5" borderId="14" xfId="0" applyFont="1" applyFill="1" applyBorder="1" applyAlignment="1">
      <alignment wrapText="1" readingOrder="1"/>
    </xf>
    <xf numFmtId="0" fontId="0" fillId="0" borderId="26" xfId="0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0" fontId="8" fillId="0" borderId="27" xfId="0" applyFont="1" applyBorder="1" applyAlignment="1">
      <alignment horizontal="center" vertical="top" wrapText="1"/>
    </xf>
    <xf numFmtId="0" fontId="8" fillId="0" borderId="28" xfId="0" applyFont="1" applyBorder="1" applyAlignment="1">
      <alignment horizontal="center" vertical="top" wrapText="1"/>
    </xf>
    <xf numFmtId="0" fontId="8" fillId="0" borderId="29" xfId="0" applyFont="1" applyBorder="1" applyAlignment="1">
      <alignment horizontal="center" vertical="top" wrapText="1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wrapText="1"/>
    </xf>
    <xf numFmtId="0" fontId="0" fillId="2" borderId="26" xfId="0" applyFont="1" applyFill="1" applyBorder="1" applyAlignment="1">
      <alignment readingOrder="1"/>
    </xf>
    <xf numFmtId="0" fontId="23" fillId="2" borderId="26" xfId="0" applyFont="1" applyFill="1" applyBorder="1" applyAlignment="1">
      <alignment wrapText="1" readingOrder="1"/>
    </xf>
    <xf numFmtId="0" fontId="23" fillId="5" borderId="26" xfId="0" applyFont="1" applyFill="1" applyBorder="1" applyAlignment="1">
      <alignment wrapText="1" readingOrder="1"/>
    </xf>
    <xf numFmtId="0" fontId="0" fillId="0" borderId="26" xfId="0" applyFont="1" applyBorder="1" applyAlignment="1">
      <alignment horizontal="center"/>
    </xf>
    <xf numFmtId="0" fontId="0" fillId="0" borderId="27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2208-BF15-4936-BB7E-5C83C0F944E9}">
  <dimension ref="A2:J27"/>
  <sheetViews>
    <sheetView topLeftCell="A13" zoomScale="81" zoomScaleNormal="81" workbookViewId="0">
      <selection activeCell="A10" sqref="A10:XFD10"/>
    </sheetView>
  </sheetViews>
  <sheetFormatPr defaultRowHeight="14.5" x14ac:dyDescent="0.35"/>
  <cols>
    <col min="3" max="3" width="42.08984375" customWidth="1"/>
    <col min="4" max="5" width="10.453125" style="1" customWidth="1"/>
    <col min="6" max="6" width="23.90625" style="1" customWidth="1"/>
    <col min="7" max="7" width="19.1796875" customWidth="1"/>
    <col min="8" max="8" width="12" customWidth="1"/>
    <col min="9" max="9" width="35.1796875" customWidth="1"/>
    <col min="10" max="10" width="17.1796875" customWidth="1"/>
    <col min="11" max="11" width="17.81640625" customWidth="1"/>
    <col min="12" max="12" width="17.36328125" customWidth="1"/>
  </cols>
  <sheetData>
    <row r="2" spans="1:10" x14ac:dyDescent="0.35">
      <c r="A2" s="13"/>
      <c r="B2" s="43"/>
      <c r="C2" s="179" t="s">
        <v>295</v>
      </c>
      <c r="D2" s="179"/>
      <c r="E2" s="179"/>
      <c r="F2" s="179"/>
      <c r="G2" s="44"/>
      <c r="H2" s="7"/>
      <c r="I2" s="7"/>
      <c r="J2" s="7"/>
    </row>
    <row r="3" spans="1:10" ht="15" thickBot="1" x14ac:dyDescent="0.4"/>
    <row r="4" spans="1:10" ht="16" thickBot="1" x14ac:dyDescent="0.4">
      <c r="C4" s="45" t="s">
        <v>281</v>
      </c>
      <c r="D4" s="46" t="s">
        <v>301</v>
      </c>
      <c r="E4" s="46" t="s">
        <v>302</v>
      </c>
      <c r="F4" s="46" t="s">
        <v>296</v>
      </c>
    </row>
    <row r="5" spans="1:10" ht="31.75" customHeight="1" thickBot="1" x14ac:dyDescent="0.4">
      <c r="C5" s="40" t="s">
        <v>282</v>
      </c>
      <c r="D5" s="40" t="s">
        <v>283</v>
      </c>
      <c r="E5" s="40" t="s">
        <v>283</v>
      </c>
      <c r="F5" s="41"/>
    </row>
    <row r="6" spans="1:10" ht="16" thickBot="1" x14ac:dyDescent="0.4">
      <c r="C6" s="40" t="s">
        <v>284</v>
      </c>
      <c r="D6" s="40" t="s">
        <v>283</v>
      </c>
      <c r="E6" s="40" t="s">
        <v>283</v>
      </c>
      <c r="F6" s="41"/>
    </row>
    <row r="7" spans="1:10" ht="16" thickBot="1" x14ac:dyDescent="0.4">
      <c r="C7" s="40" t="s">
        <v>488</v>
      </c>
      <c r="D7" s="40" t="s">
        <v>283</v>
      </c>
      <c r="E7" s="40" t="s">
        <v>283</v>
      </c>
      <c r="F7" s="41"/>
    </row>
    <row r="8" spans="1:10" ht="31.5" thickBot="1" x14ac:dyDescent="0.4">
      <c r="C8" s="40" t="s">
        <v>285</v>
      </c>
      <c r="D8" s="40" t="s">
        <v>283</v>
      </c>
      <c r="E8" s="40" t="s">
        <v>283</v>
      </c>
      <c r="F8" s="41"/>
    </row>
    <row r="9" spans="1:10" ht="16" thickBot="1" x14ac:dyDescent="0.4">
      <c r="C9" s="83" t="s">
        <v>489</v>
      </c>
      <c r="D9" s="83" t="s">
        <v>283</v>
      </c>
      <c r="E9" s="83" t="s">
        <v>283</v>
      </c>
      <c r="F9" s="41"/>
    </row>
    <row r="10" spans="1:10" ht="16" thickBot="1" x14ac:dyDescent="0.4">
      <c r="C10" s="40" t="s">
        <v>286</v>
      </c>
      <c r="D10" s="40" t="s">
        <v>283</v>
      </c>
      <c r="E10" s="40" t="s">
        <v>283</v>
      </c>
      <c r="F10" s="41"/>
    </row>
    <row r="11" spans="1:10" ht="16" thickBot="1" x14ac:dyDescent="0.4">
      <c r="C11" s="40" t="s">
        <v>287</v>
      </c>
      <c r="D11" s="40" t="s">
        <v>283</v>
      </c>
      <c r="E11" s="40" t="s">
        <v>283</v>
      </c>
      <c r="F11" s="41"/>
    </row>
    <row r="12" spans="1:10" ht="16" thickBot="1" x14ac:dyDescent="0.4">
      <c r="C12" s="40" t="s">
        <v>288</v>
      </c>
      <c r="D12" s="40" t="s">
        <v>283</v>
      </c>
      <c r="E12" s="40" t="s">
        <v>283</v>
      </c>
      <c r="F12" s="41"/>
    </row>
    <row r="13" spans="1:10" ht="16" thickBot="1" x14ac:dyDescent="0.4">
      <c r="C13" s="40" t="s">
        <v>289</v>
      </c>
      <c r="D13" s="40" t="s">
        <v>283</v>
      </c>
      <c r="E13" s="40" t="s">
        <v>283</v>
      </c>
      <c r="F13" s="41"/>
    </row>
    <row r="14" spans="1:10" ht="31.75" customHeight="1" thickBot="1" x14ac:dyDescent="0.4">
      <c r="C14" s="40" t="s">
        <v>290</v>
      </c>
      <c r="D14" s="40" t="s">
        <v>283</v>
      </c>
      <c r="E14" s="40" t="s">
        <v>283</v>
      </c>
      <c r="F14" s="41"/>
    </row>
    <row r="15" spans="1:10" ht="14.4" customHeight="1" thickBot="1" x14ac:dyDescent="0.4">
      <c r="C15" s="40" t="s">
        <v>291</v>
      </c>
      <c r="D15" s="40" t="s">
        <v>283</v>
      </c>
      <c r="E15" s="40" t="s">
        <v>283</v>
      </c>
      <c r="F15" s="41"/>
    </row>
    <row r="16" spans="1:10" ht="31.75" customHeight="1" thickBot="1" x14ac:dyDescent="0.4">
      <c r="C16" s="40" t="s">
        <v>292</v>
      </c>
      <c r="D16" s="40" t="s">
        <v>283</v>
      </c>
      <c r="E16" s="42" t="s">
        <v>283</v>
      </c>
      <c r="F16" s="41"/>
    </row>
    <row r="17" spans="3:6" ht="17.399999999999999" customHeight="1" x14ac:dyDescent="0.35">
      <c r="C17" s="175" t="s">
        <v>490</v>
      </c>
      <c r="D17" s="180" t="s">
        <v>283</v>
      </c>
      <c r="E17" s="180" t="s">
        <v>283</v>
      </c>
      <c r="F17" s="177" t="s">
        <v>293</v>
      </c>
    </row>
    <row r="18" spans="3:6" ht="15" customHeight="1" thickBot="1" x14ac:dyDescent="0.4">
      <c r="C18" s="176"/>
      <c r="D18" s="181"/>
      <c r="E18" s="181"/>
      <c r="F18" s="178"/>
    </row>
    <row r="19" spans="3:6" ht="16" thickBot="1" x14ac:dyDescent="0.4">
      <c r="C19" s="83" t="s">
        <v>491</v>
      </c>
      <c r="D19" s="83" t="s">
        <v>283</v>
      </c>
      <c r="E19" s="42" t="s">
        <v>283</v>
      </c>
      <c r="F19" s="41"/>
    </row>
    <row r="20" spans="3:6" ht="16" thickBot="1" x14ac:dyDescent="0.4">
      <c r="C20" s="40" t="s">
        <v>297</v>
      </c>
      <c r="D20" s="40" t="s">
        <v>283</v>
      </c>
      <c r="E20" s="42" t="s">
        <v>303</v>
      </c>
      <c r="F20" s="41"/>
    </row>
    <row r="21" spans="3:6" ht="16" thickBot="1" x14ac:dyDescent="0.4">
      <c r="C21" s="83" t="s">
        <v>492</v>
      </c>
      <c r="D21" s="83" t="s">
        <v>283</v>
      </c>
      <c r="E21" s="42" t="s">
        <v>303</v>
      </c>
      <c r="F21" s="41"/>
    </row>
    <row r="22" spans="3:6" ht="16" thickBot="1" x14ac:dyDescent="0.4">
      <c r="C22" s="83" t="s">
        <v>493</v>
      </c>
      <c r="D22" s="83" t="s">
        <v>283</v>
      </c>
      <c r="E22" s="42" t="s">
        <v>303</v>
      </c>
      <c r="F22" s="41"/>
    </row>
    <row r="23" spans="3:6" ht="16" thickBot="1" x14ac:dyDescent="0.4">
      <c r="C23" s="40" t="s">
        <v>298</v>
      </c>
      <c r="D23" s="40" t="s">
        <v>283</v>
      </c>
      <c r="E23" s="42" t="s">
        <v>303</v>
      </c>
      <c r="F23" s="41"/>
    </row>
    <row r="24" spans="3:6" ht="16" thickBot="1" x14ac:dyDescent="0.4">
      <c r="C24" s="40" t="s">
        <v>299</v>
      </c>
      <c r="D24" s="40" t="s">
        <v>283</v>
      </c>
      <c r="E24" s="40" t="s">
        <v>283</v>
      </c>
      <c r="F24" s="41"/>
    </row>
    <row r="25" spans="3:6" ht="16" thickBot="1" x14ac:dyDescent="0.4">
      <c r="C25" s="40" t="s">
        <v>300</v>
      </c>
      <c r="D25" s="40" t="s">
        <v>283</v>
      </c>
      <c r="E25" s="40" t="s">
        <v>283</v>
      </c>
      <c r="F25" s="41"/>
    </row>
    <row r="26" spans="3:6" ht="16" thickBot="1" x14ac:dyDescent="0.4">
      <c r="C26" s="40"/>
      <c r="D26" s="40"/>
      <c r="E26" s="42"/>
      <c r="F26" s="41"/>
    </row>
    <row r="27" spans="3:6" ht="16" thickBot="1" x14ac:dyDescent="0.4">
      <c r="C27" s="40" t="s">
        <v>294</v>
      </c>
      <c r="D27" s="40" t="s">
        <v>283</v>
      </c>
      <c r="E27" s="42" t="s">
        <v>303</v>
      </c>
      <c r="F27" s="41"/>
    </row>
  </sheetData>
  <mergeCells count="5">
    <mergeCell ref="C17:C18"/>
    <mergeCell ref="F17:F18"/>
    <mergeCell ref="C2:F2"/>
    <mergeCell ref="D17:D18"/>
    <mergeCell ref="E17:E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BC9C-52A0-4AB0-8873-F73F6B8EAE64}">
  <dimension ref="A1:L239"/>
  <sheetViews>
    <sheetView tabSelected="1" topLeftCell="A136" zoomScale="54" zoomScaleNormal="74" workbookViewId="0">
      <selection activeCell="C143" sqref="C143"/>
    </sheetView>
  </sheetViews>
  <sheetFormatPr defaultRowHeight="14.5" x14ac:dyDescent="0.35"/>
  <cols>
    <col min="3" max="3" width="29.81640625" style="153" bestFit="1" customWidth="1"/>
    <col min="4" max="4" width="55.26953125" style="1" customWidth="1"/>
    <col min="5" max="5" width="53.90625" customWidth="1"/>
    <col min="6" max="6" width="31.54296875" style="1" customWidth="1"/>
    <col min="7" max="7" width="19.1796875" customWidth="1"/>
    <col min="8" max="8" width="12" customWidth="1"/>
    <col min="9" max="9" width="47.6328125" customWidth="1"/>
    <col min="10" max="10" width="17.1796875" customWidth="1"/>
    <col min="11" max="11" width="17.81640625" customWidth="1"/>
    <col min="12" max="12" width="17.36328125" customWidth="1"/>
  </cols>
  <sheetData>
    <row r="1" spans="1:12" x14ac:dyDescent="0.35">
      <c r="A1" s="34"/>
      <c r="B1" s="34"/>
      <c r="C1" s="147"/>
      <c r="D1" s="33"/>
      <c r="E1" s="34"/>
      <c r="F1" s="33"/>
      <c r="G1" s="34"/>
      <c r="H1" s="34"/>
      <c r="I1" s="34"/>
    </row>
    <row r="2" spans="1:12" ht="23" x14ac:dyDescent="0.5">
      <c r="A2" s="190"/>
      <c r="B2" s="190"/>
      <c r="C2" s="190"/>
      <c r="D2" s="69"/>
      <c r="E2" s="70"/>
      <c r="F2" s="70"/>
      <c r="G2" s="187" t="s">
        <v>0</v>
      </c>
      <c r="H2" s="187"/>
      <c r="I2" s="187"/>
      <c r="J2" s="67"/>
    </row>
    <row r="3" spans="1:12" x14ac:dyDescent="0.35">
      <c r="A3" s="190"/>
      <c r="B3" s="190"/>
      <c r="C3" s="190"/>
      <c r="D3" s="69"/>
      <c r="E3" s="71"/>
      <c r="F3" s="72"/>
      <c r="G3" s="73" t="s">
        <v>1</v>
      </c>
      <c r="H3" s="74">
        <v>123</v>
      </c>
      <c r="I3" s="75">
        <f>IF($H$6=0, "-", $H3/$H$6)</f>
        <v>0.99193548387096775</v>
      </c>
      <c r="J3" s="44"/>
    </row>
    <row r="4" spans="1:12" x14ac:dyDescent="0.35">
      <c r="A4" s="188" t="s">
        <v>2</v>
      </c>
      <c r="B4" s="188"/>
      <c r="C4" s="148" t="s">
        <v>378</v>
      </c>
      <c r="D4" s="69"/>
      <c r="E4" s="71"/>
      <c r="F4" s="72"/>
      <c r="G4" s="76" t="s">
        <v>3</v>
      </c>
      <c r="H4" s="74">
        <f>COUNTIF($H$9:$H$356,"F")</f>
        <v>1</v>
      </c>
      <c r="I4" s="75">
        <f>IF($H$6=0, "-", $H4/$H$6)</f>
        <v>8.0645161290322578E-3</v>
      </c>
      <c r="J4" s="44"/>
    </row>
    <row r="5" spans="1:12" x14ac:dyDescent="0.35">
      <c r="A5" s="188" t="s">
        <v>4</v>
      </c>
      <c r="B5" s="188"/>
      <c r="C5" s="148" t="s">
        <v>275</v>
      </c>
      <c r="D5" s="69"/>
      <c r="E5" s="71"/>
      <c r="F5" s="72"/>
      <c r="G5" s="77" t="s">
        <v>5</v>
      </c>
      <c r="H5" s="74">
        <f>COUNTIF($H$9:$H$356,"NE")</f>
        <v>0</v>
      </c>
      <c r="I5" s="75">
        <f>IF($H$6=0, "-", $H5/$H$6)</f>
        <v>0</v>
      </c>
      <c r="J5" s="44"/>
    </row>
    <row r="6" spans="1:12" x14ac:dyDescent="0.35">
      <c r="A6" s="188" t="s">
        <v>6</v>
      </c>
      <c r="B6" s="188"/>
      <c r="C6" s="148"/>
      <c r="D6" s="69"/>
      <c r="E6" s="71"/>
      <c r="F6" s="72"/>
      <c r="G6" s="126" t="s">
        <v>7</v>
      </c>
      <c r="H6" s="126">
        <f>SUM(H3:H5)</f>
        <v>124</v>
      </c>
      <c r="I6" s="78">
        <f>IF($H$6=0,"-",$H$6/$H$6)</f>
        <v>1</v>
      </c>
      <c r="J6" s="44"/>
    </row>
    <row r="7" spans="1:12" x14ac:dyDescent="0.35">
      <c r="A7" s="79"/>
      <c r="B7" s="79"/>
      <c r="C7" s="149"/>
      <c r="D7" s="69"/>
      <c r="E7" s="79"/>
      <c r="F7" s="69"/>
      <c r="G7" s="79"/>
      <c r="H7" s="79"/>
      <c r="I7" s="79"/>
      <c r="J7" s="44"/>
    </row>
    <row r="8" spans="1:12" x14ac:dyDescent="0.35">
      <c r="A8" s="79"/>
      <c r="B8" s="79"/>
      <c r="C8" s="149"/>
      <c r="D8" s="69"/>
      <c r="E8" s="79"/>
      <c r="F8" s="69"/>
      <c r="G8" s="79"/>
      <c r="H8" s="79"/>
      <c r="I8" s="79"/>
      <c r="J8" s="44"/>
    </row>
    <row r="9" spans="1:12" x14ac:dyDescent="0.35">
      <c r="A9" s="79"/>
      <c r="B9" s="79"/>
      <c r="C9" s="149"/>
      <c r="D9" s="69"/>
      <c r="E9" s="79"/>
      <c r="F9" s="69"/>
      <c r="G9" s="79"/>
      <c r="H9" s="79"/>
      <c r="I9" s="79"/>
      <c r="J9" s="68"/>
    </row>
    <row r="10" spans="1:12" s="17" customFormat="1" x14ac:dyDescent="0.35">
      <c r="A10" s="80" t="s">
        <v>8</v>
      </c>
      <c r="B10" s="80" t="s">
        <v>9</v>
      </c>
      <c r="C10" s="150" t="s">
        <v>10</v>
      </c>
      <c r="D10" s="80" t="s">
        <v>11</v>
      </c>
      <c r="E10" s="80" t="s">
        <v>12</v>
      </c>
      <c r="F10" s="80" t="s">
        <v>13</v>
      </c>
      <c r="G10" s="80" t="s">
        <v>14</v>
      </c>
      <c r="H10" s="80" t="s">
        <v>15</v>
      </c>
      <c r="I10" s="80" t="s">
        <v>16</v>
      </c>
      <c r="J10" s="17" t="s">
        <v>36</v>
      </c>
      <c r="K10" s="17" t="s">
        <v>37</v>
      </c>
      <c r="L10" s="17" t="s">
        <v>38</v>
      </c>
    </row>
    <row r="11" spans="1:12" ht="29" x14ac:dyDescent="0.35">
      <c r="A11" s="34">
        <v>1</v>
      </c>
      <c r="B11" s="34"/>
      <c r="C11" s="147"/>
      <c r="D11" s="122" t="s">
        <v>17</v>
      </c>
      <c r="E11" s="53" t="s">
        <v>313</v>
      </c>
      <c r="F11" s="54" t="s">
        <v>18</v>
      </c>
      <c r="G11" s="52" t="s">
        <v>19</v>
      </c>
      <c r="H11" s="55" t="s">
        <v>20</v>
      </c>
      <c r="I11" s="34"/>
    </row>
    <row r="12" spans="1:12" ht="29" x14ac:dyDescent="0.35">
      <c r="A12" s="34">
        <v>2</v>
      </c>
      <c r="B12" s="34"/>
      <c r="C12" s="186" t="s">
        <v>304</v>
      </c>
      <c r="D12" s="189" t="s">
        <v>310</v>
      </c>
      <c r="E12" s="53" t="s">
        <v>305</v>
      </c>
      <c r="F12" s="54" t="s">
        <v>308</v>
      </c>
      <c r="G12" s="52" t="s">
        <v>19</v>
      </c>
      <c r="H12" s="55" t="s">
        <v>20</v>
      </c>
      <c r="I12" s="34"/>
    </row>
    <row r="13" spans="1:12" ht="29" x14ac:dyDescent="0.35">
      <c r="A13" s="34">
        <v>3</v>
      </c>
      <c r="B13" s="34"/>
      <c r="C13" s="186"/>
      <c r="D13" s="189"/>
      <c r="E13" s="53" t="s">
        <v>307</v>
      </c>
      <c r="F13" s="54" t="s">
        <v>309</v>
      </c>
      <c r="G13" s="52" t="s">
        <v>19</v>
      </c>
      <c r="H13" s="55" t="s">
        <v>20</v>
      </c>
      <c r="I13" s="34"/>
    </row>
    <row r="14" spans="1:12" ht="29" x14ac:dyDescent="0.35">
      <c r="A14" s="34">
        <v>4</v>
      </c>
      <c r="B14" s="34"/>
      <c r="C14" s="186"/>
      <c r="D14" s="189"/>
      <c r="E14" s="53" t="s">
        <v>311</v>
      </c>
      <c r="F14" s="54" t="s">
        <v>325</v>
      </c>
      <c r="G14" s="52" t="s">
        <v>19</v>
      </c>
      <c r="H14" s="55" t="s">
        <v>20</v>
      </c>
      <c r="I14" s="34"/>
    </row>
    <row r="15" spans="1:12" ht="29" x14ac:dyDescent="0.35">
      <c r="A15" s="34">
        <v>5</v>
      </c>
      <c r="B15" s="34"/>
      <c r="C15" s="186"/>
      <c r="D15" s="189"/>
      <c r="E15" s="53" t="s">
        <v>306</v>
      </c>
      <c r="F15" s="54" t="s">
        <v>324</v>
      </c>
      <c r="G15" s="52" t="s">
        <v>19</v>
      </c>
      <c r="H15" s="55" t="s">
        <v>20</v>
      </c>
      <c r="I15" s="34"/>
    </row>
    <row r="16" spans="1:12" ht="29" x14ac:dyDescent="0.35">
      <c r="A16" s="34">
        <v>6</v>
      </c>
      <c r="B16" s="34"/>
      <c r="C16" s="186"/>
      <c r="D16" s="189"/>
      <c r="E16" s="53" t="s">
        <v>312</v>
      </c>
      <c r="F16" s="54" t="s">
        <v>316</v>
      </c>
      <c r="G16" s="52" t="s">
        <v>19</v>
      </c>
      <c r="H16" s="55" t="s">
        <v>20</v>
      </c>
      <c r="I16" s="34"/>
    </row>
    <row r="17" spans="1:9" ht="29" x14ac:dyDescent="0.35">
      <c r="A17" s="34">
        <v>7</v>
      </c>
      <c r="B17" s="34"/>
      <c r="C17" s="186"/>
      <c r="D17" s="189"/>
      <c r="E17" s="53" t="s">
        <v>314</v>
      </c>
      <c r="F17" s="54" t="s">
        <v>315</v>
      </c>
      <c r="G17" s="52" t="s">
        <v>19</v>
      </c>
      <c r="H17" s="55" t="s">
        <v>20</v>
      </c>
      <c r="I17" s="34"/>
    </row>
    <row r="18" spans="1:9" ht="29" x14ac:dyDescent="0.35">
      <c r="A18" s="34">
        <v>8</v>
      </c>
      <c r="B18" s="34"/>
      <c r="C18" s="186"/>
      <c r="D18" s="33" t="s">
        <v>317</v>
      </c>
      <c r="E18" s="34" t="s">
        <v>319</v>
      </c>
      <c r="F18" s="33" t="s">
        <v>320</v>
      </c>
      <c r="G18" s="52" t="s">
        <v>19</v>
      </c>
      <c r="H18" s="55" t="s">
        <v>20</v>
      </c>
      <c r="I18" s="34"/>
    </row>
    <row r="19" spans="1:9" ht="29" x14ac:dyDescent="0.35">
      <c r="A19" s="34">
        <v>9</v>
      </c>
      <c r="B19" s="34"/>
      <c r="C19" s="186"/>
      <c r="D19" s="33" t="s">
        <v>318</v>
      </c>
      <c r="E19" s="124" t="s">
        <v>321</v>
      </c>
      <c r="F19" s="33" t="s">
        <v>326</v>
      </c>
      <c r="G19" s="52" t="s">
        <v>19</v>
      </c>
      <c r="H19" s="55" t="s">
        <v>20</v>
      </c>
      <c r="I19" s="34"/>
    </row>
    <row r="20" spans="1:9" ht="29" x14ac:dyDescent="0.35">
      <c r="A20" s="34">
        <v>10</v>
      </c>
      <c r="B20" s="34"/>
      <c r="C20" s="186"/>
      <c r="D20" s="33" t="s">
        <v>322</v>
      </c>
      <c r="E20" s="34" t="s">
        <v>323</v>
      </c>
      <c r="F20" s="33" t="s">
        <v>327</v>
      </c>
      <c r="G20" s="52" t="s">
        <v>19</v>
      </c>
      <c r="H20" s="55" t="s">
        <v>20</v>
      </c>
      <c r="I20" s="34"/>
    </row>
    <row r="21" spans="1:9" ht="29" x14ac:dyDescent="0.35">
      <c r="A21" s="34">
        <v>11</v>
      </c>
      <c r="B21" s="185"/>
      <c r="C21" s="186"/>
      <c r="D21" s="33" t="s">
        <v>328</v>
      </c>
      <c r="E21" s="47" t="s">
        <v>329</v>
      </c>
      <c r="F21" s="33" t="s">
        <v>330</v>
      </c>
      <c r="G21" s="52" t="s">
        <v>19</v>
      </c>
      <c r="H21" s="55" t="s">
        <v>20</v>
      </c>
      <c r="I21" s="34"/>
    </row>
    <row r="22" spans="1:9" x14ac:dyDescent="0.35">
      <c r="A22" s="34"/>
      <c r="B22" s="185"/>
      <c r="C22" s="147"/>
      <c r="D22" s="33"/>
      <c r="E22" s="34"/>
      <c r="F22" s="33"/>
      <c r="G22" s="34"/>
      <c r="H22" s="55"/>
      <c r="I22" s="34"/>
    </row>
    <row r="23" spans="1:9" ht="29" x14ac:dyDescent="0.35">
      <c r="A23" s="34">
        <v>12</v>
      </c>
      <c r="B23" s="185"/>
      <c r="C23" s="184" t="s">
        <v>32</v>
      </c>
      <c r="D23" s="33" t="s">
        <v>21</v>
      </c>
      <c r="E23" s="33" t="s">
        <v>83</v>
      </c>
      <c r="F23" s="33" t="s">
        <v>22</v>
      </c>
      <c r="G23" s="52" t="s">
        <v>19</v>
      </c>
      <c r="H23" s="55" t="s">
        <v>20</v>
      </c>
      <c r="I23" s="34"/>
    </row>
    <row r="24" spans="1:9" ht="29" x14ac:dyDescent="0.35">
      <c r="A24" s="34">
        <v>13</v>
      </c>
      <c r="B24" s="185"/>
      <c r="C24" s="184"/>
      <c r="D24" s="33" t="s">
        <v>331</v>
      </c>
      <c r="E24" s="33" t="s">
        <v>494</v>
      </c>
      <c r="F24" s="33" t="s">
        <v>332</v>
      </c>
      <c r="G24" s="52" t="s">
        <v>19</v>
      </c>
      <c r="H24" s="55" t="s">
        <v>20</v>
      </c>
      <c r="I24" s="34"/>
    </row>
    <row r="25" spans="1:9" ht="29" x14ac:dyDescent="0.35">
      <c r="A25" s="34">
        <v>14</v>
      </c>
      <c r="B25" s="185"/>
      <c r="C25" s="184"/>
      <c r="D25" s="33" t="s">
        <v>333</v>
      </c>
      <c r="E25" s="33" t="s">
        <v>334</v>
      </c>
      <c r="F25" s="33" t="s">
        <v>22</v>
      </c>
      <c r="G25" s="52" t="s">
        <v>19</v>
      </c>
      <c r="H25" s="55" t="s">
        <v>20</v>
      </c>
      <c r="I25" s="34"/>
    </row>
    <row r="26" spans="1:9" ht="29" x14ac:dyDescent="0.35">
      <c r="A26" s="34">
        <v>15</v>
      </c>
      <c r="B26" s="185"/>
      <c r="C26" s="184"/>
      <c r="D26" s="33" t="s">
        <v>335</v>
      </c>
      <c r="E26" s="33" t="s">
        <v>83</v>
      </c>
      <c r="F26" s="33" t="s">
        <v>22</v>
      </c>
      <c r="G26" s="52" t="s">
        <v>19</v>
      </c>
      <c r="H26" s="55" t="s">
        <v>20</v>
      </c>
      <c r="I26" s="34"/>
    </row>
    <row r="27" spans="1:9" ht="29" x14ac:dyDescent="0.35">
      <c r="A27" s="34">
        <v>16</v>
      </c>
      <c r="B27" s="185"/>
      <c r="C27" s="184"/>
      <c r="D27" s="33" t="s">
        <v>350</v>
      </c>
      <c r="E27" s="33" t="s">
        <v>494</v>
      </c>
      <c r="F27" s="33" t="s">
        <v>332</v>
      </c>
      <c r="G27" s="52" t="s">
        <v>352</v>
      </c>
      <c r="H27" s="56" t="s">
        <v>353</v>
      </c>
      <c r="I27" s="34"/>
    </row>
    <row r="28" spans="1:9" ht="29" x14ac:dyDescent="0.35">
      <c r="A28" s="34">
        <v>17</v>
      </c>
      <c r="B28" s="185"/>
      <c r="C28" s="184"/>
      <c r="D28" s="57" t="s">
        <v>351</v>
      </c>
      <c r="E28" s="57" t="s">
        <v>334</v>
      </c>
      <c r="F28" s="57" t="s">
        <v>22</v>
      </c>
      <c r="G28" s="52" t="s">
        <v>19</v>
      </c>
      <c r="H28" s="55"/>
      <c r="I28" s="34"/>
    </row>
    <row r="29" spans="1:9" s="48" customFormat="1" x14ac:dyDescent="0.35">
      <c r="A29" s="34"/>
      <c r="B29" s="185"/>
      <c r="C29" s="184"/>
      <c r="D29" s="58"/>
      <c r="E29" s="58"/>
      <c r="F29" s="58"/>
      <c r="G29" s="59"/>
      <c r="H29" s="60"/>
      <c r="I29" s="58"/>
    </row>
    <row r="30" spans="1:9" ht="43.5" x14ac:dyDescent="0.35">
      <c r="A30" s="34">
        <v>18</v>
      </c>
      <c r="B30" s="185"/>
      <c r="C30" s="184" t="s">
        <v>26</v>
      </c>
      <c r="D30" s="33" t="s">
        <v>23</v>
      </c>
      <c r="E30" s="33" t="s">
        <v>24</v>
      </c>
      <c r="F30" s="33" t="s">
        <v>610</v>
      </c>
      <c r="G30" s="52" t="s">
        <v>19</v>
      </c>
      <c r="H30" s="55" t="s">
        <v>20</v>
      </c>
      <c r="I30" s="34"/>
    </row>
    <row r="31" spans="1:9" ht="43.5" x14ac:dyDescent="0.35">
      <c r="A31" s="34">
        <v>19</v>
      </c>
      <c r="B31" s="185"/>
      <c r="C31" s="184"/>
      <c r="D31" s="33" t="s">
        <v>336</v>
      </c>
      <c r="E31" s="33" t="s">
        <v>354</v>
      </c>
      <c r="F31" s="33" t="s">
        <v>337</v>
      </c>
      <c r="G31" s="52" t="s">
        <v>19</v>
      </c>
      <c r="H31" s="55" t="s">
        <v>20</v>
      </c>
      <c r="I31" s="34"/>
    </row>
    <row r="32" spans="1:9" ht="58" x14ac:dyDescent="0.35">
      <c r="A32" s="34">
        <v>20</v>
      </c>
      <c r="B32" s="185"/>
      <c r="C32" s="184"/>
      <c r="D32" s="33" t="s">
        <v>39</v>
      </c>
      <c r="E32" s="33" t="s">
        <v>40</v>
      </c>
      <c r="F32" s="33" t="s">
        <v>611</v>
      </c>
      <c r="G32" s="52" t="s">
        <v>19</v>
      </c>
      <c r="H32" s="55" t="s">
        <v>20</v>
      </c>
      <c r="I32" s="34"/>
    </row>
    <row r="33" spans="1:10" ht="72.5" x14ac:dyDescent="0.35">
      <c r="A33" s="34">
        <v>21</v>
      </c>
      <c r="B33" s="185"/>
      <c r="C33" s="184"/>
      <c r="D33" s="66" t="s">
        <v>484</v>
      </c>
      <c r="E33" s="66" t="s">
        <v>485</v>
      </c>
      <c r="F33" s="85" t="s">
        <v>486</v>
      </c>
      <c r="G33" s="84" t="s">
        <v>19</v>
      </c>
      <c r="H33" s="55" t="s">
        <v>20</v>
      </c>
      <c r="I33" s="142"/>
    </row>
    <row r="34" spans="1:10" ht="43.5" x14ac:dyDescent="0.35">
      <c r="A34" s="34">
        <v>22</v>
      </c>
      <c r="B34" s="185"/>
      <c r="C34" s="184"/>
      <c r="D34" s="33" t="s">
        <v>44</v>
      </c>
      <c r="E34" s="33" t="s">
        <v>43</v>
      </c>
      <c r="F34" s="33" t="s">
        <v>45</v>
      </c>
      <c r="G34" s="52" t="s">
        <v>19</v>
      </c>
      <c r="H34" s="55" t="s">
        <v>20</v>
      </c>
      <c r="I34" s="34"/>
    </row>
    <row r="35" spans="1:10" ht="72.5" x14ac:dyDescent="0.35">
      <c r="A35" s="34">
        <v>23</v>
      </c>
      <c r="B35" s="185"/>
      <c r="C35" s="184"/>
      <c r="D35" s="33" t="s">
        <v>46</v>
      </c>
      <c r="E35" s="33" t="s">
        <v>495</v>
      </c>
      <c r="F35" s="33" t="s">
        <v>47</v>
      </c>
      <c r="G35" s="52" t="s">
        <v>19</v>
      </c>
      <c r="H35" s="55" t="s">
        <v>20</v>
      </c>
      <c r="I35" s="34"/>
    </row>
    <row r="36" spans="1:10" ht="72.5" x14ac:dyDescent="0.35">
      <c r="A36" s="34">
        <v>24</v>
      </c>
      <c r="B36" s="185"/>
      <c r="C36" s="184"/>
      <c r="D36" s="33" t="s">
        <v>82</v>
      </c>
      <c r="E36" s="33" t="s">
        <v>496</v>
      </c>
      <c r="F36" s="38" t="s">
        <v>497</v>
      </c>
      <c r="G36" s="52" t="s">
        <v>19</v>
      </c>
      <c r="H36" s="55" t="s">
        <v>20</v>
      </c>
      <c r="I36" s="34"/>
    </row>
    <row r="37" spans="1:10" ht="87" x14ac:dyDescent="0.35">
      <c r="A37" s="34">
        <v>25</v>
      </c>
      <c r="B37" s="185"/>
      <c r="C37" s="184"/>
      <c r="D37" s="33" t="s">
        <v>355</v>
      </c>
      <c r="E37" s="33" t="s">
        <v>498</v>
      </c>
      <c r="F37" s="38" t="s">
        <v>358</v>
      </c>
      <c r="G37" s="34" t="s">
        <v>19</v>
      </c>
      <c r="H37" s="55" t="s">
        <v>20</v>
      </c>
      <c r="I37" s="34"/>
    </row>
    <row r="38" spans="1:10" ht="58" x14ac:dyDescent="0.35">
      <c r="A38" s="34">
        <v>26</v>
      </c>
      <c r="B38" s="185"/>
      <c r="C38" s="184"/>
      <c r="D38" s="61" t="s">
        <v>340</v>
      </c>
      <c r="E38" s="33" t="s">
        <v>499</v>
      </c>
      <c r="F38" s="33" t="s">
        <v>279</v>
      </c>
      <c r="G38" s="124" t="s">
        <v>19</v>
      </c>
      <c r="H38" s="55" t="s">
        <v>20</v>
      </c>
      <c r="I38" s="34"/>
    </row>
    <row r="39" spans="1:10" ht="72.5" x14ac:dyDescent="0.35">
      <c r="A39" s="34">
        <v>27</v>
      </c>
      <c r="B39" s="185"/>
      <c r="C39" s="184"/>
      <c r="D39" s="33" t="s">
        <v>356</v>
      </c>
      <c r="E39" s="33" t="s">
        <v>500</v>
      </c>
      <c r="F39" s="38" t="s">
        <v>280</v>
      </c>
      <c r="G39" s="52" t="s">
        <v>19</v>
      </c>
      <c r="H39" s="55" t="s">
        <v>20</v>
      </c>
      <c r="I39" s="34"/>
    </row>
    <row r="40" spans="1:10" ht="72.5" x14ac:dyDescent="0.35">
      <c r="A40" s="34">
        <v>28</v>
      </c>
      <c r="B40" s="185"/>
      <c r="C40" s="184"/>
      <c r="D40" s="33" t="s">
        <v>76</v>
      </c>
      <c r="E40" s="33" t="s">
        <v>501</v>
      </c>
      <c r="F40" s="33" t="s">
        <v>31</v>
      </c>
      <c r="G40" s="52" t="s">
        <v>19</v>
      </c>
      <c r="H40" s="55" t="s">
        <v>20</v>
      </c>
      <c r="I40" s="34"/>
    </row>
    <row r="41" spans="1:10" ht="58" x14ac:dyDescent="0.35">
      <c r="A41" s="34">
        <v>29</v>
      </c>
      <c r="B41" s="185"/>
      <c r="C41" s="184"/>
      <c r="D41" s="33" t="s">
        <v>483</v>
      </c>
      <c r="E41" s="33" t="s">
        <v>379</v>
      </c>
      <c r="F41" s="33" t="s">
        <v>357</v>
      </c>
      <c r="G41" s="33" t="s">
        <v>19</v>
      </c>
      <c r="H41" s="55" t="s">
        <v>20</v>
      </c>
      <c r="I41" s="34"/>
    </row>
    <row r="42" spans="1:10" ht="101.5" x14ac:dyDescent="0.35">
      <c r="A42" s="34">
        <v>30</v>
      </c>
      <c r="B42" s="123"/>
      <c r="C42" s="184"/>
      <c r="D42" s="33" t="s">
        <v>53</v>
      </c>
      <c r="E42" s="33" t="s">
        <v>502</v>
      </c>
      <c r="F42" s="33" t="s">
        <v>503</v>
      </c>
      <c r="G42" s="52" t="s">
        <v>19</v>
      </c>
      <c r="H42" s="55" t="s">
        <v>20</v>
      </c>
      <c r="I42" s="34"/>
    </row>
    <row r="43" spans="1:10" ht="72.5" x14ac:dyDescent="0.35">
      <c r="A43" s="34">
        <v>31</v>
      </c>
      <c r="B43" s="123"/>
      <c r="C43" s="184"/>
      <c r="D43" s="122" t="s">
        <v>380</v>
      </c>
      <c r="E43" s="33" t="s">
        <v>338</v>
      </c>
      <c r="F43" s="33" t="s">
        <v>339</v>
      </c>
      <c r="G43" s="52" t="s">
        <v>19</v>
      </c>
      <c r="H43" s="55" t="s">
        <v>20</v>
      </c>
      <c r="I43" s="34"/>
      <c r="J43" s="25"/>
    </row>
    <row r="44" spans="1:10" ht="101.5" x14ac:dyDescent="0.35">
      <c r="A44" s="34">
        <v>32</v>
      </c>
      <c r="B44" s="123"/>
      <c r="C44" s="184"/>
      <c r="D44" s="122" t="s">
        <v>381</v>
      </c>
      <c r="E44" s="33" t="s">
        <v>504</v>
      </c>
      <c r="F44" s="33" t="s">
        <v>339</v>
      </c>
      <c r="G44" s="52" t="s">
        <v>19</v>
      </c>
      <c r="H44" s="55" t="s">
        <v>20</v>
      </c>
      <c r="I44" s="34"/>
      <c r="J44" s="37"/>
    </row>
    <row r="45" spans="1:10" ht="87" x14ac:dyDescent="0.35">
      <c r="A45" s="34">
        <v>33</v>
      </c>
      <c r="B45" s="123"/>
      <c r="C45" s="184"/>
      <c r="D45" s="33" t="s">
        <v>52</v>
      </c>
      <c r="E45" s="33" t="s">
        <v>505</v>
      </c>
      <c r="F45" s="33" t="s">
        <v>50</v>
      </c>
      <c r="G45" s="52" t="s">
        <v>19</v>
      </c>
      <c r="H45" s="55" t="s">
        <v>20</v>
      </c>
      <c r="I45" s="34"/>
    </row>
    <row r="46" spans="1:10" x14ac:dyDescent="0.35">
      <c r="A46" s="34"/>
      <c r="B46" s="123"/>
      <c r="C46" s="154"/>
      <c r="D46" s="33"/>
      <c r="E46" s="33"/>
      <c r="F46" s="33"/>
      <c r="G46" s="52"/>
      <c r="H46" s="55"/>
      <c r="I46" s="34"/>
    </row>
    <row r="47" spans="1:10" x14ac:dyDescent="0.35">
      <c r="A47" s="34"/>
      <c r="B47" s="123"/>
      <c r="C47" s="154"/>
      <c r="D47" s="33"/>
      <c r="E47" s="33"/>
      <c r="F47" s="33"/>
      <c r="G47" s="52"/>
      <c r="H47" s="55"/>
      <c r="I47" s="34"/>
    </row>
    <row r="48" spans="1:10" ht="87" x14ac:dyDescent="0.35">
      <c r="A48" s="34">
        <v>34</v>
      </c>
      <c r="B48" s="123"/>
      <c r="C48" s="186" t="s">
        <v>341</v>
      </c>
      <c r="D48" s="50" t="s">
        <v>342</v>
      </c>
      <c r="E48" s="33" t="s">
        <v>399</v>
      </c>
      <c r="F48" s="49" t="s">
        <v>405</v>
      </c>
      <c r="G48" s="52" t="s">
        <v>19</v>
      </c>
      <c r="H48" s="55" t="s">
        <v>20</v>
      </c>
      <c r="I48" s="34"/>
    </row>
    <row r="49" spans="1:9" ht="87" x14ac:dyDescent="0.35">
      <c r="A49" s="34">
        <v>35</v>
      </c>
      <c r="B49" s="123"/>
      <c r="C49" s="186"/>
      <c r="D49" s="50" t="s">
        <v>343</v>
      </c>
      <c r="E49" s="33" t="s">
        <v>385</v>
      </c>
      <c r="F49" s="49" t="s">
        <v>405</v>
      </c>
      <c r="G49" s="52" t="s">
        <v>19</v>
      </c>
      <c r="H49" s="55" t="s">
        <v>20</v>
      </c>
      <c r="I49" s="34"/>
    </row>
    <row r="50" spans="1:9" ht="87" x14ac:dyDescent="0.35">
      <c r="A50" s="34">
        <v>36</v>
      </c>
      <c r="B50" s="123"/>
      <c r="C50" s="186"/>
      <c r="D50" s="50" t="s">
        <v>344</v>
      </c>
      <c r="E50" s="33" t="s">
        <v>387</v>
      </c>
      <c r="F50" s="49" t="s">
        <v>406</v>
      </c>
      <c r="G50" s="52" t="s">
        <v>19</v>
      </c>
      <c r="H50" s="55" t="s">
        <v>20</v>
      </c>
      <c r="I50" s="34"/>
    </row>
    <row r="51" spans="1:9" ht="87" x14ac:dyDescent="0.35">
      <c r="A51" s="34">
        <v>37</v>
      </c>
      <c r="B51" s="123"/>
      <c r="C51" s="186"/>
      <c r="D51" s="33" t="s">
        <v>346</v>
      </c>
      <c r="E51" s="33" t="s">
        <v>400</v>
      </c>
      <c r="F51" s="49" t="s">
        <v>389</v>
      </c>
      <c r="G51" s="52" t="s">
        <v>19</v>
      </c>
      <c r="H51" s="55" t="s">
        <v>20</v>
      </c>
      <c r="I51" s="34"/>
    </row>
    <row r="52" spans="1:9" ht="87" x14ac:dyDescent="0.35">
      <c r="A52" s="34">
        <v>38</v>
      </c>
      <c r="B52" s="123"/>
      <c r="C52" s="186"/>
      <c r="D52" s="33" t="s">
        <v>345</v>
      </c>
      <c r="E52" s="33" t="s">
        <v>386</v>
      </c>
      <c r="F52" s="49" t="s">
        <v>389</v>
      </c>
      <c r="G52" s="52" t="s">
        <v>19</v>
      </c>
      <c r="H52" s="55" t="s">
        <v>20</v>
      </c>
      <c r="I52" s="34"/>
    </row>
    <row r="53" spans="1:9" ht="87" x14ac:dyDescent="0.35">
      <c r="A53" s="34">
        <v>39</v>
      </c>
      <c r="B53" s="123"/>
      <c r="C53" s="186"/>
      <c r="D53" s="33" t="s">
        <v>347</v>
      </c>
      <c r="E53" s="33" t="s">
        <v>382</v>
      </c>
      <c r="F53" s="49" t="s">
        <v>388</v>
      </c>
      <c r="G53" s="52" t="s">
        <v>19</v>
      </c>
      <c r="H53" s="55" t="s">
        <v>20</v>
      </c>
      <c r="I53" s="34"/>
    </row>
    <row r="54" spans="1:9" ht="116" x14ac:dyDescent="0.35">
      <c r="A54" s="34">
        <v>40</v>
      </c>
      <c r="B54" s="123"/>
      <c r="C54" s="186"/>
      <c r="D54" s="33" t="s">
        <v>401</v>
      </c>
      <c r="E54" s="33" t="s">
        <v>383</v>
      </c>
      <c r="F54" s="49" t="s">
        <v>445</v>
      </c>
      <c r="G54" s="52" t="s">
        <v>19</v>
      </c>
      <c r="H54" s="55" t="s">
        <v>20</v>
      </c>
      <c r="I54" s="34"/>
    </row>
    <row r="55" spans="1:9" ht="116" x14ac:dyDescent="0.35">
      <c r="A55" s="34">
        <v>41</v>
      </c>
      <c r="B55" s="123"/>
      <c r="C55" s="186"/>
      <c r="D55" s="33" t="s">
        <v>398</v>
      </c>
      <c r="E55" s="33" t="s">
        <v>384</v>
      </c>
      <c r="F55" s="49" t="s">
        <v>446</v>
      </c>
      <c r="G55" s="52" t="s">
        <v>19</v>
      </c>
      <c r="H55" s="55" t="s">
        <v>20</v>
      </c>
      <c r="I55" s="34"/>
    </row>
    <row r="56" spans="1:9" ht="116" x14ac:dyDescent="0.35">
      <c r="A56" s="34">
        <v>42</v>
      </c>
      <c r="B56" s="123"/>
      <c r="C56" s="186"/>
      <c r="D56" s="66" t="s">
        <v>404</v>
      </c>
      <c r="E56" s="33" t="s">
        <v>461</v>
      </c>
      <c r="F56" s="49" t="s">
        <v>447</v>
      </c>
      <c r="G56" s="52" t="s">
        <v>19</v>
      </c>
      <c r="H56" s="55" t="s">
        <v>20</v>
      </c>
      <c r="I56" s="34"/>
    </row>
    <row r="57" spans="1:9" ht="101.5" x14ac:dyDescent="0.35">
      <c r="A57" s="34">
        <v>43</v>
      </c>
      <c r="B57" s="123"/>
      <c r="C57" s="186"/>
      <c r="D57" s="33" t="s">
        <v>392</v>
      </c>
      <c r="E57" s="33" t="s">
        <v>460</v>
      </c>
      <c r="F57" s="49" t="s">
        <v>394</v>
      </c>
      <c r="G57" s="34" t="s">
        <v>19</v>
      </c>
      <c r="H57" s="55" t="s">
        <v>20</v>
      </c>
      <c r="I57" s="34"/>
    </row>
    <row r="58" spans="1:9" ht="101.5" x14ac:dyDescent="0.35">
      <c r="A58" s="34">
        <v>44</v>
      </c>
      <c r="B58" s="123"/>
      <c r="C58" s="186"/>
      <c r="D58" s="33" t="s">
        <v>393</v>
      </c>
      <c r="E58" s="33" t="s">
        <v>462</v>
      </c>
      <c r="F58" s="49" t="s">
        <v>395</v>
      </c>
      <c r="G58" s="34" t="s">
        <v>19</v>
      </c>
      <c r="H58" s="55" t="s">
        <v>20</v>
      </c>
      <c r="I58" s="34"/>
    </row>
    <row r="59" spans="1:9" ht="101.5" x14ac:dyDescent="0.35">
      <c r="A59" s="34">
        <v>45</v>
      </c>
      <c r="B59" s="123"/>
      <c r="C59" s="186"/>
      <c r="D59" s="33" t="s">
        <v>444</v>
      </c>
      <c r="E59" s="33" t="s">
        <v>463</v>
      </c>
      <c r="F59" s="49" t="s">
        <v>448</v>
      </c>
      <c r="G59" s="34" t="s">
        <v>19</v>
      </c>
      <c r="H59" s="55" t="s">
        <v>20</v>
      </c>
      <c r="I59" s="34"/>
    </row>
    <row r="60" spans="1:9" ht="87" x14ac:dyDescent="0.35">
      <c r="A60" s="34">
        <v>46</v>
      </c>
      <c r="B60" s="123"/>
      <c r="C60" s="186"/>
      <c r="D60" s="66" t="s">
        <v>449</v>
      </c>
      <c r="E60" s="33" t="s">
        <v>464</v>
      </c>
      <c r="F60" s="33" t="s">
        <v>450</v>
      </c>
      <c r="G60" s="34" t="s">
        <v>19</v>
      </c>
      <c r="H60" s="55"/>
      <c r="I60" s="34"/>
    </row>
    <row r="61" spans="1:9" x14ac:dyDescent="0.35">
      <c r="A61" s="34"/>
      <c r="B61" s="123"/>
      <c r="C61" s="155"/>
      <c r="D61" s="66"/>
      <c r="E61" s="33"/>
      <c r="F61" s="33"/>
      <c r="G61" s="34"/>
      <c r="H61" s="55"/>
      <c r="I61" s="34"/>
    </row>
    <row r="62" spans="1:9" x14ac:dyDescent="0.35">
      <c r="A62" s="34"/>
      <c r="B62" s="123"/>
      <c r="C62" s="154"/>
      <c r="D62" s="33"/>
      <c r="E62" s="33"/>
      <c r="F62" s="33"/>
      <c r="G62" s="52"/>
      <c r="H62" s="55"/>
      <c r="I62" s="34"/>
    </row>
    <row r="63" spans="1:9" ht="116" x14ac:dyDescent="0.35">
      <c r="A63" s="34">
        <v>47</v>
      </c>
      <c r="B63" s="185"/>
      <c r="C63" s="152" t="s">
        <v>51</v>
      </c>
      <c r="D63" s="33" t="s">
        <v>349</v>
      </c>
      <c r="E63" s="33" t="s">
        <v>506</v>
      </c>
      <c r="F63" s="33" t="s">
        <v>71</v>
      </c>
      <c r="G63" s="52" t="s">
        <v>19</v>
      </c>
      <c r="H63" s="55" t="s">
        <v>20</v>
      </c>
      <c r="I63" s="34"/>
    </row>
    <row r="64" spans="1:9" ht="116" x14ac:dyDescent="0.35">
      <c r="A64" s="34">
        <v>48</v>
      </c>
      <c r="B64" s="185"/>
      <c r="C64" s="152"/>
      <c r="D64" s="33" t="s">
        <v>634</v>
      </c>
      <c r="E64" s="33" t="s">
        <v>507</v>
      </c>
      <c r="F64" s="33" t="s">
        <v>72</v>
      </c>
      <c r="G64" s="52" t="s">
        <v>19</v>
      </c>
      <c r="H64" s="55" t="s">
        <v>20</v>
      </c>
      <c r="I64" s="34"/>
    </row>
    <row r="65" spans="1:10" ht="159.5" x14ac:dyDescent="0.35">
      <c r="A65" s="34">
        <v>49</v>
      </c>
      <c r="B65" s="185"/>
      <c r="C65" s="152"/>
      <c r="D65" s="33" t="s">
        <v>88</v>
      </c>
      <c r="E65" s="33" t="s">
        <v>508</v>
      </c>
      <c r="F65" s="33" t="s">
        <v>73</v>
      </c>
      <c r="G65" s="52" t="s">
        <v>19</v>
      </c>
      <c r="H65" s="55" t="s">
        <v>20</v>
      </c>
      <c r="I65" s="34"/>
      <c r="J65" s="25"/>
    </row>
    <row r="66" spans="1:10" ht="116" x14ac:dyDescent="0.35">
      <c r="A66" s="34">
        <v>50</v>
      </c>
      <c r="B66" s="185"/>
      <c r="C66" s="152"/>
      <c r="D66" s="61" t="s">
        <v>74</v>
      </c>
      <c r="E66" s="33" t="s">
        <v>509</v>
      </c>
      <c r="F66" s="33" t="s">
        <v>75</v>
      </c>
      <c r="G66" s="52" t="s">
        <v>19</v>
      </c>
      <c r="H66" s="55" t="s">
        <v>20</v>
      </c>
      <c r="I66" s="34"/>
    </row>
    <row r="67" spans="1:10" ht="174" x14ac:dyDescent="0.35">
      <c r="A67" s="34">
        <v>51</v>
      </c>
      <c r="B67" s="185"/>
      <c r="C67" s="147"/>
      <c r="D67" s="33" t="s">
        <v>85</v>
      </c>
      <c r="E67" s="33" t="s">
        <v>510</v>
      </c>
      <c r="F67" s="33" t="s">
        <v>77</v>
      </c>
      <c r="G67" s="52" t="s">
        <v>19</v>
      </c>
      <c r="H67" s="55" t="s">
        <v>20</v>
      </c>
      <c r="I67" s="34"/>
    </row>
    <row r="68" spans="1:10" ht="58" x14ac:dyDescent="0.35">
      <c r="A68" s="34">
        <v>52</v>
      </c>
      <c r="B68" s="185"/>
      <c r="C68" s="152"/>
      <c r="D68" s="33" t="s">
        <v>84</v>
      </c>
      <c r="E68" s="33" t="s">
        <v>78</v>
      </c>
      <c r="F68" s="33" t="s">
        <v>79</v>
      </c>
      <c r="G68" s="52" t="s">
        <v>19</v>
      </c>
      <c r="H68" s="55" t="s">
        <v>20</v>
      </c>
      <c r="I68" s="34"/>
    </row>
    <row r="69" spans="1:10" ht="101.5" x14ac:dyDescent="0.35">
      <c r="A69" s="34">
        <v>53</v>
      </c>
      <c r="B69" s="185"/>
      <c r="C69" s="152"/>
      <c r="D69" s="61" t="s">
        <v>359</v>
      </c>
      <c r="E69" s="38" t="s">
        <v>80</v>
      </c>
      <c r="F69" s="33" t="s">
        <v>81</v>
      </c>
      <c r="G69" s="52" t="s">
        <v>19</v>
      </c>
      <c r="H69" s="55" t="s">
        <v>20</v>
      </c>
      <c r="I69" s="34"/>
    </row>
    <row r="70" spans="1:10" ht="174" x14ac:dyDescent="0.35">
      <c r="A70" s="34">
        <v>54</v>
      </c>
      <c r="B70" s="185"/>
      <c r="C70" s="184" t="s">
        <v>86</v>
      </c>
      <c r="D70" s="61" t="s">
        <v>87</v>
      </c>
      <c r="E70" s="61" t="s">
        <v>563</v>
      </c>
      <c r="F70" s="33" t="s">
        <v>89</v>
      </c>
      <c r="G70" s="52" t="s">
        <v>19</v>
      </c>
      <c r="H70" s="55" t="s">
        <v>20</v>
      </c>
      <c r="I70" s="34"/>
    </row>
    <row r="71" spans="1:10" ht="43.5" x14ac:dyDescent="0.35">
      <c r="A71" s="34">
        <v>55</v>
      </c>
      <c r="B71" s="185"/>
      <c r="C71" s="184"/>
      <c r="D71" s="33" t="s">
        <v>28</v>
      </c>
      <c r="E71" s="33" t="s">
        <v>90</v>
      </c>
      <c r="F71" s="33" t="s">
        <v>29</v>
      </c>
      <c r="G71" s="52" t="s">
        <v>19</v>
      </c>
      <c r="H71" s="55" t="s">
        <v>20</v>
      </c>
      <c r="I71" s="33"/>
    </row>
    <row r="72" spans="1:10" ht="43.5" x14ac:dyDescent="0.35">
      <c r="A72" s="34">
        <v>56</v>
      </c>
      <c r="B72" s="185"/>
      <c r="C72" s="184"/>
      <c r="D72" s="33" t="s">
        <v>92</v>
      </c>
      <c r="E72" s="33" t="s">
        <v>91</v>
      </c>
      <c r="F72" s="33" t="s">
        <v>30</v>
      </c>
      <c r="G72" s="52" t="s">
        <v>19</v>
      </c>
      <c r="H72" s="55" t="s">
        <v>20</v>
      </c>
      <c r="I72" s="34"/>
    </row>
    <row r="73" spans="1:10" ht="58" x14ac:dyDescent="0.35">
      <c r="A73" s="34">
        <v>57</v>
      </c>
      <c r="B73" s="185"/>
      <c r="C73" s="184"/>
      <c r="D73" s="33" t="s">
        <v>93</v>
      </c>
      <c r="E73" s="33" t="s">
        <v>564</v>
      </c>
      <c r="F73" s="33" t="s">
        <v>565</v>
      </c>
      <c r="G73" s="52" t="s">
        <v>19</v>
      </c>
      <c r="H73" s="55" t="s">
        <v>20</v>
      </c>
      <c r="I73" s="34"/>
    </row>
    <row r="74" spans="1:10" x14ac:dyDescent="0.35">
      <c r="A74" s="34"/>
      <c r="B74" s="185"/>
      <c r="C74" s="154"/>
      <c r="D74" s="33"/>
      <c r="E74" s="33"/>
      <c r="F74" s="33"/>
      <c r="G74" s="52"/>
      <c r="H74" s="157"/>
      <c r="I74" s="34"/>
    </row>
    <row r="75" spans="1:10" ht="188.5" x14ac:dyDescent="0.35">
      <c r="A75" s="34">
        <v>58</v>
      </c>
      <c r="B75" s="185"/>
      <c r="C75" s="154"/>
      <c r="D75" s="125" t="s">
        <v>435</v>
      </c>
      <c r="E75" s="33" t="s">
        <v>437</v>
      </c>
      <c r="F75" s="49" t="s">
        <v>438</v>
      </c>
      <c r="G75" s="34"/>
      <c r="H75" s="55" t="s">
        <v>20</v>
      </c>
      <c r="I75" s="139"/>
    </row>
    <row r="76" spans="1:10" ht="188.5" x14ac:dyDescent="0.35">
      <c r="A76" s="34">
        <v>59</v>
      </c>
      <c r="B76" s="185"/>
      <c r="C76" s="154"/>
      <c r="D76" s="33" t="s">
        <v>436</v>
      </c>
      <c r="E76" s="33" t="s">
        <v>437</v>
      </c>
      <c r="F76" s="49" t="s">
        <v>439</v>
      </c>
      <c r="G76" s="34"/>
      <c r="H76" s="55" t="s">
        <v>20</v>
      </c>
      <c r="I76" s="139"/>
    </row>
    <row r="77" spans="1:10" x14ac:dyDescent="0.35">
      <c r="A77" s="34"/>
      <c r="B77" s="185"/>
      <c r="C77" s="154"/>
      <c r="D77" s="33"/>
      <c r="E77" s="33"/>
      <c r="F77" s="33"/>
      <c r="G77" s="52"/>
      <c r="H77" s="157"/>
      <c r="I77" s="34"/>
    </row>
    <row r="78" spans="1:10" x14ac:dyDescent="0.35">
      <c r="A78" s="34"/>
      <c r="B78" s="185"/>
      <c r="C78" s="154"/>
      <c r="D78" s="33"/>
      <c r="E78" s="33"/>
      <c r="F78" s="33"/>
      <c r="G78" s="52"/>
      <c r="H78" s="157"/>
      <c r="I78" s="34"/>
    </row>
    <row r="79" spans="1:10" ht="188.5" x14ac:dyDescent="0.35">
      <c r="A79" s="34">
        <v>60</v>
      </c>
      <c r="B79" s="185"/>
      <c r="C79" s="154"/>
      <c r="D79" s="33" t="s">
        <v>94</v>
      </c>
      <c r="E79" s="33" t="s">
        <v>612</v>
      </c>
      <c r="F79" s="33" t="s">
        <v>89</v>
      </c>
      <c r="G79" s="52" t="s">
        <v>19</v>
      </c>
      <c r="H79" s="55" t="s">
        <v>20</v>
      </c>
      <c r="I79" s="182" t="s">
        <v>555</v>
      </c>
    </row>
    <row r="80" spans="1:10" ht="29" x14ac:dyDescent="0.35">
      <c r="A80" s="34">
        <v>61</v>
      </c>
      <c r="B80" s="185"/>
      <c r="C80" s="152"/>
      <c r="D80" s="33" t="s">
        <v>123</v>
      </c>
      <c r="E80" s="33" t="s">
        <v>124</v>
      </c>
      <c r="F80" s="33" t="s">
        <v>125</v>
      </c>
      <c r="G80" s="52" t="s">
        <v>19</v>
      </c>
      <c r="H80" s="55" t="s">
        <v>20</v>
      </c>
      <c r="I80" s="183"/>
    </row>
    <row r="81" spans="1:11" ht="29" x14ac:dyDescent="0.35">
      <c r="A81" s="34">
        <v>62</v>
      </c>
      <c r="B81" s="185"/>
      <c r="C81" s="184" t="s">
        <v>131</v>
      </c>
      <c r="D81" s="33" t="s">
        <v>128</v>
      </c>
      <c r="E81" s="33" t="s">
        <v>126</v>
      </c>
      <c r="F81" s="33" t="s">
        <v>127</v>
      </c>
      <c r="G81" s="52" t="s">
        <v>19</v>
      </c>
      <c r="H81" s="55" t="s">
        <v>20</v>
      </c>
      <c r="I81" s="183"/>
    </row>
    <row r="82" spans="1:11" x14ac:dyDescent="0.35">
      <c r="A82" s="34">
        <v>63</v>
      </c>
      <c r="B82" s="185"/>
      <c r="C82" s="184"/>
      <c r="D82" s="33" t="s">
        <v>130</v>
      </c>
      <c r="E82" s="33" t="s">
        <v>91</v>
      </c>
      <c r="F82" s="33" t="s">
        <v>129</v>
      </c>
      <c r="G82" s="52" t="s">
        <v>19</v>
      </c>
      <c r="H82" s="55" t="s">
        <v>20</v>
      </c>
      <c r="I82" s="183"/>
    </row>
    <row r="83" spans="1:11" ht="29" x14ac:dyDescent="0.35">
      <c r="A83" s="34">
        <v>64</v>
      </c>
      <c r="B83" s="185"/>
      <c r="C83" s="184"/>
      <c r="D83" s="33" t="s">
        <v>132</v>
      </c>
      <c r="E83" s="33" t="s">
        <v>143</v>
      </c>
      <c r="F83" s="33" t="s">
        <v>133</v>
      </c>
      <c r="G83" s="52" t="s">
        <v>19</v>
      </c>
      <c r="H83" s="55" t="s">
        <v>20</v>
      </c>
      <c r="I83" s="183"/>
    </row>
    <row r="84" spans="1:11" ht="43.5" x14ac:dyDescent="0.35">
      <c r="A84" s="34">
        <v>65</v>
      </c>
      <c r="B84" s="185"/>
      <c r="C84" s="184"/>
      <c r="D84" s="33" t="s">
        <v>134</v>
      </c>
      <c r="E84" s="33" t="s">
        <v>177</v>
      </c>
      <c r="F84" s="33" t="s">
        <v>34</v>
      </c>
      <c r="G84" s="52" t="s">
        <v>19</v>
      </c>
      <c r="H84" s="55" t="s">
        <v>20</v>
      </c>
      <c r="I84" s="183"/>
    </row>
    <row r="85" spans="1:11" ht="58" x14ac:dyDescent="0.35">
      <c r="A85" s="34">
        <v>66</v>
      </c>
      <c r="B85" s="185"/>
      <c r="C85" s="184" t="s">
        <v>140</v>
      </c>
      <c r="D85" s="33" t="s">
        <v>135</v>
      </c>
      <c r="E85" s="33" t="s">
        <v>33</v>
      </c>
      <c r="F85" s="33" t="s">
        <v>35</v>
      </c>
      <c r="G85" s="52" t="s">
        <v>19</v>
      </c>
      <c r="H85" s="55" t="s">
        <v>20</v>
      </c>
      <c r="I85" s="183"/>
    </row>
    <row r="86" spans="1:11" ht="14.5" customHeight="1" x14ac:dyDescent="0.35">
      <c r="A86" s="34">
        <v>67</v>
      </c>
      <c r="B86" s="185"/>
      <c r="C86" s="184"/>
      <c r="D86" s="33" t="s">
        <v>137</v>
      </c>
      <c r="E86" s="34" t="s">
        <v>138</v>
      </c>
      <c r="F86" s="33" t="s">
        <v>360</v>
      </c>
      <c r="G86" s="52" t="s">
        <v>19</v>
      </c>
      <c r="H86" s="55" t="s">
        <v>20</v>
      </c>
      <c r="I86" s="183"/>
    </row>
    <row r="87" spans="1:11" ht="29" x14ac:dyDescent="0.35">
      <c r="A87" s="34">
        <v>68</v>
      </c>
      <c r="B87" s="185"/>
      <c r="C87" s="184"/>
      <c r="D87" s="33" t="s">
        <v>132</v>
      </c>
      <c r="E87" s="33" t="s">
        <v>143</v>
      </c>
      <c r="F87" s="33" t="s">
        <v>136</v>
      </c>
      <c r="G87" s="52" t="s">
        <v>19</v>
      </c>
      <c r="H87" s="55" t="s">
        <v>20</v>
      </c>
      <c r="I87" s="183"/>
    </row>
    <row r="88" spans="1:11" ht="101.5" x14ac:dyDescent="0.35">
      <c r="A88" s="34">
        <v>69</v>
      </c>
      <c r="B88" s="185"/>
      <c r="C88" s="184"/>
      <c r="D88" s="33" t="s">
        <v>141</v>
      </c>
      <c r="E88" s="33" t="s">
        <v>142</v>
      </c>
      <c r="F88" s="33" t="s">
        <v>144</v>
      </c>
      <c r="G88" s="52" t="s">
        <v>19</v>
      </c>
      <c r="H88" s="55" t="s">
        <v>20</v>
      </c>
      <c r="I88" s="183"/>
    </row>
    <row r="89" spans="1:11" x14ac:dyDescent="0.35">
      <c r="A89" s="34"/>
      <c r="B89" s="185"/>
      <c r="C89" s="154"/>
      <c r="D89" s="33"/>
      <c r="E89" s="33"/>
      <c r="F89" s="33"/>
      <c r="G89" s="52"/>
      <c r="H89" s="157"/>
      <c r="I89" s="183"/>
    </row>
    <row r="90" spans="1:11" x14ac:dyDescent="0.35">
      <c r="A90" s="34"/>
      <c r="B90" s="185"/>
      <c r="C90" s="147"/>
      <c r="D90" s="33"/>
      <c r="E90" s="33"/>
      <c r="F90" s="33"/>
      <c r="G90" s="52"/>
      <c r="H90" s="157"/>
      <c r="I90" s="183"/>
    </row>
    <row r="91" spans="1:11" ht="121" customHeight="1" x14ac:dyDescent="0.35">
      <c r="A91" s="34">
        <v>70</v>
      </c>
      <c r="B91" s="185"/>
      <c r="C91" s="184" t="s">
        <v>567</v>
      </c>
      <c r="D91" s="125" t="s">
        <v>537</v>
      </c>
      <c r="E91" s="49" t="s">
        <v>543</v>
      </c>
      <c r="F91" s="50" t="s">
        <v>566</v>
      </c>
      <c r="G91" s="34" t="s">
        <v>19</v>
      </c>
      <c r="H91" s="55" t="s">
        <v>20</v>
      </c>
      <c r="I91" s="139"/>
    </row>
    <row r="92" spans="1:11" ht="188.5" x14ac:dyDescent="0.35">
      <c r="A92" s="34">
        <v>71</v>
      </c>
      <c r="B92" s="185"/>
      <c r="C92" s="184"/>
      <c r="D92" s="33" t="s">
        <v>453</v>
      </c>
      <c r="E92" s="33" t="s">
        <v>542</v>
      </c>
      <c r="F92" s="33" t="s">
        <v>416</v>
      </c>
      <c r="G92" s="34" t="s">
        <v>19</v>
      </c>
      <c r="H92" s="55" t="s">
        <v>20</v>
      </c>
      <c r="I92" s="139"/>
      <c r="K92" s="140"/>
    </row>
    <row r="93" spans="1:11" x14ac:dyDescent="0.35">
      <c r="A93" s="34"/>
      <c r="B93" s="185"/>
      <c r="C93" s="154"/>
      <c r="D93" s="33"/>
      <c r="E93" s="33"/>
      <c r="F93" s="33"/>
      <c r="G93" s="34"/>
      <c r="H93" s="55"/>
      <c r="I93" s="139"/>
      <c r="K93" s="141"/>
    </row>
    <row r="94" spans="1:11" x14ac:dyDescent="0.35">
      <c r="A94" s="34"/>
      <c r="B94" s="185"/>
      <c r="C94" s="154"/>
      <c r="D94" s="33"/>
      <c r="E94" s="33"/>
      <c r="F94" s="33"/>
      <c r="G94" s="34"/>
      <c r="H94" s="55"/>
      <c r="I94" s="139"/>
      <c r="K94" s="141"/>
    </row>
    <row r="95" spans="1:11" ht="29" x14ac:dyDescent="0.35">
      <c r="A95" s="34">
        <v>72</v>
      </c>
      <c r="B95" s="185"/>
      <c r="C95" s="151" t="s">
        <v>411</v>
      </c>
      <c r="D95" s="33" t="s">
        <v>423</v>
      </c>
      <c r="E95" s="34" t="s">
        <v>417</v>
      </c>
      <c r="F95" s="33" t="s">
        <v>418</v>
      </c>
      <c r="G95" s="34" t="s">
        <v>19</v>
      </c>
      <c r="H95" s="55" t="s">
        <v>20</v>
      </c>
      <c r="I95" s="139"/>
      <c r="K95" s="141"/>
    </row>
    <row r="96" spans="1:11" ht="29" x14ac:dyDescent="0.35">
      <c r="A96" s="34">
        <v>73</v>
      </c>
      <c r="B96" s="185"/>
      <c r="C96" s="151"/>
      <c r="D96" s="1" t="s">
        <v>425</v>
      </c>
      <c r="E96" s="34" t="s">
        <v>424</v>
      </c>
      <c r="F96" s="33" t="s">
        <v>631</v>
      </c>
      <c r="I96" s="139"/>
      <c r="K96" s="141"/>
    </row>
    <row r="97" spans="1:11" ht="59" x14ac:dyDescent="0.45">
      <c r="A97" s="34">
        <v>74</v>
      </c>
      <c r="B97" s="185"/>
      <c r="C97" s="151"/>
      <c r="D97" s="33" t="s">
        <v>632</v>
      </c>
      <c r="E97" s="34" t="s">
        <v>633</v>
      </c>
      <c r="F97" s="33" t="s">
        <v>426</v>
      </c>
      <c r="G97" s="86" t="s">
        <v>19</v>
      </c>
      <c r="H97" s="55" t="s">
        <v>20</v>
      </c>
      <c r="I97" s="139"/>
      <c r="K97" s="141"/>
    </row>
    <row r="98" spans="1:11" ht="66.5" customHeight="1" x14ac:dyDescent="0.35">
      <c r="A98" s="34">
        <v>75</v>
      </c>
      <c r="B98" s="185"/>
      <c r="C98" s="151"/>
      <c r="D98" s="33" t="s">
        <v>428</v>
      </c>
      <c r="E98" s="34" t="s">
        <v>419</v>
      </c>
      <c r="F98" s="33" t="s">
        <v>420</v>
      </c>
      <c r="G98" s="34" t="s">
        <v>19</v>
      </c>
      <c r="H98" s="55" t="s">
        <v>20</v>
      </c>
      <c r="I98" s="139"/>
    </row>
    <row r="99" spans="1:11" ht="43.5" x14ac:dyDescent="0.35">
      <c r="A99" s="34">
        <v>76</v>
      </c>
      <c r="B99" s="185"/>
      <c r="C99" s="151"/>
      <c r="D99" s="33" t="s">
        <v>596</v>
      </c>
      <c r="E99" s="34" t="s">
        <v>427</v>
      </c>
      <c r="F99" s="33" t="s">
        <v>454</v>
      </c>
      <c r="G99" s="34" t="s">
        <v>19</v>
      </c>
      <c r="H99" s="55" t="s">
        <v>20</v>
      </c>
      <c r="I99" s="139"/>
    </row>
    <row r="100" spans="1:11" ht="54" customHeight="1" x14ac:dyDescent="0.35">
      <c r="A100" s="34">
        <v>77</v>
      </c>
      <c r="B100" s="185"/>
      <c r="C100" s="151"/>
      <c r="D100" s="33" t="s">
        <v>412</v>
      </c>
      <c r="E100" s="34" t="s">
        <v>421</v>
      </c>
      <c r="F100" s="33" t="s">
        <v>545</v>
      </c>
      <c r="G100" s="34" t="s">
        <v>19</v>
      </c>
      <c r="H100" s="55" t="s">
        <v>20</v>
      </c>
      <c r="I100" s="139"/>
    </row>
    <row r="101" spans="1:11" ht="41" customHeight="1" x14ac:dyDescent="0.35">
      <c r="A101" s="34">
        <v>78</v>
      </c>
      <c r="B101" s="185"/>
      <c r="C101" s="151"/>
      <c r="D101" s="33" t="s">
        <v>413</v>
      </c>
      <c r="E101" s="34" t="s">
        <v>422</v>
      </c>
      <c r="F101" s="33" t="s">
        <v>414</v>
      </c>
      <c r="G101" s="34" t="s">
        <v>19</v>
      </c>
      <c r="H101" s="55" t="s">
        <v>20</v>
      </c>
      <c r="I101" s="139"/>
    </row>
    <row r="102" spans="1:11" ht="29" x14ac:dyDescent="0.35">
      <c r="A102" s="34">
        <v>79</v>
      </c>
      <c r="B102" s="185"/>
      <c r="C102" s="151"/>
      <c r="D102" s="33" t="s">
        <v>415</v>
      </c>
      <c r="E102" s="34" t="s">
        <v>429</v>
      </c>
      <c r="F102" s="33" t="s">
        <v>613</v>
      </c>
      <c r="G102" s="34" t="s">
        <v>19</v>
      </c>
      <c r="H102" s="55" t="s">
        <v>20</v>
      </c>
      <c r="I102" s="139"/>
    </row>
    <row r="103" spans="1:11" ht="43.5" x14ac:dyDescent="0.35">
      <c r="A103" s="34">
        <v>80</v>
      </c>
      <c r="B103" s="185"/>
      <c r="C103" s="151"/>
      <c r="D103" s="33" t="s">
        <v>431</v>
      </c>
      <c r="E103" s="34" t="s">
        <v>432</v>
      </c>
      <c r="F103" s="33" t="s">
        <v>433</v>
      </c>
      <c r="G103" s="34" t="s">
        <v>19</v>
      </c>
      <c r="H103" s="55" t="s">
        <v>434</v>
      </c>
      <c r="I103" s="139"/>
    </row>
    <row r="104" spans="1:11" ht="43.5" x14ac:dyDescent="0.35">
      <c r="A104" s="34">
        <v>81</v>
      </c>
      <c r="B104" s="185"/>
      <c r="C104" s="151"/>
      <c r="D104" s="33" t="s">
        <v>456</v>
      </c>
      <c r="E104" s="33" t="s">
        <v>91</v>
      </c>
      <c r="F104" s="33" t="s">
        <v>129</v>
      </c>
      <c r="G104" s="52" t="s">
        <v>19</v>
      </c>
      <c r="H104" s="55" t="s">
        <v>20</v>
      </c>
      <c r="I104" s="139"/>
    </row>
    <row r="105" spans="1:11" ht="43.5" x14ac:dyDescent="0.35">
      <c r="A105" s="34"/>
      <c r="B105" s="185"/>
      <c r="C105" s="151"/>
      <c r="D105" s="33" t="s">
        <v>635</v>
      </c>
      <c r="E105" s="33" t="s">
        <v>547</v>
      </c>
      <c r="F105" s="127" t="s">
        <v>548</v>
      </c>
      <c r="G105" s="52" t="s">
        <v>19</v>
      </c>
      <c r="H105" s="55" t="s">
        <v>20</v>
      </c>
      <c r="I105" s="139"/>
    </row>
    <row r="106" spans="1:11" x14ac:dyDescent="0.35">
      <c r="A106" s="34"/>
      <c r="B106" s="185"/>
      <c r="C106" s="147"/>
      <c r="D106" s="33"/>
      <c r="E106" s="33"/>
      <c r="F106" s="127"/>
      <c r="G106" s="52"/>
      <c r="H106" s="157"/>
      <c r="I106" s="139"/>
    </row>
    <row r="107" spans="1:11" ht="188.5" x14ac:dyDescent="0.35">
      <c r="A107" s="34">
        <v>82</v>
      </c>
      <c r="B107" s="185"/>
      <c r="C107" s="152" t="s">
        <v>618</v>
      </c>
      <c r="D107" s="33" t="s">
        <v>619</v>
      </c>
      <c r="E107" s="33" t="s">
        <v>620</v>
      </c>
      <c r="F107" s="127"/>
      <c r="G107" s="52" t="s">
        <v>19</v>
      </c>
      <c r="H107" s="55"/>
      <c r="I107" s="139"/>
    </row>
    <row r="108" spans="1:11" ht="130.5" x14ac:dyDescent="0.35">
      <c r="A108" s="34">
        <v>83</v>
      </c>
      <c r="B108" s="185"/>
      <c r="C108" s="152"/>
      <c r="D108" s="33" t="s">
        <v>624</v>
      </c>
      <c r="E108" s="33" t="s">
        <v>626</v>
      </c>
      <c r="F108" s="127" t="s">
        <v>625</v>
      </c>
      <c r="G108" s="52" t="s">
        <v>19</v>
      </c>
      <c r="H108" s="65" t="s">
        <v>20</v>
      </c>
      <c r="I108" s="139"/>
    </row>
    <row r="109" spans="1:11" ht="43.5" x14ac:dyDescent="0.35">
      <c r="A109" s="34">
        <v>84</v>
      </c>
      <c r="B109" s="185"/>
      <c r="C109" s="151"/>
      <c r="D109" s="33" t="s">
        <v>622</v>
      </c>
      <c r="E109" s="33" t="s">
        <v>626</v>
      </c>
      <c r="F109" s="127" t="s">
        <v>621</v>
      </c>
      <c r="G109" s="52" t="s">
        <v>19</v>
      </c>
      <c r="H109" s="55" t="s">
        <v>20</v>
      </c>
      <c r="I109" s="139"/>
    </row>
    <row r="110" spans="1:11" ht="58" x14ac:dyDescent="0.35">
      <c r="A110" s="34">
        <v>85</v>
      </c>
      <c r="B110" s="185"/>
      <c r="C110" s="151"/>
      <c r="D110" s="33" t="s">
        <v>623</v>
      </c>
      <c r="E110" s="33" t="s">
        <v>626</v>
      </c>
      <c r="F110" s="127" t="s">
        <v>627</v>
      </c>
      <c r="G110" s="52" t="s">
        <v>19</v>
      </c>
      <c r="H110" s="65" t="s">
        <v>20</v>
      </c>
      <c r="I110" s="139"/>
    </row>
    <row r="111" spans="1:11" ht="72.5" x14ac:dyDescent="0.35">
      <c r="A111" s="34">
        <v>86</v>
      </c>
      <c r="B111" s="185"/>
      <c r="C111" s="151"/>
      <c r="D111" s="33" t="s">
        <v>628</v>
      </c>
      <c r="E111" s="33" t="s">
        <v>630</v>
      </c>
      <c r="F111" s="127" t="s">
        <v>629</v>
      </c>
      <c r="G111" s="52"/>
      <c r="H111" s="65" t="s">
        <v>20</v>
      </c>
      <c r="I111" s="139"/>
    </row>
    <row r="112" spans="1:11" x14ac:dyDescent="0.35">
      <c r="A112" s="34"/>
      <c r="B112" s="185"/>
      <c r="C112" s="151"/>
      <c r="D112" s="33"/>
      <c r="E112" s="33"/>
      <c r="F112" s="127"/>
      <c r="G112" s="52"/>
      <c r="H112" s="166"/>
      <c r="I112" s="139"/>
    </row>
    <row r="113" spans="1:9" x14ac:dyDescent="0.35">
      <c r="A113" s="34"/>
      <c r="B113" s="185"/>
      <c r="C113" s="151"/>
      <c r="D113" s="33"/>
      <c r="E113" s="33"/>
      <c r="F113" s="127"/>
      <c r="G113" s="52"/>
      <c r="H113" s="157"/>
      <c r="I113" s="139"/>
    </row>
    <row r="114" spans="1:9" x14ac:dyDescent="0.35">
      <c r="A114" s="34"/>
      <c r="B114" s="185"/>
      <c r="C114" s="151"/>
      <c r="D114" s="33"/>
      <c r="E114" s="33"/>
      <c r="F114" s="127"/>
      <c r="G114" s="52"/>
      <c r="H114" s="157"/>
      <c r="I114" s="139"/>
    </row>
    <row r="115" spans="1:9" ht="72.5" x14ac:dyDescent="0.35">
      <c r="A115" s="34">
        <v>87</v>
      </c>
      <c r="B115" s="185"/>
      <c r="C115" s="151"/>
      <c r="D115" s="125" t="s">
        <v>457</v>
      </c>
      <c r="E115" s="33" t="s">
        <v>539</v>
      </c>
      <c r="F115" s="50" t="s">
        <v>608</v>
      </c>
      <c r="G115" s="34" t="s">
        <v>19</v>
      </c>
      <c r="H115" s="55" t="s">
        <v>20</v>
      </c>
      <c r="I115" s="139"/>
    </row>
    <row r="116" spans="1:9" ht="87" x14ac:dyDescent="0.35">
      <c r="A116" s="34">
        <v>88</v>
      </c>
      <c r="B116" s="185"/>
      <c r="C116" s="151"/>
      <c r="D116" s="125" t="s">
        <v>440</v>
      </c>
      <c r="E116" s="33" t="s">
        <v>540</v>
      </c>
      <c r="F116" s="33" t="s">
        <v>442</v>
      </c>
      <c r="G116" s="34" t="s">
        <v>19</v>
      </c>
      <c r="H116" s="65" t="s">
        <v>20</v>
      </c>
      <c r="I116" s="139"/>
    </row>
    <row r="117" spans="1:9" ht="87" x14ac:dyDescent="0.35">
      <c r="A117" s="34">
        <v>89</v>
      </c>
      <c r="B117" s="185"/>
      <c r="C117" s="151"/>
      <c r="D117" s="125" t="s">
        <v>455</v>
      </c>
      <c r="E117" s="33" t="s">
        <v>540</v>
      </c>
      <c r="F117" s="49" t="s">
        <v>443</v>
      </c>
      <c r="G117" s="34" t="s">
        <v>19</v>
      </c>
      <c r="H117" s="65" t="s">
        <v>20</v>
      </c>
      <c r="I117" s="139"/>
    </row>
    <row r="118" spans="1:9" ht="72.5" x14ac:dyDescent="0.35">
      <c r="A118" s="34">
        <v>90</v>
      </c>
      <c r="B118" s="185"/>
      <c r="C118" s="151"/>
      <c r="D118" s="125" t="s">
        <v>441</v>
      </c>
      <c r="E118" s="33" t="s">
        <v>539</v>
      </c>
      <c r="F118" s="49" t="s">
        <v>614</v>
      </c>
      <c r="G118" s="34" t="s">
        <v>19</v>
      </c>
      <c r="H118" s="65" t="s">
        <v>20</v>
      </c>
      <c r="I118" s="139"/>
    </row>
    <row r="119" spans="1:9" x14ac:dyDescent="0.35">
      <c r="A119" s="34"/>
      <c r="B119" s="185"/>
      <c r="C119" s="151"/>
      <c r="D119" s="125"/>
      <c r="E119" s="33"/>
      <c r="F119" s="49"/>
      <c r="G119" s="34"/>
      <c r="H119" s="65"/>
      <c r="I119" s="139"/>
    </row>
    <row r="120" spans="1:9" x14ac:dyDescent="0.35">
      <c r="A120" s="34"/>
      <c r="B120" s="185"/>
      <c r="C120" s="147"/>
      <c r="D120" s="82"/>
      <c r="E120" s="33"/>
      <c r="F120" s="33"/>
      <c r="G120" s="34"/>
      <c r="H120" s="65"/>
      <c r="I120" s="139"/>
    </row>
    <row r="121" spans="1:9" ht="64" customHeight="1" x14ac:dyDescent="0.35">
      <c r="A121" s="34">
        <v>91</v>
      </c>
      <c r="B121" s="185"/>
      <c r="C121" s="152" t="s">
        <v>131</v>
      </c>
      <c r="D121" s="129" t="s">
        <v>549</v>
      </c>
      <c r="E121" s="127" t="s">
        <v>143</v>
      </c>
      <c r="F121" s="127" t="s">
        <v>562</v>
      </c>
      <c r="G121" s="130" t="s">
        <v>19</v>
      </c>
      <c r="H121" s="65" t="s">
        <v>20</v>
      </c>
      <c r="I121" s="139"/>
    </row>
    <row r="122" spans="1:9" ht="116" x14ac:dyDescent="0.35">
      <c r="A122" s="34">
        <v>92</v>
      </c>
      <c r="B122" s="185"/>
      <c r="C122" s="152"/>
      <c r="D122" s="117" t="s">
        <v>550</v>
      </c>
      <c r="E122" s="118" t="s">
        <v>541</v>
      </c>
      <c r="F122" s="118" t="s">
        <v>551</v>
      </c>
      <c r="G122" s="116" t="s">
        <v>19</v>
      </c>
      <c r="H122" s="65" t="s">
        <v>20</v>
      </c>
      <c r="I122" s="139"/>
    </row>
    <row r="123" spans="1:9" ht="87" x14ac:dyDescent="0.35">
      <c r="A123" s="34">
        <v>93</v>
      </c>
      <c r="B123" s="185"/>
      <c r="C123" s="152"/>
      <c r="D123" s="61" t="s">
        <v>552</v>
      </c>
      <c r="E123" s="118" t="s">
        <v>541</v>
      </c>
      <c r="F123" s="119" t="s">
        <v>533</v>
      </c>
      <c r="G123" s="116" t="s">
        <v>19</v>
      </c>
      <c r="H123" s="115" t="s">
        <v>20</v>
      </c>
      <c r="I123" s="139"/>
    </row>
    <row r="124" spans="1:9" ht="101.5" x14ac:dyDescent="0.35">
      <c r="A124" s="34">
        <v>94</v>
      </c>
      <c r="B124" s="185"/>
      <c r="C124" s="152"/>
      <c r="D124" s="61" t="s">
        <v>553</v>
      </c>
      <c r="E124" s="118" t="s">
        <v>541</v>
      </c>
      <c r="F124" s="120" t="s">
        <v>532</v>
      </c>
      <c r="G124" s="116" t="s">
        <v>19</v>
      </c>
      <c r="H124" s="115" t="s">
        <v>20</v>
      </c>
      <c r="I124" s="139"/>
    </row>
    <row r="125" spans="1:9" ht="87" x14ac:dyDescent="0.35">
      <c r="A125" s="34">
        <v>95</v>
      </c>
      <c r="B125" s="185"/>
      <c r="C125" s="147"/>
      <c r="D125" s="61" t="s">
        <v>520</v>
      </c>
      <c r="E125" s="118" t="s">
        <v>541</v>
      </c>
      <c r="F125" s="120" t="s">
        <v>534</v>
      </c>
      <c r="G125" s="116" t="s">
        <v>19</v>
      </c>
      <c r="H125" s="115" t="s">
        <v>20</v>
      </c>
      <c r="I125" s="139"/>
    </row>
    <row r="126" spans="1:9" ht="43.5" x14ac:dyDescent="0.35">
      <c r="A126" s="34">
        <v>96</v>
      </c>
      <c r="B126" s="185"/>
      <c r="C126" s="147"/>
      <c r="D126" s="121" t="s">
        <v>535</v>
      </c>
      <c r="E126" s="118" t="s">
        <v>554</v>
      </c>
      <c r="F126" s="61" t="s">
        <v>536</v>
      </c>
      <c r="G126" s="116" t="s">
        <v>19</v>
      </c>
      <c r="H126" s="115" t="s">
        <v>20</v>
      </c>
      <c r="I126" s="139"/>
    </row>
    <row r="127" spans="1:9" x14ac:dyDescent="0.35">
      <c r="A127" s="34"/>
      <c r="B127" s="185"/>
      <c r="C127" s="154"/>
      <c r="D127" s="33"/>
      <c r="E127" s="33"/>
      <c r="F127" s="33"/>
      <c r="G127" s="52"/>
      <c r="H127" s="157"/>
      <c r="I127" s="139"/>
    </row>
    <row r="128" spans="1:9" s="146" customFormat="1" x14ac:dyDescent="0.35">
      <c r="A128" s="143"/>
      <c r="B128" s="185"/>
      <c r="C128" s="145"/>
      <c r="D128" s="127"/>
      <c r="E128" s="127"/>
      <c r="F128" s="127"/>
      <c r="G128" s="130"/>
      <c r="H128" s="144"/>
      <c r="I128" s="145"/>
    </row>
    <row r="129" spans="1:9" ht="43.5" x14ac:dyDescent="0.35">
      <c r="A129" s="34">
        <v>96</v>
      </c>
      <c r="B129" s="185"/>
      <c r="C129" s="151"/>
      <c r="D129" s="33" t="s">
        <v>615</v>
      </c>
      <c r="E129" s="118" t="s">
        <v>554</v>
      </c>
      <c r="F129" s="33" t="s">
        <v>147</v>
      </c>
      <c r="G129" s="52" t="s">
        <v>19</v>
      </c>
      <c r="H129" s="55" t="s">
        <v>20</v>
      </c>
      <c r="I129" s="34"/>
    </row>
    <row r="130" spans="1:9" ht="43.5" x14ac:dyDescent="0.35">
      <c r="A130" s="34">
        <v>97</v>
      </c>
      <c r="B130" s="185"/>
      <c r="C130" s="151" t="s">
        <v>139</v>
      </c>
      <c r="D130" s="33" t="s">
        <v>148</v>
      </c>
      <c r="E130" s="33" t="s">
        <v>151</v>
      </c>
      <c r="F130" s="33" t="s">
        <v>153</v>
      </c>
      <c r="G130" s="52" t="s">
        <v>19</v>
      </c>
      <c r="H130" s="55" t="s">
        <v>20</v>
      </c>
      <c r="I130" s="34"/>
    </row>
    <row r="131" spans="1:9" ht="43.5" x14ac:dyDescent="0.35">
      <c r="A131" s="34">
        <v>98</v>
      </c>
      <c r="B131" s="185"/>
      <c r="C131" s="151"/>
      <c r="D131" s="33" t="s">
        <v>149</v>
      </c>
      <c r="E131" s="33" t="s">
        <v>151</v>
      </c>
      <c r="F131" s="33" t="s">
        <v>153</v>
      </c>
      <c r="G131" s="52" t="s">
        <v>19</v>
      </c>
      <c r="H131" s="55" t="s">
        <v>20</v>
      </c>
      <c r="I131" s="34"/>
    </row>
    <row r="132" spans="1:9" ht="43.5" x14ac:dyDescent="0.35">
      <c r="A132" s="34">
        <v>99</v>
      </c>
      <c r="B132" s="123"/>
      <c r="C132" s="155"/>
      <c r="D132" s="33" t="s">
        <v>150</v>
      </c>
      <c r="E132" s="33" t="s">
        <v>151</v>
      </c>
      <c r="F132" s="33" t="s">
        <v>153</v>
      </c>
      <c r="G132" s="52" t="s">
        <v>19</v>
      </c>
      <c r="H132" s="55" t="s">
        <v>20</v>
      </c>
      <c r="I132" s="34"/>
    </row>
    <row r="133" spans="1:9" ht="29" x14ac:dyDescent="0.35">
      <c r="A133" s="34">
        <v>100</v>
      </c>
      <c r="B133" s="123"/>
      <c r="C133" s="151" t="s">
        <v>348</v>
      </c>
      <c r="D133" s="33" t="s">
        <v>511</v>
      </c>
      <c r="E133" s="33" t="s">
        <v>512</v>
      </c>
      <c r="F133" s="33" t="s">
        <v>147</v>
      </c>
      <c r="G133" s="52" t="s">
        <v>19</v>
      </c>
      <c r="H133" s="55" t="s">
        <v>20</v>
      </c>
      <c r="I133" s="34"/>
    </row>
    <row r="134" spans="1:9" ht="29" x14ac:dyDescent="0.35">
      <c r="A134" s="34">
        <v>101</v>
      </c>
      <c r="B134" s="123"/>
      <c r="C134" s="151"/>
      <c r="D134" s="33" t="s">
        <v>154</v>
      </c>
      <c r="E134" s="33" t="s">
        <v>155</v>
      </c>
      <c r="F134" s="33" t="s">
        <v>152</v>
      </c>
      <c r="G134" s="52"/>
      <c r="H134" s="55" t="s">
        <v>20</v>
      </c>
      <c r="I134" s="34"/>
    </row>
    <row r="135" spans="1:9" x14ac:dyDescent="0.35">
      <c r="A135" s="34">
        <v>102</v>
      </c>
      <c r="B135" s="123"/>
      <c r="C135" s="151"/>
      <c r="D135" s="33"/>
      <c r="E135" s="34"/>
      <c r="F135" s="33"/>
      <c r="G135" s="52"/>
      <c r="H135" s="55" t="s">
        <v>20</v>
      </c>
      <c r="I135" s="34"/>
    </row>
    <row r="136" spans="1:9" ht="43.5" x14ac:dyDescent="0.35">
      <c r="A136" s="34">
        <v>103</v>
      </c>
      <c r="B136" s="123"/>
      <c r="C136" s="151"/>
      <c r="D136" s="33" t="s">
        <v>156</v>
      </c>
      <c r="E136" s="33" t="s">
        <v>157</v>
      </c>
      <c r="F136" s="33" t="s">
        <v>158</v>
      </c>
      <c r="G136" s="52" t="s">
        <v>19</v>
      </c>
      <c r="H136" s="55" t="s">
        <v>20</v>
      </c>
      <c r="I136" s="34"/>
    </row>
    <row r="137" spans="1:9" ht="58" x14ac:dyDescent="0.35">
      <c r="A137" s="34">
        <v>104</v>
      </c>
      <c r="B137" s="123"/>
      <c r="C137" s="155"/>
      <c r="D137" s="33" t="s">
        <v>165</v>
      </c>
      <c r="E137" s="33" t="s">
        <v>157</v>
      </c>
      <c r="F137" s="33" t="s">
        <v>158</v>
      </c>
      <c r="G137" s="52" t="s">
        <v>19</v>
      </c>
      <c r="H137" s="55" t="s">
        <v>20</v>
      </c>
      <c r="I137" s="34"/>
    </row>
    <row r="138" spans="1:9" x14ac:dyDescent="0.35">
      <c r="A138" s="34">
        <v>105</v>
      </c>
      <c r="B138" s="123"/>
      <c r="C138" s="155" t="s">
        <v>166</v>
      </c>
      <c r="D138" s="33" t="s">
        <v>159</v>
      </c>
      <c r="E138" s="33" t="s">
        <v>163</v>
      </c>
      <c r="F138" s="33" t="s">
        <v>164</v>
      </c>
      <c r="G138" s="52" t="s">
        <v>19</v>
      </c>
      <c r="H138" s="55" t="s">
        <v>20</v>
      </c>
      <c r="I138" s="34"/>
    </row>
    <row r="139" spans="1:9" ht="29" x14ac:dyDescent="0.35">
      <c r="A139" s="34">
        <v>106</v>
      </c>
      <c r="B139" s="123"/>
      <c r="C139" s="155"/>
      <c r="D139" s="33" t="s">
        <v>160</v>
      </c>
      <c r="E139" s="33" t="s">
        <v>161</v>
      </c>
      <c r="F139" s="33" t="s">
        <v>162</v>
      </c>
      <c r="G139" s="52" t="s">
        <v>19</v>
      </c>
      <c r="H139" s="55" t="s">
        <v>20</v>
      </c>
      <c r="I139" s="34"/>
    </row>
    <row r="140" spans="1:9" x14ac:dyDescent="0.35">
      <c r="A140" s="34">
        <v>107</v>
      </c>
      <c r="B140" s="34"/>
      <c r="D140" s="33"/>
      <c r="E140" s="34"/>
      <c r="F140" s="33"/>
      <c r="G140" s="52"/>
      <c r="H140" s="55" t="s">
        <v>20</v>
      </c>
      <c r="I140" s="34"/>
    </row>
    <row r="141" spans="1:9" ht="29" x14ac:dyDescent="0.35">
      <c r="A141" s="34">
        <v>108</v>
      </c>
      <c r="B141" s="34"/>
      <c r="C141" s="152"/>
      <c r="D141" s="33" t="s">
        <v>167</v>
      </c>
      <c r="E141" s="33" t="s">
        <v>616</v>
      </c>
      <c r="F141" s="33" t="s">
        <v>617</v>
      </c>
      <c r="G141" s="52" t="s">
        <v>19</v>
      </c>
      <c r="H141" s="55" t="s">
        <v>20</v>
      </c>
      <c r="I141" s="34"/>
    </row>
    <row r="142" spans="1:9" x14ac:dyDescent="0.35">
      <c r="A142" s="34"/>
      <c r="B142" s="34"/>
      <c r="C142" s="152"/>
      <c r="D142" s="33"/>
      <c r="E142" s="34"/>
      <c r="F142" s="33"/>
      <c r="G142" s="34"/>
      <c r="H142" s="157"/>
      <c r="I142" s="34"/>
    </row>
    <row r="143" spans="1:9" ht="91.5" customHeight="1" x14ac:dyDescent="0.35">
      <c r="A143" s="34">
        <v>109</v>
      </c>
      <c r="B143" s="34"/>
      <c r="C143" s="152" t="s">
        <v>179</v>
      </c>
      <c r="D143" s="33" t="s">
        <v>100</v>
      </c>
      <c r="E143" s="33" t="s">
        <v>101</v>
      </c>
      <c r="F143" s="33" t="s">
        <v>102</v>
      </c>
      <c r="G143" s="52" t="s">
        <v>19</v>
      </c>
      <c r="H143" s="55" t="s">
        <v>20</v>
      </c>
      <c r="I143" s="34"/>
    </row>
    <row r="144" spans="1:9" ht="43.5" x14ac:dyDescent="0.35">
      <c r="A144" s="34">
        <v>110</v>
      </c>
      <c r="B144" s="34"/>
      <c r="C144" s="152"/>
      <c r="D144" s="33" t="s">
        <v>96</v>
      </c>
      <c r="E144" s="33" t="s">
        <v>95</v>
      </c>
      <c r="F144" s="33" t="s">
        <v>97</v>
      </c>
      <c r="G144" s="52" t="s">
        <v>19</v>
      </c>
      <c r="H144" s="55" t="s">
        <v>20</v>
      </c>
      <c r="I144" s="34"/>
    </row>
    <row r="145" spans="1:12" ht="87" x14ac:dyDescent="0.35">
      <c r="A145" s="34">
        <v>111</v>
      </c>
      <c r="B145" s="34"/>
      <c r="C145" s="152"/>
      <c r="D145" s="33" t="s">
        <v>178</v>
      </c>
      <c r="E145" s="33" t="s">
        <v>98</v>
      </c>
      <c r="F145" s="33" t="s">
        <v>99</v>
      </c>
      <c r="G145" s="52" t="s">
        <v>19</v>
      </c>
      <c r="H145" s="55" t="s">
        <v>20</v>
      </c>
      <c r="I145" s="34"/>
    </row>
    <row r="146" spans="1:12" ht="14" customHeight="1" x14ac:dyDescent="0.35">
      <c r="A146" s="34">
        <v>112</v>
      </c>
      <c r="B146" s="34"/>
      <c r="C146" s="147"/>
      <c r="D146" s="33" t="s">
        <v>103</v>
      </c>
      <c r="E146" s="33" t="s">
        <v>104</v>
      </c>
      <c r="F146" s="33" t="s">
        <v>105</v>
      </c>
      <c r="G146" s="52" t="s">
        <v>19</v>
      </c>
      <c r="H146" s="55" t="s">
        <v>20</v>
      </c>
      <c r="I146" s="34"/>
    </row>
    <row r="147" spans="1:12" ht="58" x14ac:dyDescent="0.35">
      <c r="A147" s="34">
        <v>113</v>
      </c>
      <c r="B147" s="34"/>
      <c r="C147" s="151" t="s">
        <v>117</v>
      </c>
      <c r="D147" s="33" t="s">
        <v>106</v>
      </c>
      <c r="E147" s="33" t="s">
        <v>107</v>
      </c>
      <c r="F147" s="33" t="s">
        <v>108</v>
      </c>
      <c r="G147" s="52" t="s">
        <v>19</v>
      </c>
      <c r="H147" s="55" t="s">
        <v>20</v>
      </c>
      <c r="I147" s="34"/>
    </row>
    <row r="148" spans="1:12" ht="87" x14ac:dyDescent="0.35">
      <c r="A148" s="34">
        <v>114</v>
      </c>
      <c r="B148" s="34"/>
      <c r="C148" s="151"/>
      <c r="D148" s="33" t="s">
        <v>109</v>
      </c>
      <c r="E148" s="33" t="s">
        <v>110</v>
      </c>
      <c r="F148" s="33" t="s">
        <v>108</v>
      </c>
      <c r="G148" s="52" t="s">
        <v>19</v>
      </c>
      <c r="H148" s="55" t="s">
        <v>20</v>
      </c>
      <c r="I148" s="34"/>
    </row>
    <row r="149" spans="1:12" x14ac:dyDescent="0.35">
      <c r="A149" s="34"/>
      <c r="B149" s="34"/>
      <c r="C149" s="151"/>
      <c r="D149" s="33"/>
      <c r="E149" s="33"/>
      <c r="F149" s="33"/>
      <c r="G149" s="52"/>
      <c r="H149" s="55"/>
      <c r="I149" s="34"/>
    </row>
    <row r="150" spans="1:12" x14ac:dyDescent="0.35">
      <c r="A150" s="34"/>
      <c r="B150" s="34"/>
      <c r="C150" s="151"/>
      <c r="D150" s="33"/>
      <c r="E150" s="34"/>
      <c r="F150" s="33"/>
      <c r="G150" s="34"/>
      <c r="H150" s="55"/>
      <c r="I150" s="34"/>
    </row>
    <row r="151" spans="1:12" ht="29" x14ac:dyDescent="0.35">
      <c r="A151" s="34">
        <v>115</v>
      </c>
      <c r="B151" s="34"/>
      <c r="C151" s="151"/>
      <c r="D151" s="33" t="s">
        <v>111</v>
      </c>
      <c r="E151" s="35" t="s">
        <v>112</v>
      </c>
      <c r="F151" s="33" t="s">
        <v>113</v>
      </c>
      <c r="G151" s="52" t="s">
        <v>19</v>
      </c>
      <c r="H151" s="55" t="s">
        <v>20</v>
      </c>
      <c r="I151" s="34"/>
    </row>
    <row r="152" spans="1:12" ht="51" customHeight="1" x14ac:dyDescent="0.35">
      <c r="A152" s="34">
        <v>116</v>
      </c>
      <c r="B152" s="34"/>
      <c r="C152" s="152" t="s">
        <v>195</v>
      </c>
      <c r="D152" s="33" t="s">
        <v>114</v>
      </c>
      <c r="E152" s="35" t="s">
        <v>115</v>
      </c>
      <c r="F152" s="33" t="s">
        <v>116</v>
      </c>
      <c r="G152" s="52" t="s">
        <v>19</v>
      </c>
      <c r="H152" s="55" t="s">
        <v>20</v>
      </c>
      <c r="I152" s="34"/>
    </row>
    <row r="153" spans="1:12" ht="87" x14ac:dyDescent="0.35">
      <c r="A153" s="34">
        <v>117</v>
      </c>
      <c r="B153" s="34"/>
      <c r="C153" s="152"/>
      <c r="D153" s="33" t="s">
        <v>120</v>
      </c>
      <c r="E153" s="35" t="s">
        <v>118</v>
      </c>
      <c r="F153" s="33" t="s">
        <v>119</v>
      </c>
      <c r="G153" s="52" t="s">
        <v>19</v>
      </c>
      <c r="H153" s="55" t="s">
        <v>20</v>
      </c>
      <c r="I153" s="34"/>
    </row>
    <row r="154" spans="1:12" ht="101.5" x14ac:dyDescent="0.35">
      <c r="A154" s="34">
        <v>118</v>
      </c>
      <c r="B154" s="34"/>
      <c r="C154" s="152"/>
      <c r="D154" s="33" t="s">
        <v>121</v>
      </c>
      <c r="E154" s="35" t="s">
        <v>122</v>
      </c>
      <c r="F154" s="33" t="s">
        <v>116</v>
      </c>
      <c r="G154" s="52" t="s">
        <v>19</v>
      </c>
      <c r="H154" s="55" t="s">
        <v>20</v>
      </c>
      <c r="I154" s="34"/>
    </row>
    <row r="155" spans="1:12" ht="58" x14ac:dyDescent="0.35">
      <c r="A155" s="34">
        <v>119</v>
      </c>
      <c r="B155" s="34"/>
      <c r="C155" s="152"/>
      <c r="D155" s="33" t="s">
        <v>196</v>
      </c>
      <c r="E155" s="33" t="s">
        <v>197</v>
      </c>
      <c r="F155" s="33" t="s">
        <v>198</v>
      </c>
      <c r="G155" s="52" t="s">
        <v>19</v>
      </c>
      <c r="H155" s="55" t="s">
        <v>20</v>
      </c>
      <c r="I155" s="34"/>
    </row>
    <row r="156" spans="1:12" ht="43.5" x14ac:dyDescent="0.35">
      <c r="A156" s="34">
        <v>120</v>
      </c>
      <c r="B156" s="34"/>
      <c r="C156" s="152"/>
      <c r="D156" s="33" t="s">
        <v>196</v>
      </c>
      <c r="E156" s="33" t="s">
        <v>212</v>
      </c>
      <c r="F156" s="33" t="s">
        <v>213</v>
      </c>
      <c r="G156" s="52" t="s">
        <v>19</v>
      </c>
      <c r="H156" s="55" t="s">
        <v>20</v>
      </c>
      <c r="I156" s="34"/>
    </row>
    <row r="157" spans="1:12" ht="29" x14ac:dyDescent="0.35">
      <c r="A157" s="34">
        <v>121</v>
      </c>
      <c r="B157" s="34"/>
      <c r="C157" s="152"/>
      <c r="D157" s="33" t="s">
        <v>200</v>
      </c>
      <c r="E157" s="33" t="s">
        <v>214</v>
      </c>
      <c r="F157" s="38" t="s">
        <v>211</v>
      </c>
      <c r="G157" s="52" t="s">
        <v>19</v>
      </c>
      <c r="H157" s="55" t="s">
        <v>20</v>
      </c>
      <c r="I157" s="34"/>
    </row>
    <row r="158" spans="1:12" ht="58" x14ac:dyDescent="0.35">
      <c r="A158" s="34">
        <v>122</v>
      </c>
      <c r="B158" s="34"/>
      <c r="C158" s="151" t="s">
        <v>199</v>
      </c>
      <c r="D158" s="33" t="s">
        <v>268</v>
      </c>
      <c r="E158" s="33" t="s">
        <v>204</v>
      </c>
      <c r="F158" s="33" t="s">
        <v>205</v>
      </c>
      <c r="G158" s="52" t="s">
        <v>19</v>
      </c>
      <c r="H158" s="55" t="s">
        <v>20</v>
      </c>
      <c r="I158" s="34"/>
    </row>
    <row r="159" spans="1:12" ht="43.5" x14ac:dyDescent="0.35">
      <c r="A159" s="34">
        <v>123</v>
      </c>
      <c r="B159" s="34"/>
      <c r="C159" s="151"/>
      <c r="D159" s="33" t="s">
        <v>206</v>
      </c>
      <c r="E159" s="33" t="s">
        <v>207</v>
      </c>
      <c r="F159" s="33" t="s">
        <v>269</v>
      </c>
      <c r="G159" s="52" t="s">
        <v>19</v>
      </c>
      <c r="H159" s="55" t="s">
        <v>20</v>
      </c>
      <c r="I159" s="34"/>
    </row>
    <row r="160" spans="1:12" ht="29" x14ac:dyDescent="0.35">
      <c r="A160" s="34">
        <v>124</v>
      </c>
      <c r="B160" s="34"/>
      <c r="C160" s="151"/>
      <c r="D160" s="33" t="s">
        <v>209</v>
      </c>
      <c r="E160" s="33" t="s">
        <v>210</v>
      </c>
      <c r="F160" s="33" t="s">
        <v>211</v>
      </c>
      <c r="G160" s="52" t="s">
        <v>19</v>
      </c>
      <c r="H160" s="55" t="s">
        <v>20</v>
      </c>
      <c r="I160" s="34"/>
      <c r="J160" s="36"/>
      <c r="K160" s="36"/>
      <c r="L160" s="36"/>
    </row>
    <row r="161" spans="1:12" x14ac:dyDescent="0.35">
      <c r="A161" s="34"/>
      <c r="B161" s="34"/>
      <c r="C161" s="151"/>
      <c r="D161" s="33"/>
      <c r="E161" s="33"/>
      <c r="F161" s="33"/>
      <c r="G161" s="52"/>
      <c r="H161" s="157"/>
      <c r="I161" s="34"/>
      <c r="J161" s="36"/>
      <c r="K161" s="36"/>
      <c r="L161" s="36"/>
    </row>
    <row r="162" spans="1:12" x14ac:dyDescent="0.35">
      <c r="A162" s="34"/>
      <c r="B162" s="34"/>
      <c r="C162" s="151"/>
      <c r="D162" s="33"/>
      <c r="E162" s="33"/>
      <c r="F162" s="33"/>
      <c r="G162" s="52"/>
      <c r="H162" s="157"/>
      <c r="I162" s="34"/>
      <c r="J162" s="36"/>
      <c r="K162" s="36"/>
    </row>
    <row r="163" spans="1:12" x14ac:dyDescent="0.35">
      <c r="A163" s="34"/>
      <c r="B163" s="128"/>
      <c r="C163" s="173"/>
      <c r="D163" s="66"/>
      <c r="E163" s="66"/>
      <c r="F163" s="66"/>
      <c r="G163" s="84"/>
      <c r="H163" s="157"/>
      <c r="I163" s="34"/>
      <c r="J163" s="36"/>
      <c r="K163" s="36"/>
    </row>
    <row r="164" spans="1:12" x14ac:dyDescent="0.35">
      <c r="A164" s="34"/>
      <c r="B164" s="128"/>
      <c r="C164" s="156"/>
      <c r="D164" s="66"/>
      <c r="E164" s="128"/>
      <c r="F164" s="66"/>
      <c r="G164" s="128"/>
      <c r="H164" s="128"/>
      <c r="I164" s="34"/>
      <c r="J164" s="36"/>
      <c r="K164" s="36"/>
    </row>
    <row r="165" spans="1:12" x14ac:dyDescent="0.35">
      <c r="A165" s="34"/>
      <c r="B165" s="128"/>
      <c r="C165" s="156"/>
      <c r="D165" s="66"/>
      <c r="E165" s="128"/>
      <c r="F165" s="66"/>
      <c r="G165" s="128"/>
      <c r="H165" s="128"/>
      <c r="I165" s="34"/>
    </row>
    <row r="166" spans="1:12" x14ac:dyDescent="0.35">
      <c r="A166" s="34"/>
      <c r="B166" s="128"/>
      <c r="C166" s="156"/>
      <c r="D166" s="66"/>
      <c r="E166" s="128"/>
      <c r="F166" s="66"/>
      <c r="G166" s="128"/>
      <c r="H166" s="128"/>
      <c r="I166" s="34"/>
    </row>
    <row r="167" spans="1:12" x14ac:dyDescent="0.35">
      <c r="A167" s="34"/>
      <c r="B167" s="128"/>
      <c r="C167" s="156"/>
      <c r="D167" s="66"/>
      <c r="E167" s="128"/>
      <c r="F167" s="66"/>
      <c r="G167" s="128"/>
      <c r="H167" s="128"/>
      <c r="I167" s="34"/>
    </row>
    <row r="168" spans="1:12" x14ac:dyDescent="0.35">
      <c r="A168" s="34"/>
      <c r="B168" s="128"/>
      <c r="C168" s="156"/>
      <c r="D168" s="66"/>
      <c r="E168" s="128"/>
      <c r="F168" s="66"/>
      <c r="G168" s="128"/>
      <c r="H168" s="128"/>
      <c r="I168" s="34"/>
    </row>
    <row r="169" spans="1:12" x14ac:dyDescent="0.35">
      <c r="A169" s="34"/>
      <c r="B169" s="128"/>
      <c r="C169" s="156"/>
      <c r="D169" s="66"/>
      <c r="E169" s="128"/>
      <c r="F169" s="66"/>
      <c r="G169" s="128"/>
      <c r="H169" s="128"/>
      <c r="I169" s="34"/>
    </row>
    <row r="170" spans="1:12" x14ac:dyDescent="0.35">
      <c r="A170" s="34"/>
      <c r="B170" s="128"/>
      <c r="C170" s="156"/>
      <c r="D170" s="66"/>
      <c r="E170" s="128"/>
      <c r="F170" s="66"/>
      <c r="G170" s="128"/>
      <c r="H170" s="128"/>
      <c r="I170" s="34"/>
    </row>
    <row r="171" spans="1:12" x14ac:dyDescent="0.35">
      <c r="A171" s="34"/>
      <c r="B171" s="128"/>
      <c r="C171" s="156"/>
      <c r="D171" s="66"/>
      <c r="E171" s="128"/>
      <c r="F171" s="66"/>
      <c r="G171" s="128"/>
      <c r="H171" s="128"/>
      <c r="I171" s="34"/>
    </row>
    <row r="172" spans="1:12" x14ac:dyDescent="0.35">
      <c r="A172" s="34"/>
      <c r="B172" s="128"/>
      <c r="C172" s="156"/>
      <c r="D172" s="66"/>
      <c r="E172" s="128"/>
      <c r="F172" s="66"/>
      <c r="G172" s="128"/>
      <c r="H172" s="128"/>
      <c r="I172" s="34"/>
    </row>
    <row r="173" spans="1:12" x14ac:dyDescent="0.35">
      <c r="A173" s="34"/>
      <c r="B173" s="128"/>
      <c r="C173" s="156"/>
      <c r="D173" s="66"/>
      <c r="E173" s="128"/>
      <c r="F173" s="66"/>
      <c r="G173" s="128"/>
      <c r="H173" s="128"/>
      <c r="I173" s="34"/>
    </row>
    <row r="174" spans="1:12" x14ac:dyDescent="0.35">
      <c r="A174" s="34"/>
      <c r="B174" s="128"/>
      <c r="C174" s="156"/>
      <c r="D174" s="66"/>
      <c r="E174" s="128"/>
      <c r="F174" s="66"/>
      <c r="G174" s="128"/>
      <c r="H174" s="128"/>
      <c r="I174" s="34"/>
    </row>
    <row r="175" spans="1:12" x14ac:dyDescent="0.35">
      <c r="A175" s="34"/>
      <c r="B175" s="128"/>
      <c r="C175" s="156"/>
      <c r="D175" s="66"/>
      <c r="E175" s="128"/>
      <c r="F175" s="66"/>
      <c r="G175" s="128"/>
      <c r="H175" s="128"/>
      <c r="I175" s="34"/>
    </row>
    <row r="176" spans="1:12" x14ac:dyDescent="0.35">
      <c r="A176" s="34"/>
      <c r="B176" s="128"/>
      <c r="C176" s="156"/>
      <c r="D176" s="66"/>
      <c r="E176" s="128"/>
      <c r="F176" s="66"/>
      <c r="G176" s="128"/>
      <c r="H176" s="128"/>
      <c r="I176" s="34"/>
    </row>
    <row r="177" spans="1:9" x14ac:dyDescent="0.35">
      <c r="A177" s="34"/>
      <c r="B177" s="128"/>
      <c r="C177" s="156"/>
      <c r="D177" s="66"/>
      <c r="E177" s="128"/>
      <c r="F177" s="66"/>
      <c r="G177" s="128"/>
      <c r="H177" s="128"/>
      <c r="I177" s="34"/>
    </row>
    <row r="178" spans="1:9" x14ac:dyDescent="0.35">
      <c r="A178" s="34"/>
      <c r="B178" s="128"/>
      <c r="C178" s="156"/>
      <c r="D178" s="66"/>
      <c r="E178" s="128"/>
      <c r="F178" s="66"/>
      <c r="G178" s="128"/>
      <c r="H178" s="128"/>
      <c r="I178" s="34"/>
    </row>
    <row r="179" spans="1:9" x14ac:dyDescent="0.35">
      <c r="A179" s="34"/>
      <c r="B179" s="128"/>
      <c r="C179" s="156"/>
      <c r="D179" s="66"/>
      <c r="E179" s="128"/>
      <c r="F179" s="66"/>
      <c r="G179" s="128"/>
      <c r="H179" s="128"/>
      <c r="I179" s="34"/>
    </row>
    <row r="180" spans="1:9" x14ac:dyDescent="0.35">
      <c r="A180" s="34"/>
      <c r="B180" s="128"/>
      <c r="C180" s="156"/>
      <c r="D180" s="66"/>
      <c r="E180" s="128"/>
      <c r="F180" s="66"/>
      <c r="G180" s="128"/>
      <c r="H180" s="128"/>
      <c r="I180" s="34"/>
    </row>
    <row r="181" spans="1:9" x14ac:dyDescent="0.35">
      <c r="A181" s="34"/>
      <c r="B181" s="128"/>
      <c r="C181" s="156"/>
      <c r="D181" s="66"/>
      <c r="E181" s="66"/>
      <c r="F181" s="174"/>
      <c r="G181" s="128"/>
      <c r="H181" s="157"/>
      <c r="I181" s="34"/>
    </row>
    <row r="182" spans="1:9" x14ac:dyDescent="0.35">
      <c r="A182" s="34"/>
      <c r="B182" s="128"/>
      <c r="C182" s="156"/>
      <c r="D182" s="66"/>
      <c r="E182" s="66"/>
      <c r="F182" s="174"/>
      <c r="G182" s="128"/>
      <c r="H182" s="157"/>
      <c r="I182" s="34"/>
    </row>
    <row r="183" spans="1:9" x14ac:dyDescent="0.35">
      <c r="A183" s="34"/>
      <c r="B183" s="128"/>
      <c r="C183" s="156"/>
      <c r="D183" s="66"/>
      <c r="E183" s="66"/>
      <c r="F183" s="174"/>
      <c r="G183" s="128"/>
      <c r="H183" s="157"/>
      <c r="I183" s="34"/>
    </row>
    <row r="184" spans="1:9" x14ac:dyDescent="0.35">
      <c r="A184" s="34"/>
      <c r="B184" s="128"/>
      <c r="C184" s="156"/>
      <c r="D184" s="66"/>
      <c r="E184" s="128"/>
      <c r="F184" s="66"/>
      <c r="G184" s="128"/>
      <c r="H184" s="128"/>
      <c r="I184" s="33"/>
    </row>
    <row r="185" spans="1:9" x14ac:dyDescent="0.35">
      <c r="A185" s="34"/>
      <c r="B185" s="128"/>
      <c r="C185" s="156"/>
      <c r="D185" s="66"/>
      <c r="E185" s="128"/>
      <c r="F185" s="66"/>
      <c r="G185" s="128"/>
      <c r="H185" s="128"/>
      <c r="I185" s="34"/>
    </row>
    <row r="186" spans="1:9" x14ac:dyDescent="0.35">
      <c r="A186" s="34"/>
      <c r="B186" s="34"/>
      <c r="C186" s="147"/>
      <c r="D186" s="33"/>
      <c r="E186" s="34"/>
      <c r="F186" s="33"/>
      <c r="G186" s="34"/>
      <c r="H186" s="34"/>
      <c r="I186" s="34"/>
    </row>
    <row r="187" spans="1:9" x14ac:dyDescent="0.35">
      <c r="A187" s="34"/>
      <c r="B187" s="34"/>
      <c r="C187" s="147"/>
      <c r="D187" s="33"/>
      <c r="E187" s="34"/>
      <c r="F187" s="33"/>
      <c r="G187" s="34"/>
      <c r="H187" s="34"/>
      <c r="I187" s="34"/>
    </row>
    <row r="188" spans="1:9" x14ac:dyDescent="0.35">
      <c r="A188" s="34"/>
      <c r="B188" s="34"/>
      <c r="C188" s="147"/>
      <c r="D188" s="33"/>
      <c r="E188" s="34"/>
      <c r="F188" s="33"/>
      <c r="G188" s="34"/>
      <c r="H188" s="34"/>
      <c r="I188" s="34"/>
    </row>
    <row r="189" spans="1:9" x14ac:dyDescent="0.35">
      <c r="A189" s="34"/>
      <c r="B189" s="34"/>
      <c r="C189" s="147"/>
      <c r="D189" s="33"/>
      <c r="E189" s="34"/>
      <c r="F189" s="33"/>
      <c r="G189" s="34"/>
      <c r="H189" s="34"/>
      <c r="I189" s="34"/>
    </row>
    <row r="190" spans="1:9" x14ac:dyDescent="0.35">
      <c r="A190" s="34"/>
      <c r="B190" s="34"/>
      <c r="C190" s="147"/>
      <c r="D190" s="33"/>
      <c r="E190" s="34"/>
      <c r="F190" s="33"/>
      <c r="G190" s="34"/>
      <c r="H190" s="34"/>
      <c r="I190" s="34"/>
    </row>
    <row r="191" spans="1:9" x14ac:dyDescent="0.35">
      <c r="A191" s="34"/>
      <c r="B191" s="34"/>
      <c r="C191" s="147"/>
      <c r="D191" s="33"/>
      <c r="E191" s="34"/>
      <c r="F191" s="33"/>
      <c r="G191" s="34"/>
      <c r="H191" s="34"/>
      <c r="I191" s="34"/>
    </row>
    <row r="192" spans="1:9" x14ac:dyDescent="0.35">
      <c r="A192" s="34"/>
      <c r="B192" s="34"/>
      <c r="C192" s="147"/>
      <c r="D192" s="33"/>
      <c r="E192" s="34"/>
      <c r="F192" s="33"/>
      <c r="G192" s="34"/>
      <c r="H192" s="34"/>
      <c r="I192" s="34"/>
    </row>
    <row r="193" spans="1:9" x14ac:dyDescent="0.35">
      <c r="A193" s="34"/>
      <c r="B193" s="34"/>
      <c r="C193" s="147"/>
      <c r="D193" s="33"/>
      <c r="E193" s="34"/>
      <c r="F193" s="33"/>
      <c r="G193" s="34"/>
      <c r="H193" s="34"/>
      <c r="I193" s="34"/>
    </row>
    <row r="194" spans="1:9" x14ac:dyDescent="0.35">
      <c r="A194" s="34"/>
      <c r="B194" s="34"/>
      <c r="C194" s="147"/>
      <c r="D194" s="33"/>
      <c r="E194" s="34"/>
      <c r="F194" s="33"/>
      <c r="G194" s="34"/>
      <c r="H194" s="34"/>
      <c r="I194" s="34"/>
    </row>
    <row r="195" spans="1:9" x14ac:dyDescent="0.35">
      <c r="A195" s="34"/>
      <c r="B195" s="34"/>
      <c r="C195" s="147"/>
      <c r="D195" s="33"/>
      <c r="E195" s="34"/>
      <c r="F195" s="33"/>
      <c r="G195" s="34"/>
      <c r="H195" s="34"/>
      <c r="I195" s="34"/>
    </row>
    <row r="196" spans="1:9" x14ac:dyDescent="0.35">
      <c r="A196" s="34"/>
      <c r="B196" s="34"/>
      <c r="C196" s="147"/>
      <c r="D196" s="33"/>
      <c r="E196" s="34"/>
      <c r="F196" s="33"/>
      <c r="G196" s="34"/>
      <c r="H196" s="34"/>
      <c r="I196" s="34"/>
    </row>
    <row r="197" spans="1:9" x14ac:dyDescent="0.35">
      <c r="A197" s="34"/>
      <c r="B197" s="34"/>
      <c r="C197" s="147"/>
      <c r="D197" s="33"/>
      <c r="E197" s="34"/>
      <c r="F197" s="33"/>
      <c r="G197" s="34"/>
      <c r="H197" s="34"/>
      <c r="I197" s="34"/>
    </row>
    <row r="198" spans="1:9" x14ac:dyDescent="0.35">
      <c r="A198" s="34"/>
      <c r="B198" s="34"/>
      <c r="C198" s="147"/>
      <c r="D198" s="33"/>
      <c r="E198" s="34"/>
      <c r="F198" s="33"/>
      <c r="G198" s="34"/>
      <c r="H198" s="34"/>
      <c r="I198" s="34"/>
    </row>
    <row r="199" spans="1:9" x14ac:dyDescent="0.35">
      <c r="A199" s="34"/>
      <c r="B199" s="34"/>
      <c r="C199" s="147"/>
      <c r="D199" s="33"/>
      <c r="E199" s="34"/>
      <c r="F199" s="33"/>
      <c r="G199" s="34"/>
      <c r="H199" s="34"/>
      <c r="I199" s="34"/>
    </row>
    <row r="200" spans="1:9" x14ac:dyDescent="0.35">
      <c r="A200" s="34"/>
      <c r="B200" s="34"/>
      <c r="C200" s="147"/>
      <c r="D200" s="33"/>
      <c r="E200" s="34"/>
      <c r="F200" s="33"/>
      <c r="G200" s="34"/>
      <c r="H200" s="34"/>
      <c r="I200" s="34"/>
    </row>
    <row r="201" spans="1:9" s="132" customFormat="1" x14ac:dyDescent="0.35">
      <c r="A201" s="128"/>
      <c r="B201" s="128"/>
      <c r="C201" s="156"/>
      <c r="D201" s="128"/>
      <c r="E201" s="128"/>
      <c r="F201" s="128"/>
      <c r="G201" s="128"/>
      <c r="H201" s="128"/>
      <c r="I201" s="128"/>
    </row>
    <row r="202" spans="1:9" x14ac:dyDescent="0.35">
      <c r="A202" s="34"/>
      <c r="B202" s="34"/>
      <c r="C202" s="147"/>
      <c r="D202" s="33"/>
      <c r="E202" s="34"/>
      <c r="F202" s="33"/>
      <c r="G202" s="34"/>
      <c r="H202" s="34"/>
      <c r="I202" s="34"/>
    </row>
    <row r="203" spans="1:9" x14ac:dyDescent="0.35">
      <c r="A203" s="34"/>
      <c r="B203" s="34"/>
      <c r="C203" s="147"/>
      <c r="D203" s="33"/>
      <c r="E203" s="34"/>
      <c r="F203" s="33"/>
      <c r="G203" s="34"/>
      <c r="H203" s="34"/>
      <c r="I203" s="34"/>
    </row>
    <row r="204" spans="1:9" x14ac:dyDescent="0.35">
      <c r="A204" s="34"/>
      <c r="B204" s="34"/>
      <c r="C204" s="147"/>
      <c r="D204" s="33"/>
      <c r="E204" s="34"/>
      <c r="F204" s="33"/>
      <c r="G204" s="34"/>
      <c r="H204" s="34"/>
      <c r="I204" s="34"/>
    </row>
    <row r="205" spans="1:9" x14ac:dyDescent="0.35">
      <c r="A205" s="34"/>
      <c r="B205" s="34"/>
      <c r="C205" s="147"/>
      <c r="D205" s="33"/>
      <c r="E205" s="34"/>
      <c r="F205" s="33"/>
      <c r="G205" s="34"/>
      <c r="H205" s="34"/>
      <c r="I205" s="34"/>
    </row>
    <row r="206" spans="1:9" x14ac:dyDescent="0.35">
      <c r="A206" s="34"/>
      <c r="B206" s="34"/>
      <c r="C206" s="147"/>
      <c r="D206" s="33"/>
      <c r="E206" s="34"/>
      <c r="F206" s="33"/>
      <c r="G206" s="34"/>
      <c r="H206" s="34"/>
      <c r="I206" s="34"/>
    </row>
    <row r="207" spans="1:9" x14ac:dyDescent="0.35">
      <c r="A207" s="34"/>
      <c r="B207" s="34"/>
      <c r="C207" s="147"/>
      <c r="D207" s="121"/>
      <c r="E207" s="116"/>
      <c r="F207" s="61"/>
      <c r="G207" s="116"/>
      <c r="H207" s="34"/>
      <c r="I207" s="34"/>
    </row>
    <row r="208" spans="1:9" x14ac:dyDescent="0.35">
      <c r="A208" s="34"/>
      <c r="B208" s="34"/>
      <c r="C208" s="147"/>
      <c r="D208" s="61"/>
      <c r="E208" s="116"/>
      <c r="F208" s="61"/>
      <c r="G208" s="116"/>
      <c r="H208" s="34"/>
      <c r="I208" s="34"/>
    </row>
    <row r="209" spans="1:9" x14ac:dyDescent="0.35">
      <c r="A209" s="34"/>
      <c r="B209" s="34"/>
      <c r="C209" s="147"/>
      <c r="D209" s="121"/>
      <c r="E209" s="116"/>
      <c r="F209" s="61"/>
      <c r="G209" s="116"/>
      <c r="H209" s="34"/>
      <c r="I209" s="34"/>
    </row>
    <row r="210" spans="1:9" x14ac:dyDescent="0.35">
      <c r="A210" s="34"/>
      <c r="B210" s="34"/>
      <c r="C210" s="147"/>
      <c r="D210" s="121"/>
      <c r="E210" s="116"/>
      <c r="F210" s="61"/>
      <c r="G210" s="116"/>
      <c r="H210" s="34"/>
      <c r="I210" s="34"/>
    </row>
    <row r="211" spans="1:9" x14ac:dyDescent="0.35">
      <c r="A211" s="34"/>
      <c r="B211" s="34"/>
      <c r="C211" s="147"/>
      <c r="D211" s="33"/>
      <c r="E211" s="34"/>
      <c r="F211" s="33"/>
      <c r="G211" s="34"/>
      <c r="H211" s="34"/>
      <c r="I211" s="34"/>
    </row>
    <row r="212" spans="1:9" x14ac:dyDescent="0.35">
      <c r="A212" s="34"/>
      <c r="B212" s="34"/>
      <c r="C212" s="147"/>
      <c r="D212" s="33"/>
      <c r="E212" s="34"/>
      <c r="F212" s="33"/>
      <c r="G212" s="34"/>
      <c r="H212" s="34"/>
      <c r="I212" s="34"/>
    </row>
    <row r="213" spans="1:9" x14ac:dyDescent="0.35">
      <c r="A213" s="34"/>
      <c r="B213" s="34"/>
      <c r="C213" s="147"/>
      <c r="D213" s="33"/>
      <c r="E213" s="34"/>
      <c r="F213" s="33"/>
      <c r="G213" s="34"/>
      <c r="H213" s="34"/>
      <c r="I213" s="34"/>
    </row>
    <row r="214" spans="1:9" x14ac:dyDescent="0.35">
      <c r="A214" s="34"/>
      <c r="B214" s="34"/>
      <c r="C214" s="147"/>
      <c r="D214" s="33"/>
      <c r="E214" s="34"/>
      <c r="F214" s="33"/>
      <c r="G214" s="34"/>
      <c r="H214" s="34"/>
      <c r="I214" s="34"/>
    </row>
    <row r="215" spans="1:9" x14ac:dyDescent="0.35">
      <c r="A215" s="34"/>
      <c r="B215" s="34"/>
      <c r="C215" s="147"/>
      <c r="D215" s="33"/>
      <c r="E215" s="34"/>
      <c r="F215" s="33"/>
      <c r="G215" s="34"/>
      <c r="H215" s="34"/>
      <c r="I215" s="34"/>
    </row>
    <row r="216" spans="1:9" x14ac:dyDescent="0.35">
      <c r="A216" s="34"/>
      <c r="B216" s="34"/>
      <c r="C216" s="147"/>
      <c r="D216" s="33"/>
      <c r="E216" s="34"/>
      <c r="F216" s="33"/>
      <c r="G216" s="34"/>
      <c r="H216" s="34"/>
      <c r="I216" s="34"/>
    </row>
    <row r="217" spans="1:9" x14ac:dyDescent="0.35">
      <c r="A217" s="34"/>
      <c r="B217" s="34"/>
      <c r="C217" s="147"/>
      <c r="D217" s="33"/>
      <c r="E217" s="34"/>
      <c r="F217" s="33"/>
      <c r="G217" s="34"/>
      <c r="H217" s="34"/>
      <c r="I217" s="34"/>
    </row>
    <row r="218" spans="1:9" x14ac:dyDescent="0.35">
      <c r="A218" s="34"/>
      <c r="B218" s="34"/>
      <c r="C218" s="147"/>
      <c r="D218" s="33"/>
      <c r="E218" s="34"/>
      <c r="F218" s="33"/>
      <c r="G218" s="34"/>
      <c r="H218" s="34"/>
      <c r="I218" s="34"/>
    </row>
    <row r="219" spans="1:9" x14ac:dyDescent="0.35">
      <c r="A219" s="34"/>
      <c r="B219" s="34"/>
      <c r="C219" s="147"/>
      <c r="D219" s="33"/>
      <c r="E219" s="34"/>
      <c r="F219" s="33"/>
      <c r="G219" s="34"/>
      <c r="H219" s="34"/>
      <c r="I219" s="34"/>
    </row>
    <row r="220" spans="1:9" x14ac:dyDescent="0.35">
      <c r="A220" s="34"/>
      <c r="B220" s="34"/>
      <c r="C220" s="147"/>
      <c r="D220" s="33"/>
      <c r="E220" s="34"/>
      <c r="F220" s="33"/>
      <c r="G220" s="34"/>
      <c r="H220" s="34"/>
      <c r="I220" s="34"/>
    </row>
    <row r="221" spans="1:9" x14ac:dyDescent="0.35">
      <c r="A221" s="34"/>
      <c r="B221" s="34"/>
      <c r="C221" s="147"/>
      <c r="D221" s="33"/>
      <c r="E221" s="34"/>
      <c r="F221" s="33"/>
      <c r="G221" s="34"/>
      <c r="H221" s="34"/>
      <c r="I221" s="34"/>
    </row>
    <row r="222" spans="1:9" x14ac:dyDescent="0.35">
      <c r="A222" s="34"/>
      <c r="B222" s="34"/>
      <c r="C222" s="147"/>
      <c r="D222" s="33"/>
      <c r="E222" s="34"/>
      <c r="F222" s="33"/>
      <c r="G222" s="34"/>
      <c r="H222" s="34"/>
      <c r="I222" s="34"/>
    </row>
    <row r="223" spans="1:9" x14ac:dyDescent="0.35">
      <c r="A223" s="34"/>
      <c r="B223" s="34"/>
      <c r="C223" s="147"/>
      <c r="D223" s="33"/>
      <c r="E223" s="34"/>
      <c r="F223" s="33"/>
      <c r="G223" s="34"/>
      <c r="H223" s="34"/>
      <c r="I223" s="34"/>
    </row>
    <row r="224" spans="1:9" x14ac:dyDescent="0.35">
      <c r="A224" s="34"/>
      <c r="B224" s="34"/>
      <c r="C224" s="147"/>
      <c r="D224" s="33"/>
      <c r="E224" s="34"/>
      <c r="F224" s="33"/>
      <c r="G224" s="34"/>
      <c r="H224" s="34"/>
      <c r="I224" s="34"/>
    </row>
    <row r="225" spans="1:9" x14ac:dyDescent="0.35">
      <c r="A225" s="34"/>
      <c r="B225" s="34"/>
      <c r="C225" s="147"/>
      <c r="D225" s="33"/>
      <c r="E225" s="34"/>
      <c r="F225" s="33"/>
      <c r="G225" s="34"/>
      <c r="H225" s="34"/>
      <c r="I225" s="34"/>
    </row>
    <row r="226" spans="1:9" x14ac:dyDescent="0.35">
      <c r="A226" s="34"/>
      <c r="B226" s="34"/>
      <c r="C226" s="147"/>
      <c r="D226" s="33"/>
      <c r="E226" s="34"/>
      <c r="F226" s="33"/>
      <c r="G226" s="34"/>
      <c r="H226" s="34"/>
      <c r="I226" s="34"/>
    </row>
    <row r="227" spans="1:9" x14ac:dyDescent="0.35">
      <c r="A227" s="34"/>
      <c r="B227" s="34"/>
      <c r="C227" s="147"/>
      <c r="D227" s="33"/>
      <c r="E227" s="34"/>
      <c r="F227" s="33"/>
      <c r="G227" s="34"/>
      <c r="H227" s="34"/>
      <c r="I227" s="34"/>
    </row>
    <row r="228" spans="1:9" x14ac:dyDescent="0.35">
      <c r="A228" s="34"/>
      <c r="B228" s="34"/>
      <c r="C228" s="147"/>
      <c r="D228" s="33"/>
      <c r="E228" s="34"/>
      <c r="F228" s="33"/>
      <c r="G228" s="34"/>
      <c r="H228" s="34"/>
      <c r="I228" s="34"/>
    </row>
    <row r="229" spans="1:9" x14ac:dyDescent="0.35">
      <c r="A229" s="34"/>
      <c r="B229" s="34"/>
      <c r="C229" s="147"/>
      <c r="D229" s="33"/>
      <c r="E229" s="34"/>
      <c r="F229" s="33"/>
      <c r="G229" s="34"/>
      <c r="H229" s="34"/>
      <c r="I229" s="34"/>
    </row>
    <row r="230" spans="1:9" x14ac:dyDescent="0.35">
      <c r="A230" s="34"/>
      <c r="B230" s="34"/>
      <c r="C230" s="147"/>
      <c r="D230" s="33"/>
      <c r="E230" s="34"/>
      <c r="F230" s="33"/>
      <c r="G230" s="34"/>
      <c r="H230" s="34"/>
      <c r="I230" s="34"/>
    </row>
    <row r="231" spans="1:9" x14ac:dyDescent="0.35">
      <c r="A231" s="34"/>
      <c r="B231" s="34"/>
      <c r="C231" s="147"/>
      <c r="D231" s="33"/>
      <c r="E231" s="34"/>
      <c r="F231" s="33"/>
      <c r="G231" s="34"/>
      <c r="H231" s="34"/>
      <c r="I231" s="34"/>
    </row>
    <row r="232" spans="1:9" x14ac:dyDescent="0.35">
      <c r="A232" s="34"/>
      <c r="B232" s="34"/>
      <c r="C232" s="147"/>
      <c r="D232" s="33"/>
      <c r="E232" s="34"/>
      <c r="F232" s="33"/>
      <c r="G232" s="34"/>
      <c r="H232" s="34"/>
      <c r="I232" s="34"/>
    </row>
    <row r="233" spans="1:9" x14ac:dyDescent="0.35">
      <c r="A233" s="34"/>
      <c r="B233" s="34"/>
      <c r="C233" s="147"/>
      <c r="D233" s="33"/>
      <c r="E233" s="34"/>
      <c r="F233" s="33"/>
      <c r="G233" s="34"/>
      <c r="H233" s="34"/>
      <c r="I233" s="34"/>
    </row>
    <row r="234" spans="1:9" x14ac:dyDescent="0.35">
      <c r="A234" s="34"/>
      <c r="B234" s="34"/>
      <c r="C234" s="147"/>
      <c r="D234" s="33"/>
      <c r="E234" s="34"/>
      <c r="F234" s="33"/>
      <c r="G234" s="34"/>
      <c r="H234" s="34"/>
      <c r="I234" s="34"/>
    </row>
    <row r="235" spans="1:9" x14ac:dyDescent="0.35">
      <c r="A235" s="34"/>
      <c r="B235" s="34"/>
      <c r="C235" s="147"/>
      <c r="D235" s="33"/>
      <c r="E235" s="34"/>
      <c r="F235" s="33"/>
      <c r="G235" s="34"/>
      <c r="H235" s="34"/>
      <c r="I235" s="34"/>
    </row>
    <row r="236" spans="1:9" x14ac:dyDescent="0.35">
      <c r="A236" s="34"/>
      <c r="B236" s="34"/>
      <c r="C236" s="147"/>
      <c r="D236" s="33"/>
      <c r="E236" s="34"/>
      <c r="F236" s="33"/>
      <c r="G236" s="34"/>
      <c r="H236" s="34"/>
      <c r="I236" s="34"/>
    </row>
    <row r="237" spans="1:9" x14ac:dyDescent="0.35">
      <c r="A237" s="34"/>
      <c r="B237" s="34"/>
      <c r="C237" s="147"/>
      <c r="D237" s="33"/>
      <c r="E237" s="34"/>
      <c r="F237" s="33"/>
      <c r="G237" s="34"/>
      <c r="H237" s="34"/>
      <c r="I237" s="34"/>
    </row>
    <row r="238" spans="1:9" x14ac:dyDescent="0.35">
      <c r="A238" s="34"/>
      <c r="B238" s="34"/>
      <c r="C238" s="147"/>
      <c r="D238" s="33"/>
      <c r="E238" s="34"/>
      <c r="F238" s="33"/>
      <c r="G238" s="34"/>
      <c r="H238" s="34"/>
      <c r="I238" s="34"/>
    </row>
    <row r="239" spans="1:9" x14ac:dyDescent="0.35">
      <c r="A239" s="34"/>
      <c r="B239" s="34"/>
      <c r="C239" s="147"/>
      <c r="D239" s="33"/>
      <c r="E239" s="34"/>
      <c r="F239" s="33"/>
      <c r="G239" s="34"/>
      <c r="H239" s="34"/>
      <c r="I239" s="34"/>
    </row>
  </sheetData>
  <mergeCells count="23">
    <mergeCell ref="C23:C29"/>
    <mergeCell ref="C81:C84"/>
    <mergeCell ref="C48:C60"/>
    <mergeCell ref="G2:I2"/>
    <mergeCell ref="A4:B4"/>
    <mergeCell ref="A5:B5"/>
    <mergeCell ref="A6:B6"/>
    <mergeCell ref="D12:D17"/>
    <mergeCell ref="C12:C21"/>
    <mergeCell ref="A2:C3"/>
    <mergeCell ref="B21:B29"/>
    <mergeCell ref="I79:I90"/>
    <mergeCell ref="C85:C88"/>
    <mergeCell ref="B87:B131"/>
    <mergeCell ref="C30:C45"/>
    <mergeCell ref="B30:B41"/>
    <mergeCell ref="B63:B66"/>
    <mergeCell ref="B81:B84"/>
    <mergeCell ref="C91:C92"/>
    <mergeCell ref="C70:C73"/>
    <mergeCell ref="B85:B86"/>
    <mergeCell ref="B67:B72"/>
    <mergeCell ref="B73:B8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FD08-0E25-49F7-8D5E-F99421B8D100}">
  <dimension ref="A2:L40"/>
  <sheetViews>
    <sheetView topLeftCell="A22" zoomScale="56" zoomScaleNormal="56" workbookViewId="0">
      <selection activeCell="C17" sqref="C17"/>
    </sheetView>
  </sheetViews>
  <sheetFormatPr defaultRowHeight="14.5" x14ac:dyDescent="0.35"/>
  <cols>
    <col min="3" max="3" width="25.81640625" customWidth="1"/>
    <col min="4" max="4" width="49.1796875" style="1" customWidth="1"/>
    <col min="5" max="5" width="33" customWidth="1"/>
    <col min="6" max="6" width="31.54296875" style="1" customWidth="1"/>
    <col min="7" max="7" width="19.1796875" customWidth="1"/>
    <col min="8" max="8" width="12" customWidth="1"/>
    <col min="9" max="9" width="35.1796875" customWidth="1"/>
    <col min="10" max="10" width="17.1796875" customWidth="1"/>
    <col min="11" max="11" width="17.81640625" customWidth="1"/>
    <col min="12" max="12" width="17.36328125" customWidth="1"/>
  </cols>
  <sheetData>
    <row r="2" spans="1:12" ht="23" x14ac:dyDescent="0.5">
      <c r="A2" s="192"/>
      <c r="B2" s="193"/>
      <c r="C2" s="194"/>
      <c r="D2" s="2"/>
      <c r="E2" s="28"/>
      <c r="F2" s="28"/>
      <c r="G2" s="198" t="s">
        <v>0</v>
      </c>
      <c r="H2" s="199"/>
      <c r="I2" s="200"/>
      <c r="J2" s="3"/>
    </row>
    <row r="3" spans="1:12" x14ac:dyDescent="0.35">
      <c r="A3" s="195"/>
      <c r="B3" s="196"/>
      <c r="C3" s="197"/>
      <c r="D3" s="4"/>
      <c r="E3" s="29"/>
      <c r="F3" s="30"/>
      <c r="G3" s="5" t="s">
        <v>1</v>
      </c>
      <c r="H3" s="6">
        <v>16</v>
      </c>
      <c r="I3" s="26">
        <f>IF($H$6=0, "-", $H3/$H$6)</f>
        <v>1</v>
      </c>
      <c r="J3" s="7"/>
    </row>
    <row r="4" spans="1:12" x14ac:dyDescent="0.35">
      <c r="A4" s="201" t="s">
        <v>2</v>
      </c>
      <c r="B4" s="202"/>
      <c r="C4" s="39" t="s">
        <v>378</v>
      </c>
      <c r="D4" s="4"/>
      <c r="E4" s="31"/>
      <c r="F4" s="30"/>
      <c r="G4" s="9" t="s">
        <v>3</v>
      </c>
      <c r="H4" s="6">
        <f>COUNTIF($H$9:$H$223,"F")</f>
        <v>0</v>
      </c>
      <c r="I4" s="26">
        <f>IF($H$6=0, "-", $H4/$H$6)</f>
        <v>0</v>
      </c>
      <c r="J4" s="7"/>
    </row>
    <row r="5" spans="1:12" x14ac:dyDescent="0.35">
      <c r="A5" s="201" t="s">
        <v>4</v>
      </c>
      <c r="B5" s="202"/>
      <c r="C5" s="39" t="s">
        <v>275</v>
      </c>
      <c r="D5" s="4"/>
      <c r="E5" s="32"/>
      <c r="F5" s="30"/>
      <c r="G5" s="10" t="s">
        <v>5</v>
      </c>
      <c r="H5" s="6">
        <f>COUNTIF($H$9:$H$223,"NE")</f>
        <v>0</v>
      </c>
      <c r="I5" s="26">
        <f>IF($H$6=0, "-", $H5/$H$6)</f>
        <v>0</v>
      </c>
      <c r="J5" s="7"/>
    </row>
    <row r="6" spans="1:12" x14ac:dyDescent="0.35">
      <c r="A6" s="201" t="s">
        <v>6</v>
      </c>
      <c r="B6" s="202"/>
      <c r="C6" s="8"/>
      <c r="D6" s="11"/>
      <c r="E6" s="32"/>
      <c r="F6" s="30"/>
      <c r="G6" s="12" t="s">
        <v>7</v>
      </c>
      <c r="H6" s="12">
        <f>SUM(H3:H5)</f>
        <v>16</v>
      </c>
      <c r="I6" s="27">
        <f>IF($H$6=0,"-",$H$6/$H$6)</f>
        <v>1</v>
      </c>
      <c r="J6" s="7"/>
    </row>
    <row r="7" spans="1:12" x14ac:dyDescent="0.35">
      <c r="A7" s="13"/>
      <c r="B7" s="7"/>
      <c r="C7" s="7"/>
      <c r="D7" s="4"/>
      <c r="E7" s="7"/>
      <c r="F7" s="4"/>
      <c r="G7" s="7"/>
      <c r="H7" s="7"/>
      <c r="I7" s="7"/>
      <c r="J7" s="7"/>
    </row>
    <row r="8" spans="1:12" x14ac:dyDescent="0.35">
      <c r="A8" s="13"/>
      <c r="B8" s="7"/>
      <c r="C8" s="7"/>
      <c r="D8" s="4"/>
      <c r="E8" s="7"/>
      <c r="F8" s="4"/>
      <c r="G8" s="7"/>
      <c r="H8" s="7"/>
      <c r="I8" s="7"/>
      <c r="J8" s="7"/>
    </row>
    <row r="9" spans="1:12" x14ac:dyDescent="0.35">
      <c r="A9" s="14"/>
      <c r="B9" s="15"/>
      <c r="C9" s="15"/>
      <c r="D9" s="16"/>
      <c r="E9" s="15"/>
      <c r="F9" s="16"/>
      <c r="G9" s="15"/>
      <c r="H9" s="15"/>
      <c r="I9" s="15"/>
      <c r="J9" s="15"/>
    </row>
    <row r="10" spans="1:12" s="17" customFormat="1" x14ac:dyDescent="0.35">
      <c r="A10" s="20" t="s">
        <v>8</v>
      </c>
      <c r="B10" s="21" t="s">
        <v>9</v>
      </c>
      <c r="C10" s="22" t="s">
        <v>10</v>
      </c>
      <c r="D10" s="21" t="s">
        <v>11</v>
      </c>
      <c r="E10" s="21" t="s">
        <v>12</v>
      </c>
      <c r="F10" s="21" t="s">
        <v>13</v>
      </c>
      <c r="G10" s="21" t="s">
        <v>14</v>
      </c>
      <c r="H10" s="21" t="s">
        <v>15</v>
      </c>
      <c r="I10" s="21" t="s">
        <v>16</v>
      </c>
      <c r="J10" s="17" t="s">
        <v>36</v>
      </c>
      <c r="K10" s="17" t="s">
        <v>37</v>
      </c>
      <c r="L10" s="17" t="s">
        <v>38</v>
      </c>
    </row>
    <row r="11" spans="1:12" x14ac:dyDescent="0.35">
      <c r="A11" s="34"/>
      <c r="B11" s="34"/>
      <c r="C11" s="34"/>
      <c r="D11" s="33"/>
      <c r="E11" s="34"/>
      <c r="F11" s="33"/>
      <c r="G11" s="34"/>
      <c r="H11" s="34"/>
      <c r="I11" s="34"/>
      <c r="J11" s="34"/>
      <c r="K11" s="34"/>
      <c r="L11" s="34"/>
    </row>
    <row r="12" spans="1:12" ht="29" x14ac:dyDescent="0.35">
      <c r="A12" s="34">
        <v>1</v>
      </c>
      <c r="B12" s="185"/>
      <c r="C12" s="189" t="s">
        <v>32</v>
      </c>
      <c r="D12" s="33" t="s">
        <v>17</v>
      </c>
      <c r="E12" s="34" t="s">
        <v>41</v>
      </c>
      <c r="F12" s="33" t="s">
        <v>18</v>
      </c>
      <c r="G12" s="52" t="s">
        <v>19</v>
      </c>
      <c r="H12" s="55" t="s">
        <v>20</v>
      </c>
      <c r="I12" s="34"/>
      <c r="J12" s="34"/>
      <c r="K12" s="34"/>
      <c r="L12" s="34"/>
    </row>
    <row r="13" spans="1:12" ht="29" x14ac:dyDescent="0.35">
      <c r="A13" s="34">
        <f>A12 + 1</f>
        <v>2</v>
      </c>
      <c r="B13" s="185"/>
      <c r="C13" s="189"/>
      <c r="D13" s="33" t="s">
        <v>21</v>
      </c>
      <c r="E13" s="33" t="s">
        <v>83</v>
      </c>
      <c r="F13" s="33" t="s">
        <v>22</v>
      </c>
      <c r="G13" s="52" t="s">
        <v>19</v>
      </c>
      <c r="H13" s="55" t="s">
        <v>20</v>
      </c>
      <c r="I13" s="34"/>
      <c r="J13" s="34"/>
      <c r="K13" s="34"/>
      <c r="L13" s="34"/>
    </row>
    <row r="14" spans="1:12" ht="43.5" x14ac:dyDescent="0.35">
      <c r="A14" s="34">
        <v>3</v>
      </c>
      <c r="B14" s="185"/>
      <c r="C14" s="189"/>
      <c r="D14" s="33" t="s">
        <v>23</v>
      </c>
      <c r="E14" s="33" t="s">
        <v>24</v>
      </c>
      <c r="F14" s="33" t="s">
        <v>25</v>
      </c>
      <c r="G14" s="52" t="s">
        <v>19</v>
      </c>
      <c r="H14" s="55" t="s">
        <v>20</v>
      </c>
      <c r="I14" s="34"/>
      <c r="J14" s="34"/>
      <c r="K14" s="34"/>
      <c r="L14" s="34"/>
    </row>
    <row r="15" spans="1:12" ht="72.5" x14ac:dyDescent="0.35">
      <c r="A15" s="34">
        <v>4</v>
      </c>
      <c r="B15" s="185"/>
      <c r="C15" s="189"/>
      <c r="D15" s="33" t="s">
        <v>169</v>
      </c>
      <c r="E15" s="33" t="s">
        <v>171</v>
      </c>
      <c r="F15" s="33" t="s">
        <v>172</v>
      </c>
      <c r="G15" s="52" t="s">
        <v>19</v>
      </c>
      <c r="H15" s="55" t="s">
        <v>20</v>
      </c>
      <c r="I15" s="34"/>
      <c r="J15" s="34"/>
      <c r="K15" s="34"/>
      <c r="L15" s="34"/>
    </row>
    <row r="16" spans="1:12" x14ac:dyDescent="0.35">
      <c r="A16" s="34"/>
      <c r="B16" s="34"/>
      <c r="C16" s="34"/>
      <c r="D16" s="33"/>
      <c r="E16" s="34"/>
      <c r="F16" s="33"/>
      <c r="G16" s="34"/>
      <c r="H16" s="34"/>
      <c r="I16" s="34"/>
      <c r="J16" s="34"/>
      <c r="K16" s="34"/>
      <c r="L16" s="34"/>
    </row>
    <row r="17" spans="1:12" ht="101.5" x14ac:dyDescent="0.35">
      <c r="A17" s="34">
        <v>5</v>
      </c>
      <c r="B17" s="34"/>
      <c r="C17" s="62" t="s">
        <v>170</v>
      </c>
      <c r="D17" s="33" t="s">
        <v>173</v>
      </c>
      <c r="E17" s="35" t="s">
        <v>174</v>
      </c>
      <c r="F17" s="33" t="s">
        <v>175</v>
      </c>
      <c r="G17" s="52" t="s">
        <v>19</v>
      </c>
      <c r="H17" s="55" t="s">
        <v>20</v>
      </c>
      <c r="I17" s="34"/>
      <c r="J17" s="34"/>
      <c r="K17" s="34"/>
      <c r="L17" s="34"/>
    </row>
    <row r="18" spans="1:12" ht="29" x14ac:dyDescent="0.35">
      <c r="A18" s="34">
        <v>6</v>
      </c>
      <c r="B18" s="34"/>
      <c r="C18" s="62"/>
      <c r="D18" s="33" t="s">
        <v>361</v>
      </c>
      <c r="E18" s="35" t="s">
        <v>174</v>
      </c>
      <c r="F18" s="33" t="s">
        <v>370</v>
      </c>
      <c r="G18" s="52" t="s">
        <v>19</v>
      </c>
      <c r="H18" s="55" t="s">
        <v>20</v>
      </c>
      <c r="I18" s="33"/>
      <c r="J18" s="34"/>
      <c r="K18" s="34"/>
      <c r="L18" s="34"/>
    </row>
    <row r="19" spans="1:12" ht="72.5" x14ac:dyDescent="0.35">
      <c r="A19" s="34">
        <v>7</v>
      </c>
      <c r="B19" s="34"/>
      <c r="C19" s="62"/>
      <c r="D19" s="33" t="s">
        <v>362</v>
      </c>
      <c r="E19" s="33" t="s">
        <v>407</v>
      </c>
      <c r="F19" s="33" t="s">
        <v>369</v>
      </c>
      <c r="G19" s="52" t="s">
        <v>19</v>
      </c>
      <c r="H19" s="55" t="s">
        <v>20</v>
      </c>
      <c r="I19" s="34"/>
      <c r="J19" s="34"/>
      <c r="K19" s="34"/>
      <c r="L19" s="34"/>
    </row>
    <row r="20" spans="1:12" ht="72.5" x14ac:dyDescent="0.35">
      <c r="A20" s="34">
        <v>8</v>
      </c>
      <c r="B20" s="34"/>
      <c r="C20" s="62"/>
      <c r="D20" s="33" t="s">
        <v>367</v>
      </c>
      <c r="E20" s="33" t="s">
        <v>408</v>
      </c>
      <c r="F20" s="33" t="s">
        <v>368</v>
      </c>
      <c r="G20" s="52" t="s">
        <v>19</v>
      </c>
      <c r="H20" s="55" t="s">
        <v>20</v>
      </c>
      <c r="I20" s="34"/>
      <c r="J20" s="34"/>
      <c r="K20" s="34"/>
      <c r="L20" s="34"/>
    </row>
    <row r="21" spans="1:12" ht="58" x14ac:dyDescent="0.35">
      <c r="A21" s="34">
        <v>9</v>
      </c>
      <c r="B21" s="34"/>
      <c r="C21" s="62"/>
      <c r="D21" s="64" t="s">
        <v>380</v>
      </c>
      <c r="E21" s="33" t="s">
        <v>372</v>
      </c>
      <c r="F21" s="33" t="s">
        <v>339</v>
      </c>
      <c r="G21" s="52" t="s">
        <v>19</v>
      </c>
      <c r="H21" s="55" t="s">
        <v>20</v>
      </c>
      <c r="I21" s="34"/>
      <c r="J21" s="34"/>
      <c r="K21" s="34"/>
      <c r="L21" s="34"/>
    </row>
    <row r="22" spans="1:12" ht="72.5" x14ac:dyDescent="0.35">
      <c r="A22" s="34">
        <v>10</v>
      </c>
      <c r="B22" s="34"/>
      <c r="C22" s="62"/>
      <c r="D22" s="63" t="s">
        <v>371</v>
      </c>
      <c r="E22" s="33" t="s">
        <v>373</v>
      </c>
      <c r="F22" s="33" t="s">
        <v>339</v>
      </c>
      <c r="G22" s="52" t="s">
        <v>19</v>
      </c>
      <c r="H22" s="55" t="s">
        <v>20</v>
      </c>
      <c r="I22" s="34"/>
      <c r="J22" s="34"/>
      <c r="K22" s="34"/>
      <c r="L22" s="34"/>
    </row>
    <row r="23" spans="1:12" ht="29" x14ac:dyDescent="0.35">
      <c r="A23" s="34">
        <v>9</v>
      </c>
      <c r="B23" s="34"/>
      <c r="C23" s="62"/>
      <c r="D23" s="33" t="s">
        <v>176</v>
      </c>
      <c r="E23" s="35" t="s">
        <v>177</v>
      </c>
      <c r="F23" s="33" t="s">
        <v>168</v>
      </c>
      <c r="G23" s="52" t="s">
        <v>19</v>
      </c>
      <c r="H23" s="55" t="s">
        <v>20</v>
      </c>
      <c r="I23" s="34"/>
      <c r="J23" s="34"/>
      <c r="K23" s="34"/>
      <c r="L23" s="34"/>
    </row>
    <row r="24" spans="1:12" x14ac:dyDescent="0.35">
      <c r="A24" s="34"/>
      <c r="B24" s="34"/>
      <c r="C24" s="34"/>
      <c r="D24" s="33"/>
      <c r="E24" s="34"/>
      <c r="F24" s="33"/>
      <c r="G24" s="34"/>
      <c r="H24" s="34"/>
      <c r="I24" s="34"/>
      <c r="J24" s="34"/>
      <c r="K24" s="34"/>
      <c r="L24" s="34"/>
    </row>
    <row r="25" spans="1:12" ht="58" x14ac:dyDescent="0.35">
      <c r="A25" s="34">
        <v>12</v>
      </c>
      <c r="B25" s="34"/>
      <c r="C25" s="203" t="s">
        <v>195</v>
      </c>
      <c r="D25" s="33" t="s">
        <v>196</v>
      </c>
      <c r="E25" s="33" t="s">
        <v>197</v>
      </c>
      <c r="F25" s="33" t="s">
        <v>198</v>
      </c>
      <c r="G25" s="52" t="s">
        <v>19</v>
      </c>
      <c r="H25" s="55" t="s">
        <v>20</v>
      </c>
      <c r="I25" s="34"/>
      <c r="J25" s="34"/>
      <c r="K25" s="34"/>
      <c r="L25" s="34"/>
    </row>
    <row r="26" spans="1:12" ht="58" x14ac:dyDescent="0.35">
      <c r="A26" s="34">
        <v>13</v>
      </c>
      <c r="B26" s="34"/>
      <c r="C26" s="203"/>
      <c r="D26" s="33" t="s">
        <v>200</v>
      </c>
      <c r="E26" s="33" t="s">
        <v>201</v>
      </c>
      <c r="F26" s="33" t="s">
        <v>202</v>
      </c>
      <c r="G26" s="52" t="s">
        <v>19</v>
      </c>
      <c r="H26" s="55" t="s">
        <v>20</v>
      </c>
      <c r="I26" s="34"/>
      <c r="J26" s="34"/>
      <c r="K26" s="34"/>
      <c r="L26" s="34"/>
    </row>
    <row r="27" spans="1:12" ht="58" x14ac:dyDescent="0.35">
      <c r="A27" s="34">
        <v>14</v>
      </c>
      <c r="B27" s="34"/>
      <c r="C27" s="191" t="s">
        <v>199</v>
      </c>
      <c r="D27" s="33" t="s">
        <v>203</v>
      </c>
      <c r="E27" s="33" t="s">
        <v>204</v>
      </c>
      <c r="F27" s="33" t="s">
        <v>205</v>
      </c>
      <c r="G27" s="52" t="s">
        <v>19</v>
      </c>
      <c r="H27" s="55" t="s">
        <v>20</v>
      </c>
      <c r="I27" s="34"/>
      <c r="J27" s="34"/>
      <c r="K27" s="34"/>
      <c r="L27" s="34"/>
    </row>
    <row r="28" spans="1:12" ht="43.5" x14ac:dyDescent="0.35">
      <c r="A28" s="34">
        <v>15</v>
      </c>
      <c r="B28" s="34"/>
      <c r="C28" s="191"/>
      <c r="D28" s="33" t="s">
        <v>206</v>
      </c>
      <c r="E28" s="33" t="s">
        <v>207</v>
      </c>
      <c r="F28" s="33" t="s">
        <v>208</v>
      </c>
      <c r="G28" s="52" t="s">
        <v>19</v>
      </c>
      <c r="H28" s="55" t="s">
        <v>20</v>
      </c>
      <c r="I28" s="34"/>
      <c r="J28" s="34"/>
      <c r="K28" s="34"/>
      <c r="L28" s="34"/>
    </row>
    <row r="29" spans="1:12" ht="29" x14ac:dyDescent="0.35">
      <c r="A29" s="34">
        <v>16</v>
      </c>
      <c r="B29" s="34"/>
      <c r="C29" s="191"/>
      <c r="D29" s="33" t="s">
        <v>209</v>
      </c>
      <c r="E29" s="33" t="s">
        <v>210</v>
      </c>
      <c r="F29" s="33" t="s">
        <v>211</v>
      </c>
      <c r="G29" s="52" t="s">
        <v>19</v>
      </c>
      <c r="H29" s="55" t="s">
        <v>20</v>
      </c>
      <c r="I29" s="34"/>
      <c r="J29" s="34"/>
      <c r="K29" s="34"/>
      <c r="L29" s="34"/>
    </row>
    <row r="30" spans="1:12" x14ac:dyDescent="0.35">
      <c r="A30" s="34"/>
      <c r="B30" s="34"/>
      <c r="C30" s="47"/>
      <c r="D30" s="33"/>
      <c r="E30" s="33"/>
      <c r="F30" s="49"/>
      <c r="G30" s="52"/>
      <c r="H30" s="55"/>
      <c r="I30" s="34"/>
      <c r="J30" s="34"/>
      <c r="K30" s="34"/>
      <c r="L30" s="34"/>
    </row>
    <row r="31" spans="1:12" x14ac:dyDescent="0.35">
      <c r="A31" s="34"/>
      <c r="B31" s="34"/>
      <c r="C31" s="47"/>
      <c r="D31" s="50"/>
      <c r="E31" s="33"/>
      <c r="F31" s="49"/>
      <c r="G31" s="52"/>
      <c r="H31" s="55"/>
      <c r="I31" s="34"/>
      <c r="J31" s="34"/>
      <c r="K31" s="34"/>
      <c r="L31" s="34"/>
    </row>
    <row r="32" spans="1:12" x14ac:dyDescent="0.35">
      <c r="A32" s="34"/>
      <c r="B32" s="34"/>
      <c r="C32" s="47"/>
      <c r="D32" s="50"/>
      <c r="E32" s="33"/>
      <c r="F32" s="49"/>
      <c r="G32" s="52"/>
      <c r="H32" s="55"/>
      <c r="I32" s="34"/>
      <c r="J32" s="34"/>
      <c r="K32" s="34"/>
      <c r="L32" s="34"/>
    </row>
    <row r="33" spans="1:12" x14ac:dyDescent="0.35">
      <c r="A33" s="34"/>
      <c r="B33" s="34"/>
      <c r="C33" s="47"/>
      <c r="D33" s="33"/>
      <c r="E33" s="33"/>
      <c r="F33" s="49"/>
      <c r="G33" s="52"/>
      <c r="H33" s="55"/>
      <c r="I33" s="34"/>
      <c r="J33" s="34"/>
      <c r="K33" s="34"/>
      <c r="L33" s="34"/>
    </row>
    <row r="34" spans="1:12" x14ac:dyDescent="0.35">
      <c r="A34" s="34"/>
      <c r="B34" s="34"/>
      <c r="C34" s="47"/>
      <c r="D34" s="33"/>
      <c r="E34" s="33"/>
      <c r="F34" s="49"/>
      <c r="G34" s="52"/>
      <c r="H34" s="55"/>
      <c r="I34" s="34"/>
      <c r="J34" s="34"/>
      <c r="K34" s="34"/>
      <c r="L34" s="34"/>
    </row>
    <row r="35" spans="1:12" x14ac:dyDescent="0.35">
      <c r="A35" s="34"/>
      <c r="B35" s="34"/>
      <c r="C35" s="47"/>
      <c r="D35" s="33"/>
      <c r="E35" s="33"/>
      <c r="F35" s="49"/>
      <c r="G35" s="52"/>
      <c r="H35" s="55"/>
      <c r="I35" s="34"/>
      <c r="J35" s="34"/>
      <c r="K35" s="34"/>
      <c r="L35" s="34"/>
    </row>
    <row r="36" spans="1:12" x14ac:dyDescent="0.35">
      <c r="A36" s="34"/>
      <c r="B36" s="34"/>
      <c r="C36" s="47"/>
      <c r="D36" s="33"/>
      <c r="E36" s="33"/>
      <c r="F36" s="49"/>
      <c r="G36" s="52"/>
      <c r="H36" s="55"/>
      <c r="I36" s="34"/>
      <c r="J36" s="34"/>
      <c r="K36" s="34"/>
      <c r="L36" s="34"/>
    </row>
    <row r="37" spans="1:12" x14ac:dyDescent="0.35">
      <c r="A37" s="34"/>
      <c r="B37" s="34"/>
      <c r="C37" s="47"/>
      <c r="D37" s="33"/>
      <c r="E37" s="33"/>
      <c r="F37" s="49"/>
      <c r="G37" s="52"/>
      <c r="H37" s="55"/>
      <c r="I37" s="34"/>
      <c r="J37" s="34"/>
      <c r="K37" s="34"/>
      <c r="L37" s="34"/>
    </row>
    <row r="38" spans="1:12" x14ac:dyDescent="0.35">
      <c r="A38" s="34"/>
      <c r="B38" s="34"/>
      <c r="C38" s="47"/>
      <c r="D38" s="33"/>
      <c r="E38" s="33"/>
      <c r="F38" s="49"/>
      <c r="G38" s="52"/>
      <c r="H38" s="55"/>
      <c r="I38" s="34"/>
      <c r="J38" s="34"/>
      <c r="K38" s="34"/>
      <c r="L38" s="34"/>
    </row>
    <row r="39" spans="1:12" x14ac:dyDescent="0.35">
      <c r="C39" s="34"/>
      <c r="D39" s="33"/>
      <c r="E39" s="33"/>
      <c r="F39" s="49"/>
      <c r="G39" s="34"/>
      <c r="H39" s="65"/>
    </row>
    <row r="40" spans="1:12" x14ac:dyDescent="0.35">
      <c r="C40" s="34"/>
      <c r="D40" s="33"/>
      <c r="E40" s="33"/>
      <c r="F40" s="49"/>
      <c r="G40" s="34"/>
      <c r="H40" s="65"/>
    </row>
  </sheetData>
  <mergeCells count="9">
    <mergeCell ref="C27:C29"/>
    <mergeCell ref="B12:B15"/>
    <mergeCell ref="C12:C15"/>
    <mergeCell ref="A2:C3"/>
    <mergeCell ref="G2:I2"/>
    <mergeCell ref="A4:B4"/>
    <mergeCell ref="A5:B5"/>
    <mergeCell ref="A6:B6"/>
    <mergeCell ref="C25:C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8E5A-75C4-4896-9DBF-24289C876F69}">
  <dimension ref="A1:N116"/>
  <sheetViews>
    <sheetView topLeftCell="A69" zoomScale="40" zoomScaleNormal="40" workbookViewId="0">
      <selection activeCell="F71" sqref="F71"/>
    </sheetView>
  </sheetViews>
  <sheetFormatPr defaultRowHeight="14.5" x14ac:dyDescent="0.35"/>
  <cols>
    <col min="3" max="3" width="25.81640625" style="153" customWidth="1"/>
    <col min="4" max="4" width="49.1796875" style="1" customWidth="1"/>
    <col min="5" max="5" width="47.81640625" customWidth="1"/>
    <col min="6" max="6" width="48.1796875" style="1" customWidth="1"/>
    <col min="7" max="7" width="29.36328125" customWidth="1"/>
    <col min="8" max="8" width="12" customWidth="1"/>
    <col min="9" max="9" width="35.1796875" customWidth="1"/>
    <col min="10" max="10" width="17.1796875" customWidth="1"/>
    <col min="11" max="11" width="17.81640625" customWidth="1"/>
    <col min="12" max="12" width="17.36328125" customWidth="1"/>
  </cols>
  <sheetData>
    <row r="1" spans="1:12" x14ac:dyDescent="0.35">
      <c r="A1" s="34"/>
      <c r="B1" s="34"/>
      <c r="C1" s="147"/>
      <c r="D1" s="33"/>
      <c r="E1" s="34"/>
      <c r="F1" s="33"/>
      <c r="G1" s="34"/>
      <c r="H1" s="34"/>
      <c r="I1" s="34"/>
    </row>
    <row r="2" spans="1:12" ht="23" x14ac:dyDescent="0.5">
      <c r="A2" s="190"/>
      <c r="B2" s="190"/>
      <c r="C2" s="190"/>
      <c r="D2" s="69"/>
      <c r="E2" s="70"/>
      <c r="F2" s="70"/>
      <c r="G2" s="187" t="s">
        <v>0</v>
      </c>
      <c r="H2" s="187"/>
      <c r="I2" s="187"/>
      <c r="J2" s="67"/>
    </row>
    <row r="3" spans="1:12" x14ac:dyDescent="0.35">
      <c r="A3" s="190"/>
      <c r="B3" s="190"/>
      <c r="C3" s="190"/>
      <c r="D3" s="69"/>
      <c r="E3" s="71"/>
      <c r="F3" s="72"/>
      <c r="G3" s="73" t="s">
        <v>1</v>
      </c>
      <c r="H3" s="74">
        <v>88</v>
      </c>
      <c r="I3" s="75">
        <f>IF($H$6=0, "-", $H3/$H$6)</f>
        <v>1</v>
      </c>
      <c r="J3" s="44"/>
    </row>
    <row r="4" spans="1:12" x14ac:dyDescent="0.35">
      <c r="A4" s="188" t="s">
        <v>2</v>
      </c>
      <c r="B4" s="188"/>
      <c r="C4" s="148" t="s">
        <v>378</v>
      </c>
      <c r="D4" s="69"/>
      <c r="E4" s="71"/>
      <c r="F4" s="72"/>
      <c r="G4" s="76" t="s">
        <v>3</v>
      </c>
      <c r="H4" s="74">
        <f>COUNTIF($H$9:$H$222,"F")</f>
        <v>0</v>
      </c>
      <c r="I4" s="75">
        <f>IF($H$6=0, "-", $H4/$H$6)</f>
        <v>0</v>
      </c>
      <c r="J4" s="44"/>
    </row>
    <row r="5" spans="1:12" x14ac:dyDescent="0.35">
      <c r="A5" s="188" t="s">
        <v>4</v>
      </c>
      <c r="B5" s="188"/>
      <c r="C5" s="148" t="s">
        <v>275</v>
      </c>
      <c r="D5" s="69"/>
      <c r="E5" s="71"/>
      <c r="F5" s="72"/>
      <c r="G5" s="77" t="s">
        <v>5</v>
      </c>
      <c r="H5" s="74">
        <f>COUNTIF($H$9:$H$222,"NE")</f>
        <v>0</v>
      </c>
      <c r="I5" s="75">
        <f>IF($H$6=0, "-", $H5/$H$6)</f>
        <v>0</v>
      </c>
      <c r="J5" s="44"/>
    </row>
    <row r="6" spans="1:12" x14ac:dyDescent="0.35">
      <c r="A6" s="188" t="s">
        <v>6</v>
      </c>
      <c r="B6" s="188"/>
      <c r="C6" s="148"/>
      <c r="D6" s="69"/>
      <c r="E6" s="71"/>
      <c r="F6" s="72"/>
      <c r="G6" s="91" t="s">
        <v>7</v>
      </c>
      <c r="H6" s="91">
        <f>SUM(H3:H5)</f>
        <v>88</v>
      </c>
      <c r="I6" s="78">
        <f>IF($H$6=0,"-",$H$6/$H$6)</f>
        <v>1</v>
      </c>
      <c r="J6" s="44"/>
    </row>
    <row r="7" spans="1:12" x14ac:dyDescent="0.35">
      <c r="A7" s="79"/>
      <c r="B7" s="79"/>
      <c r="C7" s="149"/>
      <c r="D7" s="69"/>
      <c r="E7" s="79"/>
      <c r="F7" s="69"/>
      <c r="G7" s="79"/>
      <c r="H7" s="79"/>
      <c r="I7" s="79"/>
      <c r="J7" s="44"/>
    </row>
    <row r="8" spans="1:12" x14ac:dyDescent="0.35">
      <c r="A8" s="79"/>
      <c r="B8" s="79"/>
      <c r="C8" s="149"/>
      <c r="D8" s="69"/>
      <c r="E8" s="79"/>
      <c r="F8" s="69"/>
      <c r="G8" s="79"/>
      <c r="H8" s="79"/>
      <c r="I8" s="79"/>
      <c r="J8" s="44"/>
    </row>
    <row r="9" spans="1:12" x14ac:dyDescent="0.35">
      <c r="A9" s="79"/>
      <c r="B9" s="79"/>
      <c r="C9" s="149"/>
      <c r="D9" s="69"/>
      <c r="E9" s="79"/>
      <c r="F9" s="69"/>
      <c r="G9" s="79"/>
      <c r="H9" s="79"/>
      <c r="I9" s="79"/>
      <c r="J9" s="68"/>
    </row>
    <row r="10" spans="1:12" s="17" customFormat="1" x14ac:dyDescent="0.35">
      <c r="A10" s="80" t="s">
        <v>8</v>
      </c>
      <c r="B10" s="80" t="s">
        <v>9</v>
      </c>
      <c r="C10" s="150" t="s">
        <v>10</v>
      </c>
      <c r="D10" s="80" t="s">
        <v>11</v>
      </c>
      <c r="E10" s="80" t="s">
        <v>12</v>
      </c>
      <c r="F10" s="80" t="s">
        <v>13</v>
      </c>
      <c r="G10" s="80" t="s">
        <v>14</v>
      </c>
      <c r="H10" s="80" t="s">
        <v>15</v>
      </c>
      <c r="I10" s="80" t="s">
        <v>16</v>
      </c>
      <c r="J10" s="17" t="s">
        <v>36</v>
      </c>
      <c r="K10" s="17" t="s">
        <v>37</v>
      </c>
      <c r="L10" s="17" t="s">
        <v>38</v>
      </c>
    </row>
    <row r="11" spans="1:12" x14ac:dyDescent="0.35">
      <c r="A11" s="34"/>
      <c r="B11" s="34"/>
      <c r="C11" s="147"/>
      <c r="D11" s="33"/>
      <c r="E11" s="34"/>
      <c r="F11" s="33"/>
      <c r="G11" s="34"/>
      <c r="H11" s="34"/>
      <c r="I11" s="34"/>
    </row>
    <row r="12" spans="1:12" ht="29" x14ac:dyDescent="0.35">
      <c r="A12" s="34">
        <v>1</v>
      </c>
      <c r="B12" s="185"/>
      <c r="C12" s="184" t="s">
        <v>32</v>
      </c>
      <c r="D12" s="33" t="s">
        <v>17</v>
      </c>
      <c r="E12" s="34" t="s">
        <v>41</v>
      </c>
      <c r="F12" s="33" t="s">
        <v>18</v>
      </c>
      <c r="G12" s="52" t="s">
        <v>19</v>
      </c>
      <c r="H12" s="55" t="s">
        <v>20</v>
      </c>
      <c r="I12" s="34"/>
    </row>
    <row r="13" spans="1:12" ht="29" x14ac:dyDescent="0.35">
      <c r="A13" s="34">
        <f>A12 + 1</f>
        <v>2</v>
      </c>
      <c r="B13" s="185"/>
      <c r="C13" s="184"/>
      <c r="D13" s="33" t="s">
        <v>21</v>
      </c>
      <c r="E13" s="33" t="s">
        <v>83</v>
      </c>
      <c r="F13" s="33" t="s">
        <v>22</v>
      </c>
      <c r="G13" s="52" t="s">
        <v>19</v>
      </c>
      <c r="H13" s="55" t="s">
        <v>20</v>
      </c>
      <c r="I13" s="34"/>
    </row>
    <row r="14" spans="1:12" ht="43.5" x14ac:dyDescent="0.35">
      <c r="A14" s="34">
        <v>3</v>
      </c>
      <c r="B14" s="185"/>
      <c r="C14" s="184"/>
      <c r="D14" s="33" t="s">
        <v>23</v>
      </c>
      <c r="E14" s="33" t="s">
        <v>24</v>
      </c>
      <c r="F14" s="33" t="s">
        <v>25</v>
      </c>
      <c r="G14" s="52" t="s">
        <v>19</v>
      </c>
      <c r="H14" s="55" t="s">
        <v>20</v>
      </c>
      <c r="I14" s="34"/>
    </row>
    <row r="15" spans="1:12" ht="58" x14ac:dyDescent="0.35">
      <c r="A15" s="34">
        <v>4</v>
      </c>
      <c r="B15" s="185"/>
      <c r="C15" s="184"/>
      <c r="D15" s="33" t="s">
        <v>181</v>
      </c>
      <c r="E15" s="33" t="s">
        <v>182</v>
      </c>
      <c r="F15" s="33" t="s">
        <v>183</v>
      </c>
      <c r="G15" s="52" t="s">
        <v>19</v>
      </c>
      <c r="H15" s="55" t="s">
        <v>20</v>
      </c>
      <c r="I15" s="34"/>
    </row>
    <row r="16" spans="1:12" ht="20.5" customHeight="1" x14ac:dyDescent="0.35">
      <c r="A16" s="34"/>
      <c r="B16" s="34"/>
      <c r="C16" s="147"/>
      <c r="D16" s="33"/>
      <c r="E16" s="34"/>
      <c r="F16" s="33"/>
      <c r="G16" s="52"/>
      <c r="H16" s="52"/>
      <c r="I16" s="34"/>
    </row>
    <row r="17" spans="1:9" ht="72.5" x14ac:dyDescent="0.35">
      <c r="A17" s="34">
        <v>5</v>
      </c>
      <c r="B17" s="34"/>
      <c r="C17" s="186" t="s">
        <v>180</v>
      </c>
      <c r="D17" s="33" t="s">
        <v>601</v>
      </c>
      <c r="E17" s="35" t="s">
        <v>575</v>
      </c>
      <c r="F17" s="33" t="s">
        <v>184</v>
      </c>
      <c r="G17" s="52" t="s">
        <v>19</v>
      </c>
      <c r="H17" s="55" t="s">
        <v>20</v>
      </c>
      <c r="I17" s="34"/>
    </row>
    <row r="18" spans="1:9" ht="72.5" x14ac:dyDescent="0.35">
      <c r="A18" s="34" t="s">
        <v>452</v>
      </c>
      <c r="B18" s="34"/>
      <c r="C18" s="186"/>
      <c r="D18" s="33" t="s">
        <v>569</v>
      </c>
      <c r="E18" s="33" t="s">
        <v>577</v>
      </c>
      <c r="F18" s="33" t="s">
        <v>570</v>
      </c>
      <c r="G18" s="52" t="s">
        <v>19</v>
      </c>
      <c r="H18" s="55" t="s">
        <v>20</v>
      </c>
      <c r="I18" s="34"/>
    </row>
    <row r="19" spans="1:9" ht="29" x14ac:dyDescent="0.35">
      <c r="A19" s="34">
        <v>7</v>
      </c>
      <c r="B19" s="34"/>
      <c r="C19" s="186"/>
      <c r="D19" s="33" t="s">
        <v>571</v>
      </c>
      <c r="E19" s="35" t="s">
        <v>602</v>
      </c>
      <c r="F19" s="33" t="s">
        <v>369</v>
      </c>
      <c r="G19" s="52" t="s">
        <v>19</v>
      </c>
      <c r="H19" s="55" t="s">
        <v>20</v>
      </c>
      <c r="I19" s="34"/>
    </row>
    <row r="20" spans="1:9" ht="72.5" x14ac:dyDescent="0.35">
      <c r="A20" s="34">
        <v>8</v>
      </c>
      <c r="B20" s="34"/>
      <c r="C20" s="186"/>
      <c r="D20" s="33" t="s">
        <v>573</v>
      </c>
      <c r="E20" s="33" t="s">
        <v>576</v>
      </c>
      <c r="F20" s="33" t="s">
        <v>572</v>
      </c>
      <c r="G20" s="34" t="s">
        <v>19</v>
      </c>
      <c r="H20" s="55" t="s">
        <v>20</v>
      </c>
      <c r="I20" s="34"/>
    </row>
    <row r="21" spans="1:9" ht="72.5" x14ac:dyDescent="0.35">
      <c r="A21" s="34">
        <v>9</v>
      </c>
      <c r="B21" s="34"/>
      <c r="C21" s="186"/>
      <c r="D21" s="33" t="s">
        <v>367</v>
      </c>
      <c r="E21" s="33" t="s">
        <v>578</v>
      </c>
      <c r="F21" s="33" t="s">
        <v>368</v>
      </c>
      <c r="G21" s="52" t="s">
        <v>19</v>
      </c>
      <c r="H21" s="55" t="s">
        <v>20</v>
      </c>
      <c r="I21" s="34"/>
    </row>
    <row r="22" spans="1:9" ht="87" x14ac:dyDescent="0.35">
      <c r="A22" s="34">
        <v>10</v>
      </c>
      <c r="B22" s="34"/>
      <c r="C22" s="186"/>
      <c r="D22" s="89" t="s">
        <v>574</v>
      </c>
      <c r="E22" s="33" t="s">
        <v>579</v>
      </c>
      <c r="F22" s="33" t="s">
        <v>339</v>
      </c>
      <c r="G22" s="52" t="s">
        <v>19</v>
      </c>
      <c r="H22" s="55" t="s">
        <v>20</v>
      </c>
      <c r="I22" s="34"/>
    </row>
    <row r="23" spans="1:9" ht="101.5" x14ac:dyDescent="0.35">
      <c r="A23" s="34">
        <v>11</v>
      </c>
      <c r="B23" s="34"/>
      <c r="C23" s="186"/>
      <c r="D23" s="90" t="s">
        <v>371</v>
      </c>
      <c r="E23" s="33" t="s">
        <v>580</v>
      </c>
      <c r="F23" s="33" t="s">
        <v>339</v>
      </c>
      <c r="G23" s="52" t="s">
        <v>19</v>
      </c>
      <c r="H23" s="55" t="s">
        <v>20</v>
      </c>
      <c r="I23" s="34"/>
    </row>
    <row r="24" spans="1:9" x14ac:dyDescent="0.35">
      <c r="A24" s="34">
        <v>12</v>
      </c>
      <c r="B24" s="34"/>
      <c r="C24" s="186"/>
      <c r="I24" s="34"/>
    </row>
    <row r="25" spans="1:9" x14ac:dyDescent="0.35">
      <c r="A25" s="34"/>
      <c r="B25" s="34"/>
      <c r="C25" s="147"/>
      <c r="D25" s="33"/>
      <c r="E25" s="34"/>
      <c r="F25" s="33"/>
      <c r="G25" s="34"/>
      <c r="H25" s="34"/>
      <c r="I25" s="34"/>
    </row>
    <row r="26" spans="1:9" ht="72.5" hidden="1" x14ac:dyDescent="0.35">
      <c r="A26" s="34">
        <v>14</v>
      </c>
      <c r="B26" s="34"/>
      <c r="C26" s="158" t="s">
        <v>188</v>
      </c>
      <c r="D26" s="33" t="s">
        <v>215</v>
      </c>
      <c r="E26" s="33" t="s">
        <v>187</v>
      </c>
      <c r="F26" s="33" t="s">
        <v>136</v>
      </c>
      <c r="G26" s="52" t="s">
        <v>19</v>
      </c>
      <c r="H26" s="55" t="s">
        <v>20</v>
      </c>
      <c r="I26" s="34"/>
    </row>
    <row r="27" spans="1:9" ht="101.5" hidden="1" x14ac:dyDescent="0.35">
      <c r="A27" s="34">
        <v>15</v>
      </c>
      <c r="B27" s="185"/>
      <c r="C27" s="184" t="s">
        <v>140</v>
      </c>
      <c r="D27" s="33" t="s">
        <v>141</v>
      </c>
      <c r="E27" s="33" t="s">
        <v>142</v>
      </c>
      <c r="F27" s="33" t="s">
        <v>144</v>
      </c>
      <c r="G27" s="52" t="s">
        <v>19</v>
      </c>
      <c r="H27" s="55" t="s">
        <v>20</v>
      </c>
      <c r="I27" s="34"/>
    </row>
    <row r="28" spans="1:9" ht="29" hidden="1" x14ac:dyDescent="0.35">
      <c r="A28" s="34">
        <v>16</v>
      </c>
      <c r="B28" s="185"/>
      <c r="C28" s="184"/>
      <c r="D28" s="33" t="s">
        <v>145</v>
      </c>
      <c r="E28" s="33" t="s">
        <v>146</v>
      </c>
      <c r="F28" s="33" t="s">
        <v>147</v>
      </c>
      <c r="G28" s="52" t="s">
        <v>19</v>
      </c>
      <c r="H28" s="55" t="s">
        <v>20</v>
      </c>
      <c r="I28" s="34"/>
    </row>
    <row r="29" spans="1:9" ht="43.5" hidden="1" x14ac:dyDescent="0.35">
      <c r="A29" s="34">
        <v>17</v>
      </c>
      <c r="B29" s="88"/>
      <c r="C29" s="184" t="s">
        <v>216</v>
      </c>
      <c r="D29" s="33" t="s">
        <v>156</v>
      </c>
      <c r="E29" s="33" t="s">
        <v>157</v>
      </c>
      <c r="F29" s="33" t="s">
        <v>158</v>
      </c>
      <c r="G29" s="52" t="s">
        <v>19</v>
      </c>
      <c r="H29" s="55" t="s">
        <v>20</v>
      </c>
      <c r="I29" s="34"/>
    </row>
    <row r="30" spans="1:9" ht="58" hidden="1" x14ac:dyDescent="0.35">
      <c r="A30" s="34">
        <v>18</v>
      </c>
      <c r="B30" s="88"/>
      <c r="C30" s="186"/>
      <c r="D30" s="33" t="s">
        <v>165</v>
      </c>
      <c r="E30" s="33" t="s">
        <v>157</v>
      </c>
      <c r="F30" s="33" t="s">
        <v>158</v>
      </c>
      <c r="G30" s="52" t="s">
        <v>19</v>
      </c>
      <c r="H30" s="55" t="s">
        <v>20</v>
      </c>
      <c r="I30" s="34"/>
    </row>
    <row r="31" spans="1:9" hidden="1" x14ac:dyDescent="0.35">
      <c r="A31" s="34">
        <v>19</v>
      </c>
      <c r="B31" s="88"/>
      <c r="C31" s="186"/>
      <c r="D31" s="33" t="s">
        <v>159</v>
      </c>
      <c r="E31" s="33" t="s">
        <v>163</v>
      </c>
      <c r="F31" s="33" t="s">
        <v>164</v>
      </c>
      <c r="G31" s="52" t="s">
        <v>19</v>
      </c>
      <c r="H31" s="55" t="s">
        <v>20</v>
      </c>
      <c r="I31" s="34"/>
    </row>
    <row r="32" spans="1:9" ht="29" hidden="1" x14ac:dyDescent="0.35">
      <c r="A32" s="34">
        <v>20</v>
      </c>
      <c r="B32" s="88"/>
      <c r="C32" s="186"/>
      <c r="D32" s="33" t="s">
        <v>160</v>
      </c>
      <c r="E32" s="33" t="s">
        <v>161</v>
      </c>
      <c r="F32" s="33" t="s">
        <v>162</v>
      </c>
      <c r="G32" s="52" t="s">
        <v>19</v>
      </c>
      <c r="H32" s="55" t="s">
        <v>20</v>
      </c>
      <c r="I32" s="34"/>
    </row>
    <row r="33" spans="1:14" hidden="1" x14ac:dyDescent="0.35">
      <c r="A33" s="34">
        <v>21</v>
      </c>
      <c r="B33" s="88"/>
      <c r="C33" s="155"/>
      <c r="D33" s="33"/>
      <c r="E33" s="33"/>
      <c r="F33" s="33"/>
      <c r="G33" s="52" t="s">
        <v>19</v>
      </c>
      <c r="H33" s="55" t="s">
        <v>20</v>
      </c>
      <c r="I33" s="34"/>
    </row>
    <row r="34" spans="1:14" x14ac:dyDescent="0.35">
      <c r="A34" s="34"/>
      <c r="B34" s="34"/>
      <c r="C34" s="159"/>
      <c r="D34" s="33"/>
      <c r="E34" s="33"/>
      <c r="F34" s="33"/>
      <c r="G34" s="52"/>
      <c r="H34" s="55"/>
      <c r="I34" s="34"/>
    </row>
    <row r="35" spans="1:14" ht="87" x14ac:dyDescent="0.35">
      <c r="A35" s="34">
        <v>13</v>
      </c>
      <c r="B35" s="34"/>
      <c r="C35" s="208" t="s">
        <v>341</v>
      </c>
      <c r="D35" s="33" t="s">
        <v>471</v>
      </c>
      <c r="E35" s="33" t="s">
        <v>473</v>
      </c>
      <c r="F35" s="49" t="s">
        <v>390</v>
      </c>
      <c r="G35" s="52" t="s">
        <v>19</v>
      </c>
      <c r="H35" s="55" t="s">
        <v>20</v>
      </c>
      <c r="I35" s="34"/>
      <c r="J35" s="33" t="s">
        <v>176</v>
      </c>
      <c r="K35" s="35" t="s">
        <v>177</v>
      </c>
      <c r="L35" s="33" t="s">
        <v>168</v>
      </c>
      <c r="M35" s="52" t="s">
        <v>19</v>
      </c>
      <c r="N35" s="55" t="s">
        <v>20</v>
      </c>
    </row>
    <row r="36" spans="1:14" ht="29" x14ac:dyDescent="0.35">
      <c r="A36" s="34">
        <v>14</v>
      </c>
      <c r="B36" s="34"/>
      <c r="C36" s="209"/>
      <c r="D36" s="50" t="s">
        <v>472</v>
      </c>
      <c r="E36" s="33" t="s">
        <v>475</v>
      </c>
      <c r="F36" s="49" t="s">
        <v>390</v>
      </c>
      <c r="G36" s="52" t="s">
        <v>19</v>
      </c>
      <c r="H36" s="55" t="s">
        <v>20</v>
      </c>
      <c r="I36" s="34"/>
    </row>
    <row r="37" spans="1:14" ht="72.5" x14ac:dyDescent="0.35">
      <c r="A37" s="34">
        <v>15</v>
      </c>
      <c r="B37" s="34"/>
      <c r="C37" s="209"/>
      <c r="D37" s="33" t="s">
        <v>397</v>
      </c>
      <c r="E37" s="33" t="s">
        <v>474</v>
      </c>
      <c r="F37" s="49" t="s">
        <v>389</v>
      </c>
      <c r="G37" s="52" t="s">
        <v>19</v>
      </c>
      <c r="H37" s="55" t="s">
        <v>20</v>
      </c>
      <c r="I37" s="34"/>
    </row>
    <row r="38" spans="1:14" ht="29" x14ac:dyDescent="0.35">
      <c r="A38" s="34">
        <v>16</v>
      </c>
      <c r="B38" s="34"/>
      <c r="C38" s="209"/>
      <c r="D38" s="50" t="s">
        <v>472</v>
      </c>
      <c r="E38" s="33" t="s">
        <v>476</v>
      </c>
      <c r="F38" s="49" t="s">
        <v>389</v>
      </c>
      <c r="G38" s="52" t="s">
        <v>19</v>
      </c>
      <c r="H38" s="55" t="s">
        <v>20</v>
      </c>
      <c r="I38" s="34"/>
    </row>
    <row r="39" spans="1:14" ht="58" x14ac:dyDescent="0.35">
      <c r="A39" s="34">
        <v>17</v>
      </c>
      <c r="B39" s="34"/>
      <c r="C39" s="209"/>
      <c r="D39" s="33" t="s">
        <v>481</v>
      </c>
      <c r="E39" s="33" t="s">
        <v>482</v>
      </c>
      <c r="F39" s="33" t="s">
        <v>480</v>
      </c>
      <c r="G39" s="33" t="s">
        <v>19</v>
      </c>
      <c r="H39" s="65" t="s">
        <v>20</v>
      </c>
      <c r="I39" s="34"/>
    </row>
    <row r="40" spans="1:14" ht="87" x14ac:dyDescent="0.35">
      <c r="A40" s="34">
        <v>18</v>
      </c>
      <c r="B40" s="34"/>
      <c r="C40" s="209"/>
      <c r="D40" s="33" t="s">
        <v>392</v>
      </c>
      <c r="E40" s="33" t="s">
        <v>478</v>
      </c>
      <c r="F40" s="49" t="s">
        <v>394</v>
      </c>
      <c r="G40" s="34" t="s">
        <v>19</v>
      </c>
      <c r="H40" s="65" t="s">
        <v>20</v>
      </c>
      <c r="I40" s="34"/>
    </row>
    <row r="41" spans="1:14" ht="87" x14ac:dyDescent="0.35">
      <c r="A41" s="34">
        <v>19</v>
      </c>
      <c r="B41" s="34"/>
      <c r="C41" s="209"/>
      <c r="D41" s="33" t="s">
        <v>393</v>
      </c>
      <c r="E41" s="33" t="s">
        <v>477</v>
      </c>
      <c r="F41" s="49" t="s">
        <v>395</v>
      </c>
      <c r="G41" s="34" t="s">
        <v>19</v>
      </c>
      <c r="H41" s="65" t="s">
        <v>20</v>
      </c>
      <c r="I41" s="34"/>
    </row>
    <row r="42" spans="1:14" ht="72.5" x14ac:dyDescent="0.35">
      <c r="A42" s="34">
        <v>20</v>
      </c>
      <c r="B42" s="34"/>
      <c r="C42" s="209"/>
      <c r="D42" s="33" t="s">
        <v>603</v>
      </c>
      <c r="E42" s="33" t="s">
        <v>604</v>
      </c>
      <c r="F42" s="49" t="s">
        <v>605</v>
      </c>
      <c r="G42" s="34" t="s">
        <v>19</v>
      </c>
      <c r="H42" s="55" t="s">
        <v>20</v>
      </c>
      <c r="I42" s="34"/>
    </row>
    <row r="43" spans="1:14" ht="87" x14ac:dyDescent="0.35">
      <c r="A43" s="34">
        <v>21</v>
      </c>
      <c r="B43" s="34"/>
      <c r="C43" s="210"/>
      <c r="D43" s="66" t="s">
        <v>449</v>
      </c>
      <c r="E43" s="33" t="s">
        <v>479</v>
      </c>
      <c r="F43" s="33" t="s">
        <v>450</v>
      </c>
      <c r="G43" s="34" t="s">
        <v>19</v>
      </c>
      <c r="H43" s="65" t="s">
        <v>20</v>
      </c>
      <c r="I43" s="34"/>
    </row>
    <row r="44" spans="1:14" x14ac:dyDescent="0.35">
      <c r="A44" s="34"/>
      <c r="B44" s="34"/>
      <c r="C44" s="147"/>
      <c r="D44" s="33"/>
      <c r="E44" s="34"/>
      <c r="F44" s="33"/>
      <c r="G44" s="34"/>
      <c r="H44" s="34"/>
      <c r="I44" s="34"/>
    </row>
    <row r="45" spans="1:14" x14ac:dyDescent="0.35">
      <c r="A45" s="34"/>
      <c r="B45" s="34"/>
      <c r="C45" s="147"/>
      <c r="D45" s="33"/>
      <c r="E45" s="34"/>
      <c r="F45" s="33"/>
      <c r="G45" s="34"/>
      <c r="H45" s="34"/>
      <c r="I45" s="34"/>
    </row>
    <row r="46" spans="1:14" ht="72.5" x14ac:dyDescent="0.35">
      <c r="A46" s="34">
        <v>22</v>
      </c>
      <c r="B46" s="34"/>
      <c r="C46" s="205" t="s">
        <v>185</v>
      </c>
      <c r="D46" s="61" t="s">
        <v>87</v>
      </c>
      <c r="E46" s="33" t="s">
        <v>583</v>
      </c>
      <c r="F46" s="33" t="s">
        <v>89</v>
      </c>
      <c r="G46" s="35" t="s">
        <v>19</v>
      </c>
      <c r="H46" s="65" t="s">
        <v>20</v>
      </c>
      <c r="I46" s="34"/>
    </row>
    <row r="47" spans="1:14" ht="43.5" x14ac:dyDescent="0.35">
      <c r="A47" s="34">
        <v>23</v>
      </c>
      <c r="B47" s="34"/>
      <c r="C47" s="206"/>
      <c r="D47" s="33" t="s">
        <v>28</v>
      </c>
      <c r="E47" s="33" t="s">
        <v>90</v>
      </c>
      <c r="F47" s="33" t="s">
        <v>451</v>
      </c>
      <c r="G47" s="34"/>
      <c r="H47" s="65" t="s">
        <v>20</v>
      </c>
      <c r="I47" s="34"/>
    </row>
    <row r="48" spans="1:14" ht="43.5" x14ac:dyDescent="0.35">
      <c r="A48" s="34">
        <v>24</v>
      </c>
      <c r="B48" s="34"/>
      <c r="C48" s="206"/>
      <c r="D48" s="33" t="s">
        <v>92</v>
      </c>
      <c r="E48" s="33" t="s">
        <v>91</v>
      </c>
      <c r="F48" s="33" t="s">
        <v>30</v>
      </c>
      <c r="G48" s="52" t="s">
        <v>19</v>
      </c>
      <c r="H48" s="65" t="s">
        <v>20</v>
      </c>
      <c r="I48" s="34"/>
    </row>
    <row r="49" spans="1:9" ht="58" x14ac:dyDescent="0.35">
      <c r="A49" s="34">
        <v>25</v>
      </c>
      <c r="B49" s="34"/>
      <c r="C49" s="207"/>
      <c r="D49" s="33" t="s">
        <v>93</v>
      </c>
      <c r="E49" s="33" t="s">
        <v>564</v>
      </c>
      <c r="F49" s="33" t="s">
        <v>584</v>
      </c>
      <c r="G49" s="52" t="s">
        <v>19</v>
      </c>
      <c r="H49" s="65" t="s">
        <v>20</v>
      </c>
      <c r="I49" s="34"/>
    </row>
    <row r="50" spans="1:9" x14ac:dyDescent="0.35">
      <c r="A50" s="34">
        <v>26</v>
      </c>
      <c r="B50" s="34"/>
      <c r="C50" s="151"/>
      <c r="D50" s="33"/>
      <c r="E50" s="33"/>
      <c r="F50" s="33"/>
      <c r="G50" s="52"/>
      <c r="H50" s="166"/>
      <c r="I50" s="34"/>
    </row>
    <row r="51" spans="1:9" x14ac:dyDescent="0.35">
      <c r="A51" s="34">
        <v>27</v>
      </c>
      <c r="B51" s="34"/>
      <c r="C51" s="151"/>
      <c r="D51" s="33"/>
      <c r="E51" s="33"/>
      <c r="F51" s="33"/>
      <c r="G51" s="52"/>
      <c r="H51" s="166"/>
      <c r="I51" s="34"/>
    </row>
    <row r="52" spans="1:9" ht="87" x14ac:dyDescent="0.35">
      <c r="A52" s="34">
        <v>28</v>
      </c>
      <c r="B52" s="34"/>
      <c r="C52" s="151"/>
      <c r="D52" s="90" t="s">
        <v>435</v>
      </c>
      <c r="E52" s="33" t="s">
        <v>561</v>
      </c>
      <c r="F52" s="49" t="s">
        <v>438</v>
      </c>
      <c r="G52" s="34" t="s">
        <v>19</v>
      </c>
      <c r="H52" s="55" t="s">
        <v>20</v>
      </c>
      <c r="I52" s="34"/>
    </row>
    <row r="53" spans="1:9" ht="116" x14ac:dyDescent="0.35">
      <c r="A53" s="34">
        <v>29</v>
      </c>
      <c r="B53" s="34"/>
      <c r="C53" s="151"/>
      <c r="D53" s="33" t="s">
        <v>436</v>
      </c>
      <c r="E53" s="33" t="s">
        <v>559</v>
      </c>
      <c r="F53" s="49" t="s">
        <v>439</v>
      </c>
      <c r="G53" s="34" t="s">
        <v>19</v>
      </c>
      <c r="H53" s="55" t="s">
        <v>20</v>
      </c>
      <c r="I53" s="34"/>
    </row>
    <row r="54" spans="1:9" ht="58" x14ac:dyDescent="0.35">
      <c r="A54" s="34">
        <v>30</v>
      </c>
      <c r="B54" s="34"/>
      <c r="C54" s="147"/>
      <c r="D54" s="33" t="s">
        <v>582</v>
      </c>
      <c r="E54" s="33" t="s">
        <v>187</v>
      </c>
      <c r="F54" s="33" t="s">
        <v>189</v>
      </c>
      <c r="G54" s="52" t="s">
        <v>19</v>
      </c>
      <c r="H54" s="65" t="s">
        <v>20</v>
      </c>
      <c r="I54" s="34"/>
    </row>
    <row r="55" spans="1:9" x14ac:dyDescent="0.35">
      <c r="A55" s="34"/>
      <c r="B55" s="34"/>
      <c r="C55" s="147"/>
      <c r="D55" s="33"/>
      <c r="E55" s="33"/>
      <c r="F55" s="49"/>
      <c r="G55" s="34" t="s">
        <v>19</v>
      </c>
      <c r="H55" s="55" t="s">
        <v>20</v>
      </c>
      <c r="I55" s="34"/>
    </row>
    <row r="56" spans="1:9" ht="43.5" x14ac:dyDescent="0.35">
      <c r="A56" s="34">
        <v>31</v>
      </c>
      <c r="B56" s="34"/>
      <c r="C56" s="158" t="s">
        <v>581</v>
      </c>
      <c r="D56" s="90" t="s">
        <v>537</v>
      </c>
      <c r="E56" s="33" t="s">
        <v>560</v>
      </c>
      <c r="F56" s="50" t="s">
        <v>544</v>
      </c>
      <c r="G56" s="34" t="s">
        <v>19</v>
      </c>
      <c r="H56" s="55" t="s">
        <v>20</v>
      </c>
      <c r="I56" s="34"/>
    </row>
    <row r="57" spans="1:9" ht="87" x14ac:dyDescent="0.35">
      <c r="A57" s="34">
        <v>32</v>
      </c>
      <c r="B57" s="34"/>
      <c r="C57" s="186" t="s">
        <v>411</v>
      </c>
      <c r="D57" s="33" t="s">
        <v>453</v>
      </c>
      <c r="E57" s="33" t="s">
        <v>558</v>
      </c>
      <c r="F57" s="33" t="s">
        <v>416</v>
      </c>
      <c r="G57" s="34" t="s">
        <v>19</v>
      </c>
      <c r="H57" s="55" t="s">
        <v>20</v>
      </c>
      <c r="I57" s="34"/>
    </row>
    <row r="58" spans="1:9" ht="17.5" x14ac:dyDescent="0.45">
      <c r="A58" s="34">
        <v>33</v>
      </c>
      <c r="B58" s="34"/>
      <c r="C58" s="186"/>
      <c r="D58" s="33" t="s">
        <v>423</v>
      </c>
      <c r="E58" s="34" t="s">
        <v>417</v>
      </c>
      <c r="F58" s="33" t="s">
        <v>418</v>
      </c>
      <c r="G58" s="86" t="s">
        <v>19</v>
      </c>
      <c r="H58" s="55" t="s">
        <v>20</v>
      </c>
      <c r="I58" s="34"/>
    </row>
    <row r="59" spans="1:9" ht="29" x14ac:dyDescent="0.35">
      <c r="A59" s="34">
        <v>34</v>
      </c>
      <c r="B59" s="34"/>
      <c r="C59" s="186"/>
      <c r="D59" s="33" t="s">
        <v>425</v>
      </c>
      <c r="E59" s="34" t="s">
        <v>424</v>
      </c>
      <c r="F59" s="33" t="s">
        <v>426</v>
      </c>
      <c r="G59" s="34" t="s">
        <v>19</v>
      </c>
      <c r="H59" s="55" t="s">
        <v>20</v>
      </c>
      <c r="I59" s="34"/>
    </row>
    <row r="60" spans="1:9" ht="29" x14ac:dyDescent="0.35">
      <c r="A60" s="34">
        <v>35</v>
      </c>
      <c r="B60" s="34"/>
      <c r="C60" s="186"/>
      <c r="D60" s="33" t="s">
        <v>428</v>
      </c>
      <c r="E60" s="34" t="s">
        <v>419</v>
      </c>
      <c r="F60" s="33" t="s">
        <v>420</v>
      </c>
      <c r="G60" s="34" t="s">
        <v>19</v>
      </c>
      <c r="H60" s="55" t="s">
        <v>20</v>
      </c>
      <c r="I60" s="34"/>
    </row>
    <row r="61" spans="1:9" ht="29" x14ac:dyDescent="0.35">
      <c r="A61" s="34">
        <v>36</v>
      </c>
      <c r="B61" s="34"/>
      <c r="C61" s="186"/>
      <c r="D61" s="33" t="s">
        <v>538</v>
      </c>
      <c r="E61" s="34" t="s">
        <v>427</v>
      </c>
      <c r="F61" s="33" t="s">
        <v>454</v>
      </c>
      <c r="G61" s="34" t="s">
        <v>19</v>
      </c>
      <c r="H61" s="55" t="s">
        <v>20</v>
      </c>
      <c r="I61" s="34"/>
    </row>
    <row r="62" spans="1:9" x14ac:dyDescent="0.35">
      <c r="A62" s="34">
        <v>37</v>
      </c>
      <c r="B62" s="34"/>
      <c r="C62" s="186"/>
      <c r="D62" s="33" t="s">
        <v>412</v>
      </c>
      <c r="E62" s="34" t="s">
        <v>421</v>
      </c>
      <c r="F62" s="33" t="s">
        <v>545</v>
      </c>
      <c r="G62" s="34" t="s">
        <v>19</v>
      </c>
      <c r="H62" s="55" t="s">
        <v>20</v>
      </c>
      <c r="I62" s="34"/>
    </row>
    <row r="63" spans="1:9" ht="29" x14ac:dyDescent="0.35">
      <c r="A63" s="34">
        <v>38</v>
      </c>
      <c r="B63" s="34"/>
      <c r="C63" s="186"/>
      <c r="D63" s="33" t="s">
        <v>606</v>
      </c>
      <c r="E63" s="34" t="s">
        <v>422</v>
      </c>
      <c r="F63" s="33" t="s">
        <v>414</v>
      </c>
      <c r="G63" s="34" t="s">
        <v>19</v>
      </c>
      <c r="H63" s="55" t="s">
        <v>434</v>
      </c>
      <c r="I63" s="34"/>
    </row>
    <row r="64" spans="1:9" ht="29" x14ac:dyDescent="0.35">
      <c r="A64" s="34">
        <v>39</v>
      </c>
      <c r="B64" s="34"/>
      <c r="C64" s="186"/>
      <c r="D64" s="33" t="s">
        <v>415</v>
      </c>
      <c r="E64" s="34" t="s">
        <v>429</v>
      </c>
      <c r="F64" s="33" t="s">
        <v>430</v>
      </c>
      <c r="G64" s="34" t="s">
        <v>19</v>
      </c>
      <c r="H64" s="55" t="s">
        <v>20</v>
      </c>
      <c r="I64" s="34"/>
    </row>
    <row r="65" spans="1:9" ht="29" x14ac:dyDescent="0.35">
      <c r="A65" s="34">
        <v>40</v>
      </c>
      <c r="B65" s="34"/>
      <c r="C65" s="186"/>
      <c r="D65" s="33" t="s">
        <v>431</v>
      </c>
      <c r="E65" s="34" t="s">
        <v>432</v>
      </c>
      <c r="F65" s="33" t="s">
        <v>433</v>
      </c>
      <c r="G65" s="52" t="s">
        <v>19</v>
      </c>
      <c r="H65" s="55" t="s">
        <v>20</v>
      </c>
      <c r="I65" s="34"/>
    </row>
    <row r="66" spans="1:9" ht="43.5" x14ac:dyDescent="0.35">
      <c r="A66" s="34">
        <v>41</v>
      </c>
      <c r="B66" s="34"/>
      <c r="C66" s="186"/>
      <c r="D66" s="33" t="s">
        <v>456</v>
      </c>
      <c r="E66" s="33" t="s">
        <v>91</v>
      </c>
      <c r="F66" s="33" t="s">
        <v>129</v>
      </c>
      <c r="G66" s="52" t="s">
        <v>19</v>
      </c>
      <c r="H66" s="55" t="s">
        <v>20</v>
      </c>
      <c r="I66" s="34"/>
    </row>
    <row r="67" spans="1:9" ht="43.5" x14ac:dyDescent="0.35">
      <c r="A67" s="34">
        <v>42</v>
      </c>
      <c r="B67" s="34"/>
      <c r="C67" s="186"/>
      <c r="D67" s="33" t="s">
        <v>546</v>
      </c>
      <c r="E67" s="33" t="s">
        <v>547</v>
      </c>
      <c r="F67" s="127" t="s">
        <v>548</v>
      </c>
      <c r="G67" s="34" t="s">
        <v>19</v>
      </c>
      <c r="H67" s="65" t="s">
        <v>20</v>
      </c>
      <c r="I67" s="34"/>
    </row>
    <row r="68" spans="1:9" ht="72.5" x14ac:dyDescent="0.35">
      <c r="A68" s="34">
        <v>43</v>
      </c>
      <c r="B68" s="34"/>
      <c r="C68" s="186"/>
      <c r="D68" s="90" t="s">
        <v>457</v>
      </c>
      <c r="E68" s="33" t="s">
        <v>539</v>
      </c>
      <c r="F68" s="50" t="s">
        <v>607</v>
      </c>
      <c r="G68" s="34" t="s">
        <v>19</v>
      </c>
      <c r="H68" s="65" t="s">
        <v>20</v>
      </c>
      <c r="I68" s="34"/>
    </row>
    <row r="69" spans="1:9" ht="87" x14ac:dyDescent="0.35">
      <c r="A69" s="34">
        <v>44</v>
      </c>
      <c r="B69" s="34"/>
      <c r="C69" s="186"/>
      <c r="D69" s="90" t="s">
        <v>440</v>
      </c>
      <c r="E69" s="33" t="s">
        <v>540</v>
      </c>
      <c r="F69" s="33" t="s">
        <v>442</v>
      </c>
      <c r="G69" s="34" t="s">
        <v>19</v>
      </c>
      <c r="H69" s="65" t="s">
        <v>20</v>
      </c>
      <c r="I69" s="34"/>
    </row>
    <row r="70" spans="1:9" ht="87" x14ac:dyDescent="0.35">
      <c r="A70" s="34">
        <v>45</v>
      </c>
      <c r="B70" s="34"/>
      <c r="C70" s="186"/>
      <c r="D70" s="90" t="s">
        <v>455</v>
      </c>
      <c r="E70" s="33" t="s">
        <v>540</v>
      </c>
      <c r="F70" s="49" t="s">
        <v>443</v>
      </c>
      <c r="G70" s="34" t="s">
        <v>19</v>
      </c>
      <c r="H70" s="65" t="s">
        <v>20</v>
      </c>
      <c r="I70" s="34"/>
    </row>
    <row r="71" spans="1:9" s="136" customFormat="1" ht="72.5" x14ac:dyDescent="0.35">
      <c r="A71" s="34">
        <v>46</v>
      </c>
      <c r="B71" s="34"/>
      <c r="C71" s="186"/>
      <c r="D71" s="90" t="s">
        <v>441</v>
      </c>
      <c r="E71" s="33" t="s">
        <v>539</v>
      </c>
      <c r="F71" s="49" t="s">
        <v>614</v>
      </c>
      <c r="G71" s="137" t="s">
        <v>19</v>
      </c>
      <c r="H71" s="65" t="s">
        <v>20</v>
      </c>
      <c r="I71" s="135"/>
    </row>
    <row r="72" spans="1:9" x14ac:dyDescent="0.35">
      <c r="A72" s="135"/>
      <c r="B72" s="135"/>
      <c r="C72" s="160"/>
      <c r="D72" s="163"/>
      <c r="E72" s="35"/>
      <c r="F72" s="35"/>
      <c r="G72" s="130"/>
      <c r="H72" s="157"/>
      <c r="I72" s="128"/>
    </row>
    <row r="73" spans="1:9" ht="29" x14ac:dyDescent="0.35">
      <c r="A73" s="34">
        <v>47</v>
      </c>
      <c r="B73" s="34"/>
      <c r="C73" s="184" t="s">
        <v>131</v>
      </c>
      <c r="D73" s="129" t="s">
        <v>549</v>
      </c>
      <c r="E73" s="127" t="s">
        <v>143</v>
      </c>
      <c r="F73" s="127" t="s">
        <v>562</v>
      </c>
      <c r="G73" s="116" t="s">
        <v>19</v>
      </c>
      <c r="H73" s="55" t="s">
        <v>20</v>
      </c>
      <c r="I73" s="34"/>
    </row>
    <row r="74" spans="1:9" ht="87" x14ac:dyDescent="0.35">
      <c r="A74" s="34">
        <v>48</v>
      </c>
      <c r="B74" s="34"/>
      <c r="C74" s="184"/>
      <c r="D74" s="117" t="s">
        <v>550</v>
      </c>
      <c r="E74" s="118" t="s">
        <v>541</v>
      </c>
      <c r="F74" s="118" t="s">
        <v>551</v>
      </c>
      <c r="G74" s="116" t="s">
        <v>19</v>
      </c>
      <c r="H74" s="55" t="s">
        <v>20</v>
      </c>
      <c r="I74" s="34"/>
    </row>
    <row r="75" spans="1:9" ht="87" x14ac:dyDescent="0.35">
      <c r="A75" s="34">
        <v>49</v>
      </c>
      <c r="B75" s="34"/>
      <c r="C75" s="147"/>
      <c r="D75" s="61" t="s">
        <v>552</v>
      </c>
      <c r="E75" s="118" t="s">
        <v>541</v>
      </c>
      <c r="F75" s="119" t="s">
        <v>609</v>
      </c>
      <c r="G75" s="116" t="s">
        <v>19</v>
      </c>
      <c r="H75" s="55" t="s">
        <v>20</v>
      </c>
      <c r="I75" s="34"/>
    </row>
    <row r="76" spans="1:9" ht="101.5" x14ac:dyDescent="0.35">
      <c r="A76" s="34">
        <v>50</v>
      </c>
      <c r="B76" s="34"/>
      <c r="C76" s="147"/>
      <c r="D76" s="61" t="s">
        <v>553</v>
      </c>
      <c r="E76" s="118" t="s">
        <v>541</v>
      </c>
      <c r="F76" s="120" t="s">
        <v>532</v>
      </c>
      <c r="G76" s="116" t="s">
        <v>19</v>
      </c>
      <c r="H76" s="55" t="s">
        <v>20</v>
      </c>
      <c r="I76" s="34"/>
    </row>
    <row r="77" spans="1:9" ht="101.5" x14ac:dyDescent="0.35">
      <c r="A77" s="34">
        <v>51</v>
      </c>
      <c r="B77" s="34"/>
      <c r="C77" s="147"/>
      <c r="D77" s="61" t="s">
        <v>520</v>
      </c>
      <c r="E77" s="118" t="s">
        <v>541</v>
      </c>
      <c r="F77" s="120" t="s">
        <v>534</v>
      </c>
      <c r="G77" s="116" t="s">
        <v>19</v>
      </c>
      <c r="H77" s="55" t="s">
        <v>20</v>
      </c>
      <c r="I77" s="34"/>
    </row>
    <row r="78" spans="1:9" ht="43.5" x14ac:dyDescent="0.35">
      <c r="A78" s="34">
        <v>52</v>
      </c>
      <c r="B78" s="34"/>
      <c r="C78" s="147"/>
      <c r="D78" s="121" t="s">
        <v>535</v>
      </c>
      <c r="E78" s="118" t="s">
        <v>554</v>
      </c>
      <c r="F78" s="61" t="s">
        <v>536</v>
      </c>
      <c r="G78" s="116" t="s">
        <v>19</v>
      </c>
      <c r="H78" s="55" t="s">
        <v>20</v>
      </c>
      <c r="I78" s="34"/>
    </row>
    <row r="79" spans="1:9" x14ac:dyDescent="0.35">
      <c r="A79" s="34"/>
      <c r="B79" s="34"/>
      <c r="C79" s="147"/>
      <c r="D79" s="121"/>
      <c r="E79" s="116"/>
      <c r="F79" s="61"/>
      <c r="G79" s="34"/>
      <c r="H79" s="34"/>
      <c r="I79" s="34"/>
    </row>
    <row r="80" spans="1:9" x14ac:dyDescent="0.35">
      <c r="A80" s="34"/>
      <c r="B80" s="34"/>
      <c r="C80" s="147"/>
      <c r="D80" s="33"/>
      <c r="E80" s="34"/>
      <c r="F80" s="33"/>
      <c r="G80" s="34"/>
      <c r="H80" s="34"/>
      <c r="I80" s="34"/>
    </row>
    <row r="81" spans="1:9" ht="43.5" x14ac:dyDescent="0.35">
      <c r="A81" s="34">
        <v>53</v>
      </c>
      <c r="B81" s="34"/>
      <c r="C81" s="147" t="s">
        <v>166</v>
      </c>
      <c r="D81" s="33" t="s">
        <v>192</v>
      </c>
      <c r="E81" s="34" t="s">
        <v>193</v>
      </c>
      <c r="F81" s="33" t="s">
        <v>194</v>
      </c>
      <c r="G81" s="52" t="s">
        <v>19</v>
      </c>
      <c r="H81" s="55" t="s">
        <v>20</v>
      </c>
      <c r="I81" s="34"/>
    </row>
    <row r="82" spans="1:9" ht="188.5" x14ac:dyDescent="0.35">
      <c r="A82" s="34">
        <v>54</v>
      </c>
      <c r="B82" s="34"/>
      <c r="C82" s="152" t="s">
        <v>217</v>
      </c>
      <c r="D82" s="38" t="s">
        <v>568</v>
      </c>
      <c r="E82" s="38" t="s">
        <v>190</v>
      </c>
      <c r="F82" s="38" t="s">
        <v>191</v>
      </c>
      <c r="G82" s="52" t="s">
        <v>19</v>
      </c>
      <c r="H82" s="55" t="s">
        <v>20</v>
      </c>
      <c r="I82" s="34"/>
    </row>
    <row r="83" spans="1:9" x14ac:dyDescent="0.35">
      <c r="A83" s="34">
        <v>55</v>
      </c>
      <c r="B83" s="34"/>
      <c r="C83" s="147"/>
      <c r="D83" s="33"/>
      <c r="E83" s="34"/>
      <c r="F83" s="33"/>
      <c r="G83" s="52" t="s">
        <v>19</v>
      </c>
      <c r="H83" s="55" t="s">
        <v>20</v>
      </c>
      <c r="I83" s="34"/>
    </row>
    <row r="84" spans="1:9" ht="58" x14ac:dyDescent="0.35">
      <c r="A84" s="34">
        <v>56</v>
      </c>
      <c r="B84" s="34"/>
      <c r="C84" s="152" t="s">
        <v>195</v>
      </c>
      <c r="D84" s="33" t="s">
        <v>196</v>
      </c>
      <c r="E84" s="33" t="s">
        <v>197</v>
      </c>
      <c r="F84" s="33" t="s">
        <v>198</v>
      </c>
      <c r="G84" s="52" t="s">
        <v>19</v>
      </c>
      <c r="H84" s="55" t="s">
        <v>20</v>
      </c>
      <c r="I84" s="34"/>
    </row>
    <row r="85" spans="1:9" ht="29" x14ac:dyDescent="0.35">
      <c r="A85" s="34">
        <v>57</v>
      </c>
      <c r="B85" s="34"/>
      <c r="C85" s="152"/>
      <c r="D85" s="33" t="s">
        <v>200</v>
      </c>
      <c r="E85" s="33" t="s">
        <v>201</v>
      </c>
      <c r="F85" s="33" t="s">
        <v>202</v>
      </c>
      <c r="G85" s="52" t="s">
        <v>19</v>
      </c>
      <c r="H85" s="55" t="s">
        <v>20</v>
      </c>
      <c r="I85" s="34"/>
    </row>
    <row r="86" spans="1:9" ht="58" x14ac:dyDescent="0.35">
      <c r="A86" s="34">
        <v>58</v>
      </c>
      <c r="B86" s="34"/>
      <c r="C86" s="204" t="s">
        <v>199</v>
      </c>
      <c r="D86" s="33" t="s">
        <v>203</v>
      </c>
      <c r="E86" s="33" t="s">
        <v>204</v>
      </c>
      <c r="F86" s="33" t="s">
        <v>205</v>
      </c>
      <c r="G86" s="52" t="s">
        <v>19</v>
      </c>
      <c r="H86" s="55" t="s">
        <v>20</v>
      </c>
      <c r="I86" s="34"/>
    </row>
    <row r="87" spans="1:9" ht="43.5" x14ac:dyDescent="0.35">
      <c r="A87" s="34">
        <v>59</v>
      </c>
      <c r="B87" s="34"/>
      <c r="C87" s="204"/>
      <c r="D87" s="33" t="s">
        <v>206</v>
      </c>
      <c r="E87" s="33" t="s">
        <v>207</v>
      </c>
      <c r="F87" s="33" t="s">
        <v>208</v>
      </c>
      <c r="G87" s="52" t="s">
        <v>19</v>
      </c>
      <c r="H87" s="55" t="s">
        <v>20</v>
      </c>
      <c r="I87" s="34"/>
    </row>
    <row r="88" spans="1:9" ht="29" x14ac:dyDescent="0.35">
      <c r="A88" s="34">
        <v>60</v>
      </c>
      <c r="B88" s="34"/>
      <c r="C88" s="204"/>
      <c r="D88" s="33" t="s">
        <v>209</v>
      </c>
      <c r="E88" s="33" t="s">
        <v>210</v>
      </c>
      <c r="F88" s="33" t="s">
        <v>211</v>
      </c>
      <c r="G88" s="52" t="s">
        <v>19</v>
      </c>
      <c r="H88" s="55" t="s">
        <v>20</v>
      </c>
      <c r="I88" s="34"/>
    </row>
    <row r="89" spans="1:9" x14ac:dyDescent="0.35">
      <c r="A89" s="34"/>
      <c r="B89" s="34"/>
      <c r="C89" s="147"/>
      <c r="D89" s="33"/>
      <c r="E89" s="34"/>
      <c r="F89" s="33"/>
      <c r="G89" s="34"/>
      <c r="H89" s="34"/>
      <c r="I89" s="34"/>
    </row>
    <row r="90" spans="1:9" x14ac:dyDescent="0.35">
      <c r="A90" s="34"/>
      <c r="B90" s="34"/>
      <c r="C90" s="147"/>
      <c r="D90" s="33"/>
      <c r="E90" s="34"/>
      <c r="F90" s="33"/>
      <c r="G90" s="34"/>
      <c r="H90" s="34"/>
      <c r="I90" s="34"/>
    </row>
    <row r="91" spans="1:9" x14ac:dyDescent="0.35">
      <c r="A91" s="34"/>
      <c r="B91" s="34"/>
      <c r="C91" s="147"/>
      <c r="D91" s="33"/>
      <c r="E91" s="34"/>
      <c r="F91" s="33"/>
      <c r="G91" s="34"/>
      <c r="H91" s="34"/>
      <c r="I91" s="34"/>
    </row>
    <row r="92" spans="1:9" x14ac:dyDescent="0.35">
      <c r="A92" s="34"/>
      <c r="B92" s="34"/>
      <c r="C92" s="147"/>
      <c r="D92" s="33"/>
      <c r="E92" s="34"/>
      <c r="F92" s="33"/>
      <c r="G92" s="34"/>
      <c r="H92" s="34"/>
      <c r="I92" s="34"/>
    </row>
    <row r="93" spans="1:9" x14ac:dyDescent="0.35">
      <c r="A93" s="34"/>
      <c r="B93" s="34"/>
      <c r="C93" s="147"/>
      <c r="D93" s="33"/>
      <c r="E93" s="34"/>
      <c r="F93" s="33"/>
      <c r="G93" s="34"/>
      <c r="H93" s="34"/>
      <c r="I93" s="34"/>
    </row>
    <row r="94" spans="1:9" x14ac:dyDescent="0.35">
      <c r="A94" s="34"/>
      <c r="B94" s="34"/>
      <c r="C94" s="147"/>
      <c r="D94" s="33"/>
      <c r="E94" s="34"/>
      <c r="F94" s="33"/>
      <c r="G94" s="34"/>
      <c r="H94" s="34"/>
      <c r="I94" s="34"/>
    </row>
    <row r="95" spans="1:9" x14ac:dyDescent="0.35">
      <c r="A95" s="34"/>
      <c r="B95" s="34"/>
      <c r="C95" s="147"/>
      <c r="D95" s="33"/>
      <c r="E95" s="34"/>
      <c r="F95" s="33"/>
      <c r="G95" s="34"/>
      <c r="H95" s="34"/>
      <c r="I95" s="34"/>
    </row>
    <row r="96" spans="1:9" x14ac:dyDescent="0.35">
      <c r="A96" s="34"/>
      <c r="B96" s="34"/>
      <c r="C96" s="147"/>
      <c r="D96" s="33"/>
      <c r="E96" s="34"/>
      <c r="F96" s="33"/>
      <c r="G96" s="34"/>
      <c r="H96" s="34"/>
      <c r="I96" s="34"/>
    </row>
    <row r="97" spans="1:9" x14ac:dyDescent="0.35">
      <c r="A97" s="34"/>
      <c r="B97" s="34"/>
      <c r="C97" s="147"/>
      <c r="D97" s="33"/>
      <c r="E97" s="34"/>
      <c r="F97" s="33"/>
      <c r="G97" s="34"/>
      <c r="H97" s="34"/>
      <c r="I97" s="34"/>
    </row>
    <row r="98" spans="1:9" x14ac:dyDescent="0.35">
      <c r="A98" s="34"/>
      <c r="B98" s="34"/>
      <c r="C98" s="147"/>
      <c r="D98" s="33"/>
      <c r="E98" s="34"/>
      <c r="F98" s="33"/>
      <c r="G98" s="34"/>
      <c r="H98" s="34"/>
      <c r="I98" s="34"/>
    </row>
    <row r="99" spans="1:9" x14ac:dyDescent="0.35">
      <c r="A99" s="34"/>
      <c r="B99" s="34"/>
      <c r="C99" s="147"/>
      <c r="D99" s="33"/>
      <c r="E99" s="34"/>
      <c r="F99" s="33"/>
      <c r="G99" s="34"/>
      <c r="H99" s="34"/>
      <c r="I99" s="34"/>
    </row>
    <row r="100" spans="1:9" x14ac:dyDescent="0.35">
      <c r="A100" s="34"/>
      <c r="B100" s="34"/>
      <c r="C100" s="147"/>
      <c r="D100" s="33"/>
      <c r="E100" s="34"/>
      <c r="F100" s="33"/>
      <c r="G100" s="34"/>
      <c r="H100" s="34"/>
      <c r="I100" s="34"/>
    </row>
    <row r="101" spans="1:9" x14ac:dyDescent="0.35">
      <c r="A101" s="34"/>
      <c r="B101" s="34"/>
      <c r="C101" s="147"/>
      <c r="D101" s="33"/>
      <c r="E101" s="34"/>
      <c r="F101" s="33"/>
      <c r="G101" s="34"/>
      <c r="H101" s="34"/>
      <c r="I101" s="34"/>
    </row>
    <row r="102" spans="1:9" x14ac:dyDescent="0.35">
      <c r="A102" s="34"/>
      <c r="B102" s="34"/>
      <c r="C102" s="147"/>
      <c r="D102" s="33"/>
      <c r="E102" s="34"/>
      <c r="F102" s="33"/>
      <c r="G102" s="34"/>
      <c r="H102" s="34"/>
      <c r="I102" s="34"/>
    </row>
    <row r="103" spans="1:9" x14ac:dyDescent="0.35">
      <c r="A103" s="34"/>
      <c r="B103" s="34"/>
      <c r="C103" s="147"/>
      <c r="D103" s="33"/>
      <c r="E103" s="34"/>
      <c r="F103" s="33"/>
      <c r="G103" s="34"/>
      <c r="H103" s="34"/>
      <c r="I103" s="34"/>
    </row>
    <row r="104" spans="1:9" x14ac:dyDescent="0.35">
      <c r="A104" s="34"/>
      <c r="B104" s="34"/>
      <c r="C104" s="147"/>
      <c r="D104" s="33"/>
      <c r="E104" s="34"/>
      <c r="F104" s="33"/>
      <c r="G104" s="34"/>
      <c r="H104" s="34"/>
      <c r="I104" s="34"/>
    </row>
    <row r="105" spans="1:9" x14ac:dyDescent="0.35">
      <c r="A105" s="34"/>
      <c r="B105" s="34"/>
      <c r="C105" s="147"/>
      <c r="D105" s="33"/>
      <c r="E105" s="34"/>
      <c r="F105" s="33"/>
      <c r="G105" s="34"/>
      <c r="H105" s="34"/>
      <c r="I105" s="34"/>
    </row>
    <row r="106" spans="1:9" x14ac:dyDescent="0.35">
      <c r="A106" s="34"/>
      <c r="B106" s="34"/>
      <c r="C106" s="147"/>
      <c r="D106" s="33"/>
      <c r="E106" s="34"/>
      <c r="F106" s="33"/>
      <c r="G106" s="34"/>
      <c r="H106" s="34"/>
      <c r="I106" s="34"/>
    </row>
    <row r="107" spans="1:9" x14ac:dyDescent="0.35">
      <c r="A107" s="34"/>
      <c r="B107" s="34"/>
      <c r="C107" s="147"/>
      <c r="D107" s="33"/>
      <c r="E107" s="34"/>
      <c r="F107" s="33"/>
      <c r="G107" s="34"/>
      <c r="H107" s="34"/>
      <c r="I107" s="34"/>
    </row>
    <row r="108" spans="1:9" x14ac:dyDescent="0.35">
      <c r="A108" s="34"/>
      <c r="B108" s="34"/>
      <c r="C108" s="147"/>
      <c r="D108" s="33"/>
      <c r="E108" s="34"/>
      <c r="F108" s="33"/>
      <c r="G108" s="34"/>
      <c r="H108" s="34"/>
      <c r="I108" s="34"/>
    </row>
    <row r="109" spans="1:9" x14ac:dyDescent="0.35">
      <c r="A109" s="34"/>
      <c r="B109" s="34"/>
      <c r="C109" s="147"/>
      <c r="D109" s="33"/>
      <c r="E109" s="34"/>
      <c r="F109" s="33"/>
      <c r="G109" s="34"/>
      <c r="H109" s="34"/>
      <c r="I109" s="34"/>
    </row>
    <row r="110" spans="1:9" x14ac:dyDescent="0.35">
      <c r="A110" s="34"/>
      <c r="B110" s="34"/>
      <c r="C110" s="147"/>
      <c r="D110" s="33"/>
      <c r="E110" s="34"/>
      <c r="F110" s="33"/>
      <c r="G110" s="34"/>
      <c r="H110" s="34"/>
      <c r="I110" s="34"/>
    </row>
    <row r="111" spans="1:9" x14ac:dyDescent="0.35">
      <c r="A111" s="34"/>
      <c r="B111" s="34"/>
      <c r="C111" s="147"/>
      <c r="D111" s="33"/>
      <c r="E111" s="34"/>
      <c r="F111" s="33"/>
      <c r="G111" s="34"/>
      <c r="H111" s="34"/>
      <c r="I111" s="34"/>
    </row>
    <row r="112" spans="1:9" x14ac:dyDescent="0.35">
      <c r="A112" s="34"/>
      <c r="B112" s="34"/>
      <c r="C112" s="147"/>
      <c r="D112" s="33"/>
      <c r="E112" s="34"/>
      <c r="F112" s="33"/>
      <c r="G112" s="34"/>
      <c r="H112" s="34"/>
      <c r="I112" s="34"/>
    </row>
    <row r="113" spans="1:9" x14ac:dyDescent="0.35">
      <c r="A113" s="34"/>
      <c r="B113" s="34"/>
      <c r="C113" s="147"/>
      <c r="D113" s="33"/>
      <c r="E113" s="34"/>
      <c r="F113" s="33"/>
      <c r="G113" s="34"/>
      <c r="H113" s="34"/>
      <c r="I113" s="34"/>
    </row>
    <row r="114" spans="1:9" x14ac:dyDescent="0.35">
      <c r="A114" s="34"/>
      <c r="B114" s="34"/>
      <c r="C114" s="147"/>
      <c r="D114" s="33"/>
      <c r="E114" s="34"/>
      <c r="F114" s="33"/>
      <c r="G114" s="34"/>
      <c r="H114" s="34"/>
      <c r="I114" s="34"/>
    </row>
    <row r="115" spans="1:9" x14ac:dyDescent="0.35">
      <c r="A115" s="34"/>
      <c r="B115" s="34"/>
      <c r="C115" s="147"/>
      <c r="D115" s="33"/>
      <c r="E115" s="34"/>
      <c r="F115" s="33"/>
      <c r="G115" s="34"/>
      <c r="H115" s="34"/>
      <c r="I115" s="34"/>
    </row>
    <row r="116" spans="1:9" x14ac:dyDescent="0.35">
      <c r="A116" s="34"/>
      <c r="B116" s="34"/>
      <c r="C116" s="147"/>
      <c r="D116" s="33"/>
      <c r="E116" s="34"/>
      <c r="F116" s="33"/>
      <c r="G116" s="34"/>
      <c r="H116" s="34"/>
      <c r="I116" s="34"/>
    </row>
  </sheetData>
  <mergeCells count="16">
    <mergeCell ref="A2:C3"/>
    <mergeCell ref="G2:I2"/>
    <mergeCell ref="A4:B4"/>
    <mergeCell ref="A5:B5"/>
    <mergeCell ref="A6:B6"/>
    <mergeCell ref="C86:C88"/>
    <mergeCell ref="B27:B28"/>
    <mergeCell ref="C27:C28"/>
    <mergeCell ref="C29:C32"/>
    <mergeCell ref="B12:B15"/>
    <mergeCell ref="C12:C15"/>
    <mergeCell ref="C73:C74"/>
    <mergeCell ref="C57:C71"/>
    <mergeCell ref="C46:C49"/>
    <mergeCell ref="C35:C43"/>
    <mergeCell ref="C17:C24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07D7-6244-4DCB-9B7B-AD673BF9C2BE}">
  <dimension ref="A1:L86"/>
  <sheetViews>
    <sheetView topLeftCell="A66" zoomScale="60" zoomScaleNormal="69" workbookViewId="0">
      <selection activeCell="F67" sqref="F67"/>
    </sheetView>
  </sheetViews>
  <sheetFormatPr defaultRowHeight="14.5" x14ac:dyDescent="0.35"/>
  <cols>
    <col min="3" max="3" width="25.81640625" style="153" customWidth="1"/>
    <col min="4" max="4" width="49.1796875" style="1" customWidth="1"/>
    <col min="5" max="5" width="33" customWidth="1"/>
    <col min="6" max="6" width="38.08984375" style="1" customWidth="1"/>
    <col min="7" max="7" width="36.81640625" customWidth="1"/>
    <col min="8" max="8" width="12" customWidth="1"/>
    <col min="9" max="9" width="35.1796875" customWidth="1"/>
    <col min="10" max="10" width="17.1796875" customWidth="1"/>
    <col min="11" max="11" width="17.81640625" customWidth="1"/>
    <col min="12" max="12" width="17.36328125" customWidth="1"/>
  </cols>
  <sheetData>
    <row r="1" spans="1:12" x14ac:dyDescent="0.35">
      <c r="A1" s="92"/>
      <c r="B1" s="92"/>
      <c r="C1" s="147"/>
      <c r="D1" s="93"/>
      <c r="E1" s="92"/>
      <c r="F1" s="93"/>
      <c r="G1" s="92"/>
      <c r="H1" s="92"/>
      <c r="I1" s="92"/>
    </row>
    <row r="2" spans="1:12" x14ac:dyDescent="0.35">
      <c r="A2" s="218"/>
      <c r="B2" s="218"/>
      <c r="C2" s="218"/>
      <c r="D2" s="101"/>
      <c r="E2" s="102"/>
      <c r="F2" s="102"/>
      <c r="G2" s="219" t="s">
        <v>0</v>
      </c>
      <c r="H2" s="219"/>
      <c r="I2" s="219"/>
      <c r="J2" s="67"/>
    </row>
    <row r="3" spans="1:12" x14ac:dyDescent="0.35">
      <c r="A3" s="218"/>
      <c r="B3" s="218"/>
      <c r="C3" s="218"/>
      <c r="D3" s="101"/>
      <c r="E3" s="103"/>
      <c r="F3" s="104"/>
      <c r="G3" s="105" t="s">
        <v>1</v>
      </c>
      <c r="H3" s="106">
        <v>28</v>
      </c>
      <c r="I3" s="107">
        <f>IF($H$6=0, "-", $H3/$H$6)</f>
        <v>1</v>
      </c>
      <c r="J3" s="44"/>
    </row>
    <row r="4" spans="1:12" x14ac:dyDescent="0.35">
      <c r="A4" s="220" t="s">
        <v>2</v>
      </c>
      <c r="B4" s="220"/>
      <c r="C4" s="164" t="s">
        <v>378</v>
      </c>
      <c r="D4" s="101"/>
      <c r="E4" s="103"/>
      <c r="F4" s="104"/>
      <c r="G4" s="108" t="s">
        <v>3</v>
      </c>
      <c r="H4" s="106">
        <f>COUNTIF($H$9:$H$208,"F")</f>
        <v>0</v>
      </c>
      <c r="I4" s="107">
        <f>IF($H$6=0, "-", $H4/$H$6)</f>
        <v>0</v>
      </c>
      <c r="J4" s="44"/>
    </row>
    <row r="5" spans="1:12" x14ac:dyDescent="0.35">
      <c r="A5" s="220" t="s">
        <v>4</v>
      </c>
      <c r="B5" s="220"/>
      <c r="C5" s="164" t="s">
        <v>275</v>
      </c>
      <c r="D5" s="101"/>
      <c r="E5" s="103"/>
      <c r="F5" s="104"/>
      <c r="G5" s="109" t="s">
        <v>5</v>
      </c>
      <c r="H5" s="106">
        <f>COUNTIF($H$9:$H$208,"NE")</f>
        <v>0</v>
      </c>
      <c r="I5" s="107">
        <f>IF($H$6=0, "-", $H5/$H$6)</f>
        <v>0</v>
      </c>
      <c r="J5" s="44"/>
    </row>
    <row r="6" spans="1:12" x14ac:dyDescent="0.35">
      <c r="A6" s="220" t="s">
        <v>6</v>
      </c>
      <c r="B6" s="220"/>
      <c r="C6" s="164"/>
      <c r="D6" s="101"/>
      <c r="E6" s="103"/>
      <c r="F6" s="104"/>
      <c r="G6" s="110" t="s">
        <v>7</v>
      </c>
      <c r="H6" s="110">
        <f>SUM(H3:H5)</f>
        <v>28</v>
      </c>
      <c r="I6" s="111">
        <f>IF($H$6=0,"-",$H$6/$H$6)</f>
        <v>1</v>
      </c>
      <c r="J6" s="44"/>
    </row>
    <row r="7" spans="1:12" x14ac:dyDescent="0.35">
      <c r="A7" s="112"/>
      <c r="B7" s="112"/>
      <c r="C7" s="165"/>
      <c r="D7" s="101"/>
      <c r="E7" s="112"/>
      <c r="F7" s="101"/>
      <c r="G7" s="112"/>
      <c r="H7" s="112"/>
      <c r="I7" s="112"/>
      <c r="J7" s="44"/>
    </row>
    <row r="8" spans="1:12" x14ac:dyDescent="0.35">
      <c r="A8" s="112"/>
      <c r="B8" s="112"/>
      <c r="C8" s="165"/>
      <c r="D8" s="101"/>
      <c r="E8" s="112"/>
      <c r="F8" s="101"/>
      <c r="G8" s="112"/>
      <c r="H8" s="112"/>
      <c r="I8" s="112"/>
      <c r="J8" s="44"/>
    </row>
    <row r="9" spans="1:12" x14ac:dyDescent="0.35">
      <c r="A9" s="112"/>
      <c r="B9" s="112"/>
      <c r="C9" s="165"/>
      <c r="D9" s="101"/>
      <c r="E9" s="112"/>
      <c r="F9" s="101"/>
      <c r="G9" s="112"/>
      <c r="H9" s="112"/>
      <c r="I9" s="112"/>
      <c r="J9" s="68"/>
    </row>
    <row r="10" spans="1:12" s="17" customFormat="1" x14ac:dyDescent="0.35">
      <c r="A10" s="113" t="s">
        <v>8</v>
      </c>
      <c r="B10" s="113" t="s">
        <v>9</v>
      </c>
      <c r="C10" s="114" t="s">
        <v>10</v>
      </c>
      <c r="D10" s="113" t="s">
        <v>11</v>
      </c>
      <c r="E10" s="113" t="s">
        <v>12</v>
      </c>
      <c r="F10" s="113" t="s">
        <v>13</v>
      </c>
      <c r="G10" s="113" t="s">
        <v>14</v>
      </c>
      <c r="H10" s="113" t="s">
        <v>15</v>
      </c>
      <c r="I10" s="113" t="s">
        <v>16</v>
      </c>
      <c r="J10" s="17" t="s">
        <v>36</v>
      </c>
      <c r="K10" s="17" t="s">
        <v>37</v>
      </c>
      <c r="L10" s="17" t="s">
        <v>38</v>
      </c>
    </row>
    <row r="11" spans="1:12" x14ac:dyDescent="0.35">
      <c r="A11" s="92"/>
      <c r="B11" s="92"/>
      <c r="C11" s="147"/>
      <c r="D11" s="93"/>
      <c r="E11" s="92"/>
      <c r="F11" s="93"/>
      <c r="G11" s="92"/>
      <c r="H11" s="92"/>
      <c r="I11" s="92"/>
    </row>
    <row r="12" spans="1:12" ht="29" x14ac:dyDescent="0.35">
      <c r="A12" s="92">
        <v>1</v>
      </c>
      <c r="B12" s="221"/>
      <c r="C12" s="184" t="s">
        <v>32</v>
      </c>
      <c r="D12" s="93" t="s">
        <v>17</v>
      </c>
      <c r="E12" s="92" t="s">
        <v>41</v>
      </c>
      <c r="F12" s="93" t="s">
        <v>18</v>
      </c>
      <c r="G12" s="94" t="s">
        <v>19</v>
      </c>
      <c r="H12" s="115" t="s">
        <v>20</v>
      </c>
      <c r="I12" s="92"/>
    </row>
    <row r="13" spans="1:12" ht="29" x14ac:dyDescent="0.35">
      <c r="A13" s="92">
        <v>2</v>
      </c>
      <c r="B13" s="221"/>
      <c r="C13" s="184"/>
      <c r="D13" s="93" t="s">
        <v>21</v>
      </c>
      <c r="E13" s="93" t="s">
        <v>83</v>
      </c>
      <c r="F13" s="93" t="s">
        <v>22</v>
      </c>
      <c r="G13" s="94" t="s">
        <v>19</v>
      </c>
      <c r="H13" s="115" t="s">
        <v>20</v>
      </c>
      <c r="I13" s="92"/>
    </row>
    <row r="14" spans="1:12" ht="43.5" x14ac:dyDescent="0.35">
      <c r="A14" s="92">
        <v>3</v>
      </c>
      <c r="B14" s="221"/>
      <c r="C14" s="184"/>
      <c r="D14" s="93" t="s">
        <v>23</v>
      </c>
      <c r="E14" s="93" t="s">
        <v>24</v>
      </c>
      <c r="F14" s="93" t="s">
        <v>25</v>
      </c>
      <c r="G14" s="94" t="s">
        <v>19</v>
      </c>
      <c r="H14" s="115" t="s">
        <v>20</v>
      </c>
      <c r="I14" s="92"/>
    </row>
    <row r="15" spans="1:12" ht="58" x14ac:dyDescent="0.35">
      <c r="A15" s="92">
        <v>4</v>
      </c>
      <c r="B15" s="221"/>
      <c r="C15" s="184"/>
      <c r="D15" s="93" t="s">
        <v>218</v>
      </c>
      <c r="E15" s="93" t="s">
        <v>219</v>
      </c>
      <c r="F15" s="93" t="s">
        <v>514</v>
      </c>
      <c r="G15" s="94" t="s">
        <v>19</v>
      </c>
      <c r="H15" s="115" t="s">
        <v>20</v>
      </c>
      <c r="I15" s="92"/>
    </row>
    <row r="16" spans="1:12" ht="43.5" x14ac:dyDescent="0.35">
      <c r="A16" s="92">
        <v>5</v>
      </c>
      <c r="B16" s="95"/>
      <c r="C16" s="211" t="s">
        <v>180</v>
      </c>
      <c r="D16" s="93" t="s">
        <v>261</v>
      </c>
      <c r="E16" s="93" t="s">
        <v>262</v>
      </c>
      <c r="F16" s="93" t="s">
        <v>262</v>
      </c>
      <c r="G16" s="94" t="s">
        <v>19</v>
      </c>
      <c r="H16" s="115" t="s">
        <v>20</v>
      </c>
      <c r="I16" s="92"/>
    </row>
    <row r="17" spans="1:9" ht="58" x14ac:dyDescent="0.35">
      <c r="A17" s="92">
        <v>6</v>
      </c>
      <c r="B17" s="95"/>
      <c r="C17" s="212"/>
      <c r="D17" s="81" t="s">
        <v>458</v>
      </c>
      <c r="E17" s="93" t="s">
        <v>219</v>
      </c>
      <c r="F17" s="93" t="s">
        <v>459</v>
      </c>
      <c r="G17" s="94" t="s">
        <v>19</v>
      </c>
      <c r="H17" s="115" t="s">
        <v>20</v>
      </c>
      <c r="I17" s="92"/>
    </row>
    <row r="18" spans="1:9" ht="29" x14ac:dyDescent="0.35">
      <c r="A18" s="92">
        <v>7</v>
      </c>
      <c r="B18" s="221"/>
      <c r="C18" s="212"/>
      <c r="D18" s="93" t="s">
        <v>220</v>
      </c>
      <c r="E18" s="93" t="s">
        <v>221</v>
      </c>
      <c r="F18" s="93" t="s">
        <v>45</v>
      </c>
      <c r="G18" s="94" t="s">
        <v>19</v>
      </c>
      <c r="H18" s="115" t="s">
        <v>20</v>
      </c>
      <c r="I18" s="92"/>
    </row>
    <row r="19" spans="1:9" ht="72.5" x14ac:dyDescent="0.35">
      <c r="A19" s="92">
        <v>8</v>
      </c>
      <c r="B19" s="221"/>
      <c r="C19" s="212"/>
      <c r="D19" s="93" t="s">
        <v>222</v>
      </c>
      <c r="E19" s="93" t="s">
        <v>513</v>
      </c>
      <c r="F19" s="93" t="s">
        <v>223</v>
      </c>
      <c r="G19" s="94" t="s">
        <v>19</v>
      </c>
      <c r="H19" s="115" t="s">
        <v>20</v>
      </c>
      <c r="I19" s="92"/>
    </row>
    <row r="20" spans="1:9" ht="101.5" x14ac:dyDescent="0.35">
      <c r="A20" s="92">
        <v>9</v>
      </c>
      <c r="B20" s="221"/>
      <c r="C20" s="212"/>
      <c r="D20" s="93" t="s">
        <v>224</v>
      </c>
      <c r="E20" s="93" t="s">
        <v>228</v>
      </c>
      <c r="F20" s="93" t="s">
        <v>225</v>
      </c>
      <c r="G20" s="94" t="s">
        <v>19</v>
      </c>
      <c r="H20" s="115" t="s">
        <v>20</v>
      </c>
      <c r="I20" s="92"/>
    </row>
    <row r="21" spans="1:9" ht="29" x14ac:dyDescent="0.35">
      <c r="A21" s="92">
        <v>10</v>
      </c>
      <c r="B21" s="221"/>
      <c r="C21" s="212"/>
      <c r="D21" s="93" t="s">
        <v>226</v>
      </c>
      <c r="E21" s="93" t="s">
        <v>227</v>
      </c>
      <c r="F21" s="93" t="s">
        <v>229</v>
      </c>
      <c r="G21" s="94" t="s">
        <v>19</v>
      </c>
      <c r="H21" s="115" t="s">
        <v>20</v>
      </c>
      <c r="I21" s="92"/>
    </row>
    <row r="22" spans="1:9" ht="29" x14ac:dyDescent="0.35">
      <c r="A22" s="92">
        <v>11</v>
      </c>
      <c r="B22" s="221"/>
      <c r="C22" s="212"/>
      <c r="D22" s="93" t="s">
        <v>230</v>
      </c>
      <c r="E22" s="93" t="s">
        <v>231</v>
      </c>
      <c r="F22" s="93" t="s">
        <v>232</v>
      </c>
      <c r="G22" s="94" t="s">
        <v>19</v>
      </c>
      <c r="H22" s="115" t="s">
        <v>20</v>
      </c>
      <c r="I22" s="92"/>
    </row>
    <row r="23" spans="1:9" ht="29" x14ac:dyDescent="0.35">
      <c r="A23" s="92">
        <v>12</v>
      </c>
      <c r="B23" s="221"/>
      <c r="C23" s="212"/>
      <c r="D23" s="93" t="s">
        <v>366</v>
      </c>
      <c r="E23" s="93" t="s">
        <v>234</v>
      </c>
      <c r="F23" s="93" t="s">
        <v>234</v>
      </c>
      <c r="G23" s="94" t="s">
        <v>19</v>
      </c>
      <c r="H23" s="115" t="s">
        <v>20</v>
      </c>
      <c r="I23" s="92"/>
    </row>
    <row r="24" spans="1:9" ht="29" x14ac:dyDescent="0.35">
      <c r="A24" s="92">
        <v>13</v>
      </c>
      <c r="B24" s="221"/>
      <c r="C24" s="212"/>
      <c r="D24" s="93" t="s">
        <v>521</v>
      </c>
      <c r="E24" s="97" t="s">
        <v>409</v>
      </c>
      <c r="F24" s="93" t="s">
        <v>369</v>
      </c>
      <c r="G24" s="94" t="s">
        <v>19</v>
      </c>
      <c r="H24" s="115" t="s">
        <v>434</v>
      </c>
      <c r="I24" s="92"/>
    </row>
    <row r="25" spans="1:9" ht="130.5" x14ac:dyDescent="0.35">
      <c r="A25" s="92">
        <v>14</v>
      </c>
      <c r="B25" s="221"/>
      <c r="C25" s="212"/>
      <c r="D25" s="93" t="s">
        <v>364</v>
      </c>
      <c r="E25" s="93" t="s">
        <v>515</v>
      </c>
      <c r="F25" s="93" t="s">
        <v>363</v>
      </c>
      <c r="G25" s="94" t="s">
        <v>19</v>
      </c>
      <c r="H25" s="115" t="s">
        <v>20</v>
      </c>
      <c r="I25" s="92"/>
    </row>
    <row r="26" spans="1:9" ht="29" x14ac:dyDescent="0.35">
      <c r="A26" s="92">
        <v>15</v>
      </c>
      <c r="B26" s="221"/>
      <c r="C26" s="212"/>
      <c r="D26" s="93" t="s">
        <v>522</v>
      </c>
      <c r="E26" s="97" t="s">
        <v>410</v>
      </c>
      <c r="F26" s="93" t="s">
        <v>368</v>
      </c>
      <c r="G26" s="94" t="s">
        <v>19</v>
      </c>
      <c r="H26" s="115" t="s">
        <v>20</v>
      </c>
      <c r="I26" s="92"/>
    </row>
    <row r="27" spans="1:9" ht="29" x14ac:dyDescent="0.35">
      <c r="A27" s="92">
        <v>16</v>
      </c>
      <c r="B27" s="221"/>
      <c r="C27" s="212"/>
      <c r="D27" s="93" t="s">
        <v>235</v>
      </c>
      <c r="E27" s="93" t="s">
        <v>236</v>
      </c>
      <c r="F27" s="93" t="s">
        <v>237</v>
      </c>
      <c r="G27" s="94" t="s">
        <v>19</v>
      </c>
      <c r="H27" s="115" t="s">
        <v>20</v>
      </c>
      <c r="I27" s="92"/>
    </row>
    <row r="28" spans="1:9" ht="116" x14ac:dyDescent="0.35">
      <c r="A28" s="92">
        <v>17</v>
      </c>
      <c r="B28" s="221"/>
      <c r="C28" s="212"/>
      <c r="D28" s="93" t="s">
        <v>365</v>
      </c>
      <c r="E28" s="93" t="s">
        <v>516</v>
      </c>
      <c r="F28" s="93" t="s">
        <v>237</v>
      </c>
      <c r="G28" s="92" t="s">
        <v>19</v>
      </c>
      <c r="H28" s="115" t="s">
        <v>20</v>
      </c>
      <c r="I28" s="92"/>
    </row>
    <row r="29" spans="1:9" ht="58" x14ac:dyDescent="0.35">
      <c r="A29" s="92">
        <v>18</v>
      </c>
      <c r="B29" s="221"/>
      <c r="C29" s="212"/>
      <c r="D29" s="93" t="s">
        <v>233</v>
      </c>
      <c r="E29" s="93" t="s">
        <v>238</v>
      </c>
      <c r="F29" s="93" t="s">
        <v>239</v>
      </c>
      <c r="G29" s="94" t="s">
        <v>19</v>
      </c>
      <c r="H29" s="115" t="s">
        <v>20</v>
      </c>
      <c r="I29" s="92"/>
    </row>
    <row r="30" spans="1:9" ht="130.5" x14ac:dyDescent="0.35">
      <c r="A30" s="92">
        <v>19</v>
      </c>
      <c r="B30" s="221"/>
      <c r="C30" s="212"/>
      <c r="D30" s="98" t="s">
        <v>380</v>
      </c>
      <c r="E30" s="93" t="s">
        <v>517</v>
      </c>
      <c r="F30" s="93" t="s">
        <v>339</v>
      </c>
      <c r="G30" s="94" t="s">
        <v>19</v>
      </c>
      <c r="H30" s="115" t="s">
        <v>20</v>
      </c>
      <c r="I30" s="92"/>
    </row>
    <row r="31" spans="1:9" ht="130.5" x14ac:dyDescent="0.35">
      <c r="A31" s="92">
        <v>20</v>
      </c>
      <c r="B31" s="95"/>
      <c r="C31" s="213"/>
      <c r="D31" s="98" t="s">
        <v>465</v>
      </c>
      <c r="E31" s="93" t="s">
        <v>466</v>
      </c>
      <c r="F31" s="93" t="s">
        <v>339</v>
      </c>
      <c r="G31" s="94" t="s">
        <v>19</v>
      </c>
      <c r="H31" s="115" t="s">
        <v>20</v>
      </c>
      <c r="I31" s="92"/>
    </row>
    <row r="32" spans="1:9" x14ac:dyDescent="0.35">
      <c r="A32" s="92"/>
      <c r="B32" s="95"/>
      <c r="C32" s="152"/>
      <c r="D32" s="98"/>
      <c r="E32" s="93"/>
      <c r="F32" s="93"/>
      <c r="G32" s="94"/>
      <c r="H32" s="94"/>
      <c r="I32" s="92"/>
    </row>
    <row r="33" spans="1:9" ht="130.5" x14ac:dyDescent="0.35">
      <c r="A33" s="92">
        <v>21</v>
      </c>
      <c r="B33" s="95"/>
      <c r="C33" s="186" t="s">
        <v>341</v>
      </c>
      <c r="D33" s="93" t="s">
        <v>523</v>
      </c>
      <c r="E33" s="93" t="s">
        <v>518</v>
      </c>
      <c r="F33" s="99" t="s">
        <v>390</v>
      </c>
      <c r="G33" s="94" t="s">
        <v>19</v>
      </c>
      <c r="H33" s="115" t="s">
        <v>20</v>
      </c>
      <c r="I33" s="92"/>
    </row>
    <row r="34" spans="1:9" ht="159.5" x14ac:dyDescent="0.35">
      <c r="A34" s="92">
        <v>22</v>
      </c>
      <c r="B34" s="95"/>
      <c r="C34" s="186"/>
      <c r="D34" s="100" t="s">
        <v>524</v>
      </c>
      <c r="E34" s="93" t="s">
        <v>467</v>
      </c>
      <c r="F34" s="99" t="s">
        <v>390</v>
      </c>
      <c r="G34" s="94" t="s">
        <v>19</v>
      </c>
      <c r="H34" s="115" t="s">
        <v>20</v>
      </c>
      <c r="I34" s="92"/>
    </row>
    <row r="35" spans="1:9" ht="145" x14ac:dyDescent="0.35">
      <c r="A35" s="92">
        <v>23</v>
      </c>
      <c r="B35" s="95"/>
      <c r="C35" s="186"/>
      <c r="D35" s="100" t="s">
        <v>525</v>
      </c>
      <c r="E35" s="93" t="s">
        <v>468</v>
      </c>
      <c r="F35" s="99" t="s">
        <v>403</v>
      </c>
      <c r="G35" s="94" t="s">
        <v>19</v>
      </c>
      <c r="H35" s="115" t="s">
        <v>20</v>
      </c>
      <c r="I35" s="92"/>
    </row>
    <row r="36" spans="1:9" ht="145" x14ac:dyDescent="0.35">
      <c r="A36" s="92">
        <v>24</v>
      </c>
      <c r="B36" s="95"/>
      <c r="C36" s="186"/>
      <c r="D36" s="93" t="s">
        <v>526</v>
      </c>
      <c r="E36" s="93" t="s">
        <v>469</v>
      </c>
      <c r="F36" s="99" t="s">
        <v>389</v>
      </c>
      <c r="G36" s="94" t="s">
        <v>19</v>
      </c>
      <c r="H36" s="115" t="s">
        <v>20</v>
      </c>
      <c r="I36" s="92"/>
    </row>
    <row r="37" spans="1:9" ht="159.5" x14ac:dyDescent="0.35">
      <c r="A37" s="92">
        <v>25</v>
      </c>
      <c r="B37" s="95"/>
      <c r="C37" s="186"/>
      <c r="D37" s="93" t="s">
        <v>527</v>
      </c>
      <c r="E37" s="93" t="s">
        <v>470</v>
      </c>
      <c r="F37" s="99" t="s">
        <v>389</v>
      </c>
      <c r="G37" s="94" t="s">
        <v>19</v>
      </c>
      <c r="H37" s="115" t="s">
        <v>20</v>
      </c>
      <c r="I37" s="92"/>
    </row>
    <row r="38" spans="1:9" ht="101.5" x14ac:dyDescent="0.35">
      <c r="A38" s="92">
        <v>26</v>
      </c>
      <c r="B38" s="95"/>
      <c r="C38" s="186"/>
      <c r="D38" s="93" t="s">
        <v>528</v>
      </c>
      <c r="E38" s="93" t="s">
        <v>396</v>
      </c>
      <c r="F38" s="99" t="s">
        <v>402</v>
      </c>
      <c r="G38" s="94" t="s">
        <v>19</v>
      </c>
      <c r="H38" s="115" t="s">
        <v>20</v>
      </c>
      <c r="I38" s="92"/>
    </row>
    <row r="39" spans="1:9" ht="58" x14ac:dyDescent="0.35">
      <c r="A39" s="92">
        <v>27</v>
      </c>
      <c r="B39" s="95"/>
      <c r="C39" s="186"/>
      <c r="D39" s="93" t="s">
        <v>529</v>
      </c>
      <c r="E39" s="93" t="s">
        <v>589</v>
      </c>
      <c r="F39" s="99" t="s">
        <v>391</v>
      </c>
      <c r="G39" s="94" t="s">
        <v>19</v>
      </c>
      <c r="H39" s="115" t="s">
        <v>20</v>
      </c>
      <c r="I39" s="92"/>
    </row>
    <row r="40" spans="1:9" ht="58" x14ac:dyDescent="0.35">
      <c r="A40" s="92">
        <v>28</v>
      </c>
      <c r="B40" s="95"/>
      <c r="C40" s="186"/>
      <c r="D40" s="93" t="s">
        <v>531</v>
      </c>
      <c r="E40" s="93" t="s">
        <v>530</v>
      </c>
      <c r="F40" s="99" t="s">
        <v>390</v>
      </c>
      <c r="G40" s="94" t="s">
        <v>19</v>
      </c>
      <c r="H40" s="115" t="s">
        <v>20</v>
      </c>
      <c r="I40" s="92"/>
    </row>
    <row r="41" spans="1:9" x14ac:dyDescent="0.35">
      <c r="A41" s="92">
        <v>29</v>
      </c>
      <c r="B41" s="95"/>
      <c r="C41" s="186"/>
      <c r="D41" s="93"/>
      <c r="E41" s="93"/>
      <c r="F41" s="99"/>
      <c r="G41" s="94"/>
      <c r="H41" s="94"/>
      <c r="I41" s="92"/>
    </row>
    <row r="42" spans="1:9" x14ac:dyDescent="0.35">
      <c r="A42" s="92">
        <v>30</v>
      </c>
      <c r="B42" s="95"/>
      <c r="C42" s="152"/>
      <c r="D42" s="98"/>
      <c r="E42" s="93"/>
      <c r="F42" s="93"/>
      <c r="G42" s="94"/>
      <c r="H42" s="94"/>
      <c r="I42" s="92"/>
    </row>
    <row r="43" spans="1:9" s="172" customFormat="1" ht="87" x14ac:dyDescent="0.35">
      <c r="A43" s="167">
        <v>31</v>
      </c>
      <c r="B43" s="167"/>
      <c r="C43" s="168"/>
      <c r="D43" s="169" t="s">
        <v>186</v>
      </c>
      <c r="E43" s="169" t="s">
        <v>187</v>
      </c>
      <c r="F43" s="169" t="s">
        <v>240</v>
      </c>
      <c r="G43" s="170" t="s">
        <v>19</v>
      </c>
      <c r="H43" s="171" t="s">
        <v>20</v>
      </c>
      <c r="I43" s="167"/>
    </row>
    <row r="44" spans="1:9" x14ac:dyDescent="0.35">
      <c r="A44" s="92"/>
      <c r="B44" s="92"/>
      <c r="C44" s="158"/>
      <c r="D44" s="93"/>
      <c r="E44" s="93"/>
      <c r="F44" s="93"/>
      <c r="G44" s="94"/>
      <c r="H44" s="94"/>
      <c r="I44" s="92"/>
    </row>
    <row r="45" spans="1:9" ht="159.5" x14ac:dyDescent="0.35">
      <c r="A45" s="92">
        <v>32</v>
      </c>
      <c r="B45" s="92"/>
      <c r="C45" s="211" t="s">
        <v>185</v>
      </c>
      <c r="D45" s="96" t="s">
        <v>585</v>
      </c>
      <c r="E45" s="93" t="s">
        <v>467</v>
      </c>
      <c r="F45" s="33" t="s">
        <v>89</v>
      </c>
      <c r="G45" s="52" t="s">
        <v>19</v>
      </c>
      <c r="H45" s="65" t="s">
        <v>20</v>
      </c>
      <c r="I45" s="92"/>
    </row>
    <row r="46" spans="1:9" ht="43.5" x14ac:dyDescent="0.35">
      <c r="A46" s="34">
        <v>33</v>
      </c>
      <c r="B46" s="34"/>
      <c r="C46" s="212"/>
      <c r="D46" s="33" t="s">
        <v>28</v>
      </c>
      <c r="E46" s="33" t="s">
        <v>90</v>
      </c>
      <c r="F46" s="33" t="s">
        <v>590</v>
      </c>
      <c r="G46" s="52" t="s">
        <v>19</v>
      </c>
      <c r="H46" s="65" t="s">
        <v>20</v>
      </c>
      <c r="I46" s="92"/>
    </row>
    <row r="47" spans="1:9" ht="43.5" x14ac:dyDescent="0.35">
      <c r="A47" s="92">
        <v>34</v>
      </c>
      <c r="B47" s="92"/>
      <c r="C47" s="212"/>
      <c r="D47" s="33" t="s">
        <v>92</v>
      </c>
      <c r="E47" s="33" t="s">
        <v>91</v>
      </c>
      <c r="F47" s="33" t="s">
        <v>591</v>
      </c>
      <c r="G47" s="52" t="s">
        <v>19</v>
      </c>
      <c r="H47" s="65" t="s">
        <v>20</v>
      </c>
      <c r="I47" s="92"/>
    </row>
    <row r="48" spans="1:9" ht="29" x14ac:dyDescent="0.35">
      <c r="A48" s="34">
        <v>35</v>
      </c>
      <c r="B48" s="92"/>
      <c r="C48" s="213"/>
      <c r="D48" s="66" t="s">
        <v>176</v>
      </c>
      <c r="E48" s="66" t="s">
        <v>177</v>
      </c>
      <c r="F48" s="66" t="s">
        <v>592</v>
      </c>
      <c r="G48" s="52" t="s">
        <v>19</v>
      </c>
      <c r="H48" s="65" t="s">
        <v>20</v>
      </c>
      <c r="I48" s="92"/>
    </row>
    <row r="49" spans="1:9" ht="188.5" x14ac:dyDescent="0.35">
      <c r="A49" s="92">
        <v>36</v>
      </c>
      <c r="B49" s="92"/>
      <c r="C49" s="158"/>
      <c r="D49" s="90" t="s">
        <v>435</v>
      </c>
      <c r="E49" s="33" t="s">
        <v>586</v>
      </c>
      <c r="F49" s="49" t="s">
        <v>438</v>
      </c>
      <c r="G49" s="34" t="s">
        <v>19</v>
      </c>
      <c r="H49" s="65" t="s">
        <v>20</v>
      </c>
      <c r="I49" s="92"/>
    </row>
    <row r="50" spans="1:9" ht="188.5" x14ac:dyDescent="0.35">
      <c r="A50" s="92">
        <v>38</v>
      </c>
      <c r="B50" s="92"/>
      <c r="C50" s="158"/>
      <c r="D50" s="90" t="s">
        <v>436</v>
      </c>
      <c r="E50" s="33" t="s">
        <v>586</v>
      </c>
      <c r="F50" s="49" t="s">
        <v>439</v>
      </c>
      <c r="G50" s="52" t="s">
        <v>19</v>
      </c>
      <c r="H50" s="65" t="s">
        <v>20</v>
      </c>
      <c r="I50" s="92"/>
    </row>
    <row r="51" spans="1:9" x14ac:dyDescent="0.35">
      <c r="A51" s="92"/>
      <c r="B51" s="92"/>
      <c r="C51" s="158"/>
      <c r="D51" s="33"/>
      <c r="E51" s="33"/>
      <c r="F51" s="33"/>
      <c r="G51" s="52"/>
      <c r="H51" s="52"/>
      <c r="I51" s="92"/>
    </row>
    <row r="52" spans="1:9" x14ac:dyDescent="0.35">
      <c r="A52" s="92"/>
      <c r="B52" s="92"/>
      <c r="C52" s="147"/>
      <c r="D52" s="93"/>
      <c r="E52" s="93"/>
      <c r="F52" s="33"/>
      <c r="G52" s="34"/>
      <c r="H52" s="34"/>
      <c r="I52" s="92"/>
    </row>
    <row r="53" spans="1:9" ht="43.5" x14ac:dyDescent="0.35">
      <c r="A53" s="34">
        <v>39</v>
      </c>
      <c r="B53" s="34"/>
      <c r="C53" s="158" t="s">
        <v>588</v>
      </c>
      <c r="D53" s="90" t="s">
        <v>537</v>
      </c>
      <c r="E53" s="33" t="s">
        <v>557</v>
      </c>
      <c r="F53" s="50" t="s">
        <v>544</v>
      </c>
      <c r="G53" s="34" t="s">
        <v>19</v>
      </c>
      <c r="H53" s="115" t="s">
        <v>20</v>
      </c>
      <c r="I53" s="92"/>
    </row>
    <row r="54" spans="1:9" ht="145" x14ac:dyDescent="0.35">
      <c r="A54" s="34">
        <v>40</v>
      </c>
      <c r="B54" s="34"/>
      <c r="C54" s="186" t="s">
        <v>411</v>
      </c>
      <c r="D54" s="33" t="s">
        <v>453</v>
      </c>
      <c r="E54" s="33" t="s">
        <v>556</v>
      </c>
      <c r="F54" s="33" t="s">
        <v>594</v>
      </c>
      <c r="G54" s="34" t="s">
        <v>19</v>
      </c>
      <c r="H54" s="115" t="s">
        <v>20</v>
      </c>
      <c r="I54" s="92"/>
    </row>
    <row r="55" spans="1:9" ht="30" x14ac:dyDescent="0.45">
      <c r="A55" s="34">
        <v>41</v>
      </c>
      <c r="B55" s="34"/>
      <c r="C55" s="186"/>
      <c r="D55" s="33" t="s">
        <v>423</v>
      </c>
      <c r="E55" s="34" t="s">
        <v>417</v>
      </c>
      <c r="F55" s="1" t="s">
        <v>593</v>
      </c>
      <c r="G55" s="86" t="s">
        <v>19</v>
      </c>
      <c r="H55" s="115" t="s">
        <v>20</v>
      </c>
      <c r="I55" s="92"/>
    </row>
    <row r="56" spans="1:9" ht="43.5" x14ac:dyDescent="0.35">
      <c r="A56" s="34">
        <v>42</v>
      </c>
      <c r="B56" s="34"/>
      <c r="C56" s="186"/>
      <c r="D56" s="33" t="s">
        <v>425</v>
      </c>
      <c r="E56" s="34" t="s">
        <v>424</v>
      </c>
      <c r="F56" s="33" t="s">
        <v>426</v>
      </c>
      <c r="G56" s="34" t="s">
        <v>19</v>
      </c>
      <c r="H56" s="115" t="s">
        <v>20</v>
      </c>
      <c r="I56" s="92"/>
    </row>
    <row r="57" spans="1:9" ht="29" x14ac:dyDescent="0.35">
      <c r="A57" s="34">
        <v>43</v>
      </c>
      <c r="B57" s="34"/>
      <c r="C57" s="186"/>
      <c r="D57" s="33" t="s">
        <v>428</v>
      </c>
      <c r="E57" s="34" t="s">
        <v>419</v>
      </c>
      <c r="F57" s="1" t="s">
        <v>595</v>
      </c>
      <c r="G57" s="34" t="s">
        <v>19</v>
      </c>
      <c r="H57" s="115" t="s">
        <v>20</v>
      </c>
      <c r="I57" s="92"/>
    </row>
    <row r="58" spans="1:9" ht="43.5" x14ac:dyDescent="0.35">
      <c r="A58" s="34">
        <v>44</v>
      </c>
      <c r="B58" s="34"/>
      <c r="C58" s="186"/>
      <c r="D58" s="33" t="s">
        <v>596</v>
      </c>
      <c r="E58" s="34" t="s">
        <v>427</v>
      </c>
      <c r="F58" s="33" t="s">
        <v>454</v>
      </c>
      <c r="G58" s="34" t="s">
        <v>19</v>
      </c>
      <c r="H58" s="115" t="s">
        <v>20</v>
      </c>
      <c r="I58" s="92"/>
    </row>
    <row r="59" spans="1:9" ht="29" x14ac:dyDescent="0.35">
      <c r="A59" s="34">
        <v>45</v>
      </c>
      <c r="B59" s="34"/>
      <c r="C59" s="186"/>
      <c r="D59" s="33" t="s">
        <v>412</v>
      </c>
      <c r="E59" s="34" t="s">
        <v>421</v>
      </c>
      <c r="F59" s="33" t="s">
        <v>545</v>
      </c>
      <c r="G59" s="34" t="s">
        <v>19</v>
      </c>
      <c r="H59" s="115" t="s">
        <v>20</v>
      </c>
      <c r="I59" s="33"/>
    </row>
    <row r="60" spans="1:9" ht="43.5" x14ac:dyDescent="0.35">
      <c r="A60" s="34">
        <v>46</v>
      </c>
      <c r="B60" s="34"/>
      <c r="C60" s="186"/>
      <c r="D60" s="33" t="s">
        <v>606</v>
      </c>
      <c r="E60" s="34" t="s">
        <v>422</v>
      </c>
      <c r="F60" s="33" t="s">
        <v>597</v>
      </c>
      <c r="G60" s="34" t="s">
        <v>19</v>
      </c>
      <c r="H60" s="115" t="s">
        <v>20</v>
      </c>
      <c r="I60" s="92"/>
    </row>
    <row r="61" spans="1:9" ht="29" x14ac:dyDescent="0.35">
      <c r="A61" s="34">
        <v>47</v>
      </c>
      <c r="B61" s="34"/>
      <c r="C61" s="186"/>
      <c r="D61" s="33" t="s">
        <v>415</v>
      </c>
      <c r="E61" s="34" t="s">
        <v>429</v>
      </c>
      <c r="F61" s="1" t="s">
        <v>598</v>
      </c>
      <c r="G61" s="34" t="s">
        <v>19</v>
      </c>
      <c r="H61" s="115" t="s">
        <v>434</v>
      </c>
    </row>
    <row r="62" spans="1:9" ht="29" x14ac:dyDescent="0.35">
      <c r="A62" s="34">
        <v>48</v>
      </c>
      <c r="B62" s="34"/>
      <c r="C62" s="186"/>
      <c r="D62" s="33" t="s">
        <v>431</v>
      </c>
      <c r="E62" s="34" t="s">
        <v>432</v>
      </c>
      <c r="F62" s="33" t="s">
        <v>433</v>
      </c>
      <c r="G62" s="52" t="s">
        <v>19</v>
      </c>
      <c r="H62" s="115" t="s">
        <v>20</v>
      </c>
      <c r="I62" s="92"/>
    </row>
    <row r="63" spans="1:9" ht="43.5" x14ac:dyDescent="0.35">
      <c r="A63" s="34">
        <v>49</v>
      </c>
      <c r="B63" s="34"/>
      <c r="C63" s="186"/>
      <c r="D63" s="33" t="s">
        <v>456</v>
      </c>
      <c r="E63" s="33" t="s">
        <v>91</v>
      </c>
      <c r="F63" s="127" t="s">
        <v>548</v>
      </c>
      <c r="G63" s="52" t="s">
        <v>19</v>
      </c>
      <c r="H63" s="115" t="s">
        <v>20</v>
      </c>
    </row>
    <row r="64" spans="1:9" ht="58" x14ac:dyDescent="0.35">
      <c r="A64" s="34">
        <v>50</v>
      </c>
      <c r="B64" s="34"/>
      <c r="C64" s="186"/>
      <c r="D64" s="33" t="s">
        <v>546</v>
      </c>
      <c r="E64" s="33" t="s">
        <v>547</v>
      </c>
      <c r="F64" s="50" t="s">
        <v>600</v>
      </c>
      <c r="G64" s="34" t="s">
        <v>19</v>
      </c>
      <c r="H64" s="115" t="s">
        <v>20</v>
      </c>
      <c r="I64" s="92"/>
    </row>
    <row r="65" spans="1:9" ht="87" x14ac:dyDescent="0.35">
      <c r="A65" s="34">
        <v>51</v>
      </c>
      <c r="B65" s="34"/>
      <c r="C65" s="186"/>
      <c r="D65" s="90" t="s">
        <v>457</v>
      </c>
      <c r="E65" s="33" t="s">
        <v>539</v>
      </c>
      <c r="F65" s="33" t="s">
        <v>599</v>
      </c>
      <c r="G65" s="34" t="s">
        <v>19</v>
      </c>
      <c r="H65" s="115" t="s">
        <v>20</v>
      </c>
      <c r="I65" s="92"/>
    </row>
    <row r="66" spans="1:9" ht="101.5" x14ac:dyDescent="0.35">
      <c r="A66" s="34">
        <v>52</v>
      </c>
      <c r="B66" s="34"/>
      <c r="C66" s="186"/>
      <c r="D66" s="90" t="s">
        <v>440</v>
      </c>
      <c r="E66" s="33" t="s">
        <v>540</v>
      </c>
      <c r="F66" s="49" t="s">
        <v>443</v>
      </c>
      <c r="G66" s="34" t="s">
        <v>19</v>
      </c>
      <c r="H66" s="115" t="s">
        <v>20</v>
      </c>
      <c r="I66" s="92"/>
    </row>
    <row r="67" spans="1:9" ht="101.5" x14ac:dyDescent="0.35">
      <c r="A67" s="34">
        <v>53</v>
      </c>
      <c r="B67" s="34"/>
      <c r="C67" s="186"/>
      <c r="D67" s="90" t="s">
        <v>455</v>
      </c>
      <c r="E67" s="33" t="s">
        <v>540</v>
      </c>
      <c r="F67" s="49" t="s">
        <v>614</v>
      </c>
      <c r="G67" s="34" t="s">
        <v>19</v>
      </c>
      <c r="H67" s="115" t="s">
        <v>20</v>
      </c>
      <c r="I67" s="92"/>
    </row>
    <row r="68" spans="1:9" s="138" customFormat="1" ht="87" x14ac:dyDescent="0.35">
      <c r="A68" s="34">
        <v>54</v>
      </c>
      <c r="B68" s="34"/>
      <c r="C68" s="186"/>
      <c r="D68" s="90" t="s">
        <v>441</v>
      </c>
      <c r="E68" s="33" t="s">
        <v>539</v>
      </c>
      <c r="F68" s="127" t="s">
        <v>562</v>
      </c>
      <c r="G68" s="130" t="s">
        <v>19</v>
      </c>
      <c r="H68" s="115" t="s">
        <v>20</v>
      </c>
      <c r="I68" s="162"/>
    </row>
    <row r="69" spans="1:9" s="136" customFormat="1" x14ac:dyDescent="0.35">
      <c r="A69" s="34">
        <v>55</v>
      </c>
      <c r="B69" s="135"/>
      <c r="C69" s="160"/>
      <c r="D69" s="163"/>
      <c r="E69" s="35"/>
      <c r="F69" s="135"/>
      <c r="G69" s="135"/>
      <c r="H69" s="135"/>
      <c r="I69" s="135"/>
    </row>
    <row r="70" spans="1:9" ht="137" customHeight="1" x14ac:dyDescent="0.35">
      <c r="A70" s="34">
        <v>56</v>
      </c>
      <c r="B70" s="34"/>
      <c r="C70" s="214" t="s">
        <v>131</v>
      </c>
      <c r="D70" s="129" t="s">
        <v>549</v>
      </c>
      <c r="E70" s="127" t="s">
        <v>143</v>
      </c>
      <c r="F70" s="127" t="s">
        <v>562</v>
      </c>
      <c r="G70" s="130" t="s">
        <v>19</v>
      </c>
      <c r="H70" s="133" t="s">
        <v>20</v>
      </c>
      <c r="I70" s="92"/>
    </row>
    <row r="71" spans="1:9" ht="101.5" x14ac:dyDescent="0.35">
      <c r="A71" s="34">
        <v>57</v>
      </c>
      <c r="B71" s="34"/>
      <c r="C71" s="215"/>
      <c r="D71" s="117" t="s">
        <v>550</v>
      </c>
      <c r="E71" s="118" t="s">
        <v>541</v>
      </c>
      <c r="F71" s="118" t="s">
        <v>551</v>
      </c>
      <c r="G71" s="116" t="s">
        <v>19</v>
      </c>
      <c r="H71" s="133" t="s">
        <v>20</v>
      </c>
      <c r="I71" s="92"/>
    </row>
    <row r="72" spans="1:9" ht="101.5" x14ac:dyDescent="0.35">
      <c r="A72" s="34">
        <v>58</v>
      </c>
      <c r="B72" s="34"/>
      <c r="C72" s="38"/>
      <c r="D72" s="61" t="s">
        <v>552</v>
      </c>
      <c r="E72" s="118" t="s">
        <v>541</v>
      </c>
      <c r="F72" s="119" t="s">
        <v>533</v>
      </c>
      <c r="G72" s="116" t="s">
        <v>19</v>
      </c>
      <c r="H72" s="134" t="s">
        <v>20</v>
      </c>
      <c r="I72" s="120"/>
    </row>
    <row r="73" spans="1:9" ht="101.5" x14ac:dyDescent="0.35">
      <c r="A73" s="34">
        <v>59</v>
      </c>
      <c r="B73" s="34"/>
      <c r="C73" s="38"/>
      <c r="D73" s="61" t="s">
        <v>553</v>
      </c>
      <c r="E73" s="118" t="s">
        <v>541</v>
      </c>
      <c r="F73" s="120" t="s">
        <v>532</v>
      </c>
      <c r="G73" s="116" t="s">
        <v>19</v>
      </c>
      <c r="H73" s="134" t="s">
        <v>20</v>
      </c>
      <c r="I73" s="92"/>
    </row>
    <row r="74" spans="1:9" ht="101.5" x14ac:dyDescent="0.35">
      <c r="A74" s="34">
        <v>60</v>
      </c>
      <c r="B74" s="34"/>
      <c r="C74" s="34"/>
      <c r="D74" s="61" t="s">
        <v>520</v>
      </c>
      <c r="E74" s="118" t="s">
        <v>541</v>
      </c>
      <c r="F74" s="120" t="s">
        <v>534</v>
      </c>
      <c r="G74" s="116" t="s">
        <v>19</v>
      </c>
      <c r="H74" s="134" t="s">
        <v>20</v>
      </c>
      <c r="I74" s="92"/>
    </row>
    <row r="75" spans="1:9" ht="43.5" x14ac:dyDescent="0.35">
      <c r="A75" s="34">
        <v>61</v>
      </c>
      <c r="B75" s="34"/>
      <c r="C75" s="34"/>
      <c r="D75" s="121" t="s">
        <v>535</v>
      </c>
      <c r="E75" s="118" t="s">
        <v>554</v>
      </c>
      <c r="F75" s="61" t="s">
        <v>536</v>
      </c>
      <c r="G75" s="116" t="s">
        <v>19</v>
      </c>
      <c r="H75" s="134" t="s">
        <v>20</v>
      </c>
      <c r="I75" s="92"/>
    </row>
    <row r="76" spans="1:9" x14ac:dyDescent="0.35">
      <c r="A76" s="34"/>
      <c r="B76" s="34"/>
      <c r="C76" s="147"/>
      <c r="D76" s="121"/>
      <c r="E76" s="118"/>
      <c r="F76" s="61"/>
      <c r="G76" s="116"/>
      <c r="H76" s="131"/>
      <c r="I76" s="92"/>
    </row>
    <row r="77" spans="1:9" x14ac:dyDescent="0.35">
      <c r="A77" s="34"/>
      <c r="B77" s="34"/>
      <c r="C77" s="147"/>
      <c r="D77" s="61"/>
      <c r="E77" s="38"/>
      <c r="F77" s="33"/>
      <c r="G77" s="52"/>
      <c r="H77" s="157"/>
      <c r="I77" s="92"/>
    </row>
    <row r="78" spans="1:9" ht="29" x14ac:dyDescent="0.35">
      <c r="A78" s="34">
        <v>62</v>
      </c>
      <c r="B78" s="34"/>
      <c r="C78" s="147" t="s">
        <v>166</v>
      </c>
      <c r="D78" s="93" t="s">
        <v>587</v>
      </c>
      <c r="E78" s="92" t="s">
        <v>193</v>
      </c>
      <c r="F78" s="93" t="s">
        <v>247</v>
      </c>
      <c r="G78" s="94" t="s">
        <v>19</v>
      </c>
      <c r="H78" s="115" t="s">
        <v>20</v>
      </c>
      <c r="I78" s="92"/>
    </row>
    <row r="79" spans="1:9" ht="203" x14ac:dyDescent="0.35">
      <c r="A79" s="34">
        <v>63</v>
      </c>
      <c r="B79" s="34"/>
      <c r="C79" s="152" t="s">
        <v>241</v>
      </c>
      <c r="D79" s="38" t="s">
        <v>242</v>
      </c>
      <c r="E79" s="38" t="s">
        <v>190</v>
      </c>
      <c r="F79" s="38" t="s">
        <v>191</v>
      </c>
      <c r="G79" s="52" t="s">
        <v>19</v>
      </c>
      <c r="H79" s="115" t="s">
        <v>20</v>
      </c>
      <c r="I79" s="34"/>
    </row>
    <row r="80" spans="1:9" ht="29" x14ac:dyDescent="0.35">
      <c r="A80" s="34">
        <v>64</v>
      </c>
      <c r="B80" s="34"/>
      <c r="C80" s="147" t="s">
        <v>166</v>
      </c>
      <c r="D80" s="33" t="s">
        <v>587</v>
      </c>
      <c r="E80" s="34" t="s">
        <v>193</v>
      </c>
      <c r="F80" s="33" t="s">
        <v>243</v>
      </c>
      <c r="G80" s="52" t="s">
        <v>19</v>
      </c>
      <c r="H80" s="115" t="s">
        <v>20</v>
      </c>
      <c r="I80" s="34"/>
    </row>
    <row r="81" spans="1:9" ht="29" x14ac:dyDescent="0.35">
      <c r="A81" s="34">
        <v>65</v>
      </c>
      <c r="B81" s="34"/>
      <c r="C81" s="216" t="s">
        <v>244</v>
      </c>
      <c r="D81" s="33" t="s">
        <v>245</v>
      </c>
      <c r="E81" s="33" t="s">
        <v>246</v>
      </c>
      <c r="F81" s="33" t="s">
        <v>247</v>
      </c>
      <c r="G81" s="52" t="s">
        <v>19</v>
      </c>
      <c r="H81" s="115" t="s">
        <v>20</v>
      </c>
      <c r="I81" s="34"/>
    </row>
    <row r="82" spans="1:9" ht="29" x14ac:dyDescent="0.35">
      <c r="A82" s="34">
        <v>66</v>
      </c>
      <c r="B82" s="34"/>
      <c r="C82" s="216"/>
      <c r="D82" s="33" t="s">
        <v>248</v>
      </c>
      <c r="E82" s="33" t="s">
        <v>249</v>
      </c>
      <c r="F82" s="33" t="s">
        <v>250</v>
      </c>
      <c r="G82" s="52" t="s">
        <v>19</v>
      </c>
      <c r="H82" s="115" t="s">
        <v>20</v>
      </c>
      <c r="I82" s="34"/>
    </row>
    <row r="83" spans="1:9" ht="101.5" x14ac:dyDescent="0.35">
      <c r="A83" s="34">
        <v>67</v>
      </c>
      <c r="B83" s="34"/>
      <c r="C83" s="161" t="s">
        <v>263</v>
      </c>
      <c r="D83" s="33" t="s">
        <v>264</v>
      </c>
      <c r="E83" s="33" t="s">
        <v>265</v>
      </c>
      <c r="F83" s="33" t="s">
        <v>250</v>
      </c>
      <c r="G83" s="52" t="s">
        <v>19</v>
      </c>
      <c r="H83" s="115" t="s">
        <v>20</v>
      </c>
      <c r="I83" s="34"/>
    </row>
    <row r="84" spans="1:9" ht="72.5" x14ac:dyDescent="0.35">
      <c r="A84" s="34">
        <v>68</v>
      </c>
      <c r="B84" s="34"/>
      <c r="C84" s="217" t="s">
        <v>251</v>
      </c>
      <c r="D84" s="33" t="s">
        <v>252</v>
      </c>
      <c r="E84" s="33" t="s">
        <v>257</v>
      </c>
      <c r="F84" s="33" t="s">
        <v>258</v>
      </c>
      <c r="G84" s="52" t="s">
        <v>19</v>
      </c>
      <c r="H84" s="115" t="s">
        <v>20</v>
      </c>
      <c r="I84" s="34"/>
    </row>
    <row r="85" spans="1:9" ht="29" x14ac:dyDescent="0.35">
      <c r="A85" s="34">
        <v>69</v>
      </c>
      <c r="B85" s="34"/>
      <c r="C85" s="217"/>
      <c r="D85" s="33" t="s">
        <v>253</v>
      </c>
      <c r="E85" s="33" t="s">
        <v>256</v>
      </c>
      <c r="F85" s="33" t="s">
        <v>259</v>
      </c>
      <c r="G85" s="52" t="s">
        <v>19</v>
      </c>
      <c r="H85" s="115" t="s">
        <v>20</v>
      </c>
      <c r="I85" s="34"/>
    </row>
    <row r="86" spans="1:9" ht="43.5" x14ac:dyDescent="0.35">
      <c r="A86" s="34">
        <v>70</v>
      </c>
      <c r="B86" s="34"/>
      <c r="C86" s="217"/>
      <c r="D86" s="33" t="s">
        <v>254</v>
      </c>
      <c r="E86" s="33" t="s">
        <v>255</v>
      </c>
      <c r="F86" s="33" t="s">
        <v>260</v>
      </c>
      <c r="G86" s="52" t="s">
        <v>19</v>
      </c>
      <c r="H86" s="115" t="s">
        <v>20</v>
      </c>
      <c r="I86" s="34"/>
    </row>
  </sheetData>
  <mergeCells count="15">
    <mergeCell ref="C33:C41"/>
    <mergeCell ref="A2:C3"/>
    <mergeCell ref="G2:I2"/>
    <mergeCell ref="A4:B4"/>
    <mergeCell ref="A5:B5"/>
    <mergeCell ref="A6:B6"/>
    <mergeCell ref="B12:B15"/>
    <mergeCell ref="C12:C15"/>
    <mergeCell ref="B18:B30"/>
    <mergeCell ref="C16:C31"/>
    <mergeCell ref="C45:C48"/>
    <mergeCell ref="C70:C71"/>
    <mergeCell ref="C54:C68"/>
    <mergeCell ref="C81:C82"/>
    <mergeCell ref="C84:C8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A59B4-EA81-4026-86F2-1F23E2AABA55}">
  <dimension ref="A2:L33"/>
  <sheetViews>
    <sheetView zoomScale="65" zoomScaleNormal="65" workbookViewId="0">
      <selection activeCell="G1" sqref="G1"/>
    </sheetView>
  </sheetViews>
  <sheetFormatPr defaultRowHeight="14.5" x14ac:dyDescent="0.35"/>
  <cols>
    <col min="3" max="3" width="25.81640625" customWidth="1"/>
    <col min="4" max="4" width="49.1796875" style="1" customWidth="1"/>
    <col min="5" max="5" width="33" customWidth="1"/>
    <col min="6" max="6" width="31.54296875" style="1" customWidth="1"/>
    <col min="7" max="7" width="19.1796875" customWidth="1"/>
    <col min="8" max="8" width="12" customWidth="1"/>
    <col min="9" max="9" width="35.1796875" customWidth="1"/>
    <col min="10" max="10" width="17.1796875" customWidth="1"/>
    <col min="11" max="11" width="17.81640625" customWidth="1"/>
    <col min="12" max="12" width="17.36328125" customWidth="1"/>
  </cols>
  <sheetData>
    <row r="2" spans="1:12" ht="23" x14ac:dyDescent="0.5">
      <c r="A2" s="192"/>
      <c r="B2" s="193"/>
      <c r="C2" s="194"/>
      <c r="D2" s="2"/>
      <c r="E2" s="28"/>
      <c r="F2" s="28"/>
      <c r="G2" s="198" t="s">
        <v>487</v>
      </c>
      <c r="H2" s="199"/>
      <c r="I2" s="200"/>
      <c r="J2" s="3"/>
    </row>
    <row r="3" spans="1:12" x14ac:dyDescent="0.35">
      <c r="A3" s="195"/>
      <c r="B3" s="196"/>
      <c r="C3" s="197"/>
      <c r="D3" s="4"/>
      <c r="E3" s="29"/>
      <c r="F3" s="30"/>
      <c r="G3" s="5" t="s">
        <v>1</v>
      </c>
      <c r="H3" s="6">
        <v>20</v>
      </c>
      <c r="I3" s="26">
        <f>IF($H$6=0, "-", $H3/$H$6)</f>
        <v>1</v>
      </c>
      <c r="J3" s="7"/>
    </row>
    <row r="4" spans="1:12" x14ac:dyDescent="0.35">
      <c r="A4" s="201" t="s">
        <v>2</v>
      </c>
      <c r="B4" s="202"/>
      <c r="C4" s="39" t="s">
        <v>378</v>
      </c>
      <c r="D4" s="4"/>
      <c r="E4" s="31"/>
      <c r="F4" s="30"/>
      <c r="G4" s="9" t="s">
        <v>3</v>
      </c>
      <c r="H4" s="6">
        <f>COUNTIF($H$9:$H$233,"F")</f>
        <v>0</v>
      </c>
      <c r="I4" s="26">
        <f>IF($H$6=0, "-", $H4/$H$6)</f>
        <v>0</v>
      </c>
      <c r="J4" s="7"/>
    </row>
    <row r="5" spans="1:12" x14ac:dyDescent="0.35">
      <c r="A5" s="201" t="s">
        <v>4</v>
      </c>
      <c r="B5" s="202"/>
      <c r="C5" s="39" t="s">
        <v>275</v>
      </c>
      <c r="D5" s="4"/>
      <c r="E5" s="32"/>
      <c r="F5" s="30"/>
      <c r="G5" s="10" t="s">
        <v>5</v>
      </c>
      <c r="H5" s="6">
        <f>COUNTIF($H$9:$H$233,"NE")</f>
        <v>0</v>
      </c>
      <c r="I5" s="26">
        <f>IF($H$6=0, "-", $H5/$H$6)</f>
        <v>0</v>
      </c>
      <c r="J5" s="7"/>
    </row>
    <row r="6" spans="1:12" x14ac:dyDescent="0.35">
      <c r="A6" s="201" t="s">
        <v>6</v>
      </c>
      <c r="B6" s="202"/>
      <c r="C6" s="8"/>
      <c r="D6" s="11"/>
      <c r="E6" s="32"/>
      <c r="F6" s="30"/>
      <c r="G6" s="12" t="s">
        <v>7</v>
      </c>
      <c r="H6" s="12">
        <f>SUM(H3:H5)</f>
        <v>20</v>
      </c>
      <c r="I6" s="27">
        <f>IF($H$6=0,"-",$H$6/$H$6)</f>
        <v>1</v>
      </c>
      <c r="J6" s="7"/>
    </row>
    <row r="7" spans="1:12" x14ac:dyDescent="0.35">
      <c r="A7" s="13"/>
      <c r="B7" s="7"/>
      <c r="C7" s="7"/>
      <c r="D7" s="4"/>
      <c r="E7" s="7"/>
      <c r="F7" s="4"/>
      <c r="G7" s="7"/>
      <c r="H7" s="7"/>
      <c r="I7" s="7"/>
      <c r="J7" s="7"/>
    </row>
    <row r="8" spans="1:12" x14ac:dyDescent="0.35">
      <c r="A8" s="13"/>
      <c r="B8" s="7"/>
      <c r="C8" s="7"/>
      <c r="D8" s="4"/>
      <c r="E8" s="7"/>
      <c r="F8" s="4"/>
      <c r="G8" s="7"/>
      <c r="H8" s="7"/>
      <c r="I8" s="7"/>
      <c r="J8" s="7"/>
    </row>
    <row r="9" spans="1:12" x14ac:dyDescent="0.35">
      <c r="A9" s="14"/>
      <c r="B9" s="15"/>
      <c r="C9" s="15"/>
      <c r="D9" s="16"/>
      <c r="E9" s="15"/>
      <c r="F9" s="16"/>
      <c r="G9" s="15"/>
      <c r="H9" s="15"/>
      <c r="I9" s="15"/>
      <c r="J9" s="15"/>
    </row>
    <row r="10" spans="1:12" s="17" customFormat="1" x14ac:dyDescent="0.35">
      <c r="A10" s="20" t="s">
        <v>8</v>
      </c>
      <c r="B10" s="21" t="s">
        <v>9</v>
      </c>
      <c r="C10" s="22" t="s">
        <v>10</v>
      </c>
      <c r="D10" s="21" t="s">
        <v>11</v>
      </c>
      <c r="E10" s="21" t="s">
        <v>12</v>
      </c>
      <c r="F10" s="21" t="s">
        <v>13</v>
      </c>
      <c r="G10" s="21" t="s">
        <v>14</v>
      </c>
      <c r="H10" s="21" t="s">
        <v>15</v>
      </c>
      <c r="I10" s="21" t="s">
        <v>16</v>
      </c>
      <c r="J10" s="17" t="s">
        <v>36</v>
      </c>
      <c r="K10" s="17" t="s">
        <v>37</v>
      </c>
      <c r="L10" s="17" t="s">
        <v>38</v>
      </c>
    </row>
    <row r="11" spans="1:12" x14ac:dyDescent="0.35">
      <c r="A11" s="18"/>
      <c r="B11" s="18"/>
      <c r="C11" s="18"/>
      <c r="D11" s="19"/>
      <c r="E11" s="18"/>
      <c r="F11" s="19"/>
      <c r="G11" s="18"/>
      <c r="H11" s="18"/>
      <c r="I11" s="18"/>
    </row>
    <row r="12" spans="1:12" ht="29" x14ac:dyDescent="0.35">
      <c r="A12" s="18">
        <v>1</v>
      </c>
      <c r="B12" s="230"/>
      <c r="C12" s="231"/>
      <c r="D12" s="19" t="s">
        <v>17</v>
      </c>
      <c r="E12" s="18" t="s">
        <v>41</v>
      </c>
      <c r="F12" s="19" t="s">
        <v>18</v>
      </c>
      <c r="G12" s="23" t="s">
        <v>19</v>
      </c>
      <c r="H12" s="24" t="s">
        <v>20</v>
      </c>
      <c r="I12" s="18"/>
    </row>
    <row r="13" spans="1:12" ht="29" x14ac:dyDescent="0.35">
      <c r="A13" s="18">
        <f>A12 + 1</f>
        <v>2</v>
      </c>
      <c r="B13" s="230"/>
      <c r="C13" s="231"/>
      <c r="D13" s="19" t="s">
        <v>21</v>
      </c>
      <c r="E13" s="19" t="s">
        <v>42</v>
      </c>
      <c r="F13" s="19" t="s">
        <v>22</v>
      </c>
      <c r="G13" s="23" t="s">
        <v>19</v>
      </c>
      <c r="H13" s="24" t="s">
        <v>20</v>
      </c>
      <c r="I13" s="18"/>
    </row>
    <row r="14" spans="1:12" ht="43.5" x14ac:dyDescent="0.35">
      <c r="A14" s="18">
        <v>3</v>
      </c>
      <c r="B14" s="230"/>
      <c r="C14" s="231"/>
      <c r="D14" s="19" t="s">
        <v>23</v>
      </c>
      <c r="E14" s="19" t="s">
        <v>24</v>
      </c>
      <c r="F14" s="19" t="s">
        <v>25</v>
      </c>
      <c r="G14" s="23" t="s">
        <v>19</v>
      </c>
      <c r="H14" s="24" t="s">
        <v>20</v>
      </c>
      <c r="I14" s="18"/>
    </row>
    <row r="15" spans="1:12" ht="58" x14ac:dyDescent="0.35">
      <c r="A15" s="18">
        <v>4</v>
      </c>
      <c r="B15" s="230"/>
      <c r="C15" s="231"/>
      <c r="D15" s="19" t="s">
        <v>54</v>
      </c>
      <c r="E15" s="19" t="s">
        <v>55</v>
      </c>
      <c r="F15" s="19" t="s">
        <v>56</v>
      </c>
      <c r="G15" s="23" t="s">
        <v>19</v>
      </c>
      <c r="H15" s="24" t="s">
        <v>20</v>
      </c>
      <c r="I15" s="18"/>
    </row>
    <row r="16" spans="1:12" ht="43.5" x14ac:dyDescent="0.35">
      <c r="A16" s="18">
        <v>5</v>
      </c>
      <c r="B16" s="224"/>
      <c r="C16" s="227" t="s">
        <v>26</v>
      </c>
      <c r="D16" s="19" t="s">
        <v>27</v>
      </c>
      <c r="E16" s="19" t="s">
        <v>57</v>
      </c>
      <c r="F16" s="19" t="s">
        <v>58</v>
      </c>
      <c r="G16" s="23" t="s">
        <v>19</v>
      </c>
      <c r="H16" s="24" t="s">
        <v>20</v>
      </c>
      <c r="I16" s="18"/>
    </row>
    <row r="17" spans="1:9" ht="43.5" x14ac:dyDescent="0.35">
      <c r="A17" s="18">
        <v>6</v>
      </c>
      <c r="B17" s="225"/>
      <c r="C17" s="228"/>
      <c r="D17" s="19" t="s">
        <v>59</v>
      </c>
      <c r="E17" s="19" t="s">
        <v>519</v>
      </c>
      <c r="F17" s="19" t="s">
        <v>45</v>
      </c>
      <c r="G17" s="23" t="s">
        <v>19</v>
      </c>
      <c r="H17" s="24" t="s">
        <v>20</v>
      </c>
      <c r="I17" s="18"/>
    </row>
    <row r="18" spans="1:9" ht="43.5" x14ac:dyDescent="0.35">
      <c r="A18" s="18"/>
      <c r="B18" s="225"/>
      <c r="C18" s="228"/>
      <c r="D18" s="19" t="s">
        <v>374</v>
      </c>
      <c r="E18" s="19" t="s">
        <v>519</v>
      </c>
      <c r="F18" s="19" t="s">
        <v>375</v>
      </c>
      <c r="G18" s="23" t="s">
        <v>19</v>
      </c>
      <c r="H18" s="24" t="s">
        <v>20</v>
      </c>
      <c r="I18" s="18"/>
    </row>
    <row r="19" spans="1:9" ht="43.5" x14ac:dyDescent="0.35">
      <c r="A19" s="18">
        <v>7</v>
      </c>
      <c r="B19" s="225"/>
      <c r="C19" s="228"/>
      <c r="D19" s="19" t="s">
        <v>46</v>
      </c>
      <c r="E19" s="19" t="s">
        <v>70</v>
      </c>
      <c r="F19" s="19" t="s">
        <v>47</v>
      </c>
      <c r="G19" s="23" t="s">
        <v>19</v>
      </c>
      <c r="H19" s="24" t="s">
        <v>20</v>
      </c>
      <c r="I19" s="18"/>
    </row>
    <row r="20" spans="1:9" ht="58" x14ac:dyDescent="0.35">
      <c r="A20" s="18">
        <v>8</v>
      </c>
      <c r="B20" s="225"/>
      <c r="C20" s="228"/>
      <c r="D20" s="19" t="s">
        <v>60</v>
      </c>
      <c r="E20" s="19" t="s">
        <v>61</v>
      </c>
      <c r="F20" s="19" t="s">
        <v>278</v>
      </c>
      <c r="G20" s="23" t="s">
        <v>19</v>
      </c>
      <c r="H20" s="24" t="s">
        <v>20</v>
      </c>
      <c r="I20" s="18"/>
    </row>
    <row r="21" spans="1:9" ht="43.5" x14ac:dyDescent="0.35">
      <c r="A21" s="18">
        <v>9</v>
      </c>
      <c r="B21" s="225"/>
      <c r="C21" s="228"/>
      <c r="D21" s="19" t="s">
        <v>48</v>
      </c>
      <c r="E21" s="19" t="s">
        <v>63</v>
      </c>
      <c r="F21" s="19" t="s">
        <v>277</v>
      </c>
      <c r="G21" s="23" t="s">
        <v>19</v>
      </c>
      <c r="H21" s="24" t="s">
        <v>20</v>
      </c>
      <c r="I21" s="18"/>
    </row>
    <row r="22" spans="1:9" ht="43.5" x14ac:dyDescent="0.35">
      <c r="A22" s="18">
        <v>10</v>
      </c>
      <c r="B22" s="225"/>
      <c r="C22" s="228"/>
      <c r="D22" s="19" t="s">
        <v>49</v>
      </c>
      <c r="E22" s="19" t="s">
        <v>62</v>
      </c>
      <c r="F22" s="19" t="s">
        <v>276</v>
      </c>
      <c r="G22" s="23" t="s">
        <v>19</v>
      </c>
      <c r="H22" s="24" t="s">
        <v>20</v>
      </c>
      <c r="I22" s="18"/>
    </row>
    <row r="23" spans="1:9" ht="72.5" x14ac:dyDescent="0.35">
      <c r="A23" s="18">
        <v>11</v>
      </c>
      <c r="B23" s="225"/>
      <c r="C23" s="228"/>
      <c r="D23" s="64" t="s">
        <v>380</v>
      </c>
      <c r="E23" s="33" t="s">
        <v>376</v>
      </c>
      <c r="F23" s="33" t="s">
        <v>339</v>
      </c>
      <c r="G23" s="52" t="s">
        <v>19</v>
      </c>
      <c r="H23" s="24" t="s">
        <v>20</v>
      </c>
      <c r="I23" s="18"/>
    </row>
    <row r="24" spans="1:9" ht="87" x14ac:dyDescent="0.35">
      <c r="A24" s="18">
        <v>12</v>
      </c>
      <c r="B24" s="225"/>
      <c r="C24" s="228"/>
      <c r="D24" s="51" t="s">
        <v>371</v>
      </c>
      <c r="E24" s="33" t="s">
        <v>377</v>
      </c>
      <c r="F24" s="33" t="s">
        <v>339</v>
      </c>
      <c r="G24" s="52" t="s">
        <v>19</v>
      </c>
      <c r="H24" s="24" t="s">
        <v>20</v>
      </c>
      <c r="I24" s="18"/>
    </row>
    <row r="25" spans="1:9" ht="72.5" x14ac:dyDescent="0.35">
      <c r="A25" s="18">
        <v>13</v>
      </c>
      <c r="B25" s="225"/>
      <c r="C25" s="228"/>
      <c r="D25" s="19" t="s">
        <v>64</v>
      </c>
      <c r="E25" s="19" t="s">
        <v>65</v>
      </c>
      <c r="F25" s="19" t="s">
        <v>66</v>
      </c>
      <c r="G25" s="23" t="s">
        <v>19</v>
      </c>
      <c r="H25" s="24" t="s">
        <v>20</v>
      </c>
      <c r="I25" s="18"/>
    </row>
    <row r="26" spans="1:9" ht="101.5" x14ac:dyDescent="0.35">
      <c r="A26" s="18">
        <v>14</v>
      </c>
      <c r="B26" s="226"/>
      <c r="C26" s="229"/>
      <c r="D26" s="19" t="s">
        <v>67</v>
      </c>
      <c r="E26" s="19" t="s">
        <v>68</v>
      </c>
      <c r="F26" s="19" t="s">
        <v>69</v>
      </c>
      <c r="G26" s="23" t="s">
        <v>19</v>
      </c>
      <c r="H26" s="24" t="s">
        <v>20</v>
      </c>
      <c r="I26" s="18"/>
    </row>
    <row r="28" spans="1:9" ht="43.5" x14ac:dyDescent="0.35">
      <c r="A28" s="34">
        <v>15</v>
      </c>
      <c r="B28" s="34"/>
      <c r="C28" s="222" t="s">
        <v>195</v>
      </c>
      <c r="D28" s="33" t="s">
        <v>196</v>
      </c>
      <c r="E28" s="33" t="s">
        <v>266</v>
      </c>
      <c r="F28" s="33" t="s">
        <v>267</v>
      </c>
      <c r="G28" s="23" t="s">
        <v>19</v>
      </c>
      <c r="H28" s="87" t="s">
        <v>20</v>
      </c>
      <c r="I28" s="34"/>
    </row>
    <row r="29" spans="1:9" ht="29" x14ac:dyDescent="0.35">
      <c r="A29" s="34">
        <v>16</v>
      </c>
      <c r="B29" s="34"/>
      <c r="C29" s="223"/>
      <c r="D29" s="33" t="s">
        <v>200</v>
      </c>
      <c r="E29" s="33" t="s">
        <v>214</v>
      </c>
      <c r="F29" s="33" t="s">
        <v>202</v>
      </c>
      <c r="G29" s="23" t="s">
        <v>19</v>
      </c>
      <c r="H29" s="87" t="s">
        <v>20</v>
      </c>
      <c r="I29" s="34"/>
    </row>
    <row r="30" spans="1:9" ht="72.5" x14ac:dyDescent="0.35">
      <c r="A30" s="34">
        <v>17</v>
      </c>
      <c r="B30" s="34"/>
      <c r="C30" s="191" t="s">
        <v>199</v>
      </c>
      <c r="D30" s="33" t="s">
        <v>271</v>
      </c>
      <c r="E30" s="33" t="s">
        <v>272</v>
      </c>
      <c r="F30" s="33" t="s">
        <v>205</v>
      </c>
      <c r="G30" s="23" t="s">
        <v>19</v>
      </c>
      <c r="H30" s="87" t="s">
        <v>20</v>
      </c>
      <c r="I30" s="34"/>
    </row>
    <row r="31" spans="1:9" ht="87" x14ac:dyDescent="0.35">
      <c r="A31" s="34">
        <v>18</v>
      </c>
      <c r="B31" s="34"/>
      <c r="C31" s="191"/>
      <c r="D31" s="33" t="s">
        <v>273</v>
      </c>
      <c r="E31" s="33" t="s">
        <v>274</v>
      </c>
      <c r="F31" s="33" t="s">
        <v>205</v>
      </c>
      <c r="G31" s="23" t="s">
        <v>19</v>
      </c>
      <c r="H31" s="87" t="s">
        <v>20</v>
      </c>
      <c r="I31" s="34"/>
    </row>
    <row r="32" spans="1:9" ht="43.5" x14ac:dyDescent="0.35">
      <c r="A32" s="34">
        <v>19</v>
      </c>
      <c r="B32" s="34"/>
      <c r="C32" s="191"/>
      <c r="D32" s="33" t="s">
        <v>206</v>
      </c>
      <c r="E32" s="33" t="s">
        <v>207</v>
      </c>
      <c r="F32" s="33" t="s">
        <v>270</v>
      </c>
      <c r="G32" s="23" t="s">
        <v>19</v>
      </c>
      <c r="H32" s="87" t="s">
        <v>20</v>
      </c>
      <c r="I32" s="34"/>
    </row>
    <row r="33" spans="1:9" ht="29" x14ac:dyDescent="0.35">
      <c r="A33" s="34">
        <v>20</v>
      </c>
      <c r="B33" s="34"/>
      <c r="C33" s="191"/>
      <c r="D33" s="33" t="s">
        <v>209</v>
      </c>
      <c r="E33" s="33" t="s">
        <v>210</v>
      </c>
      <c r="F33" s="33" t="s">
        <v>211</v>
      </c>
      <c r="G33" s="23" t="s">
        <v>19</v>
      </c>
      <c r="H33" s="87" t="s">
        <v>20</v>
      </c>
      <c r="I33" s="34"/>
    </row>
  </sheetData>
  <mergeCells count="11">
    <mergeCell ref="G2:I2"/>
    <mergeCell ref="A4:B4"/>
    <mergeCell ref="A5:B5"/>
    <mergeCell ref="A6:B6"/>
    <mergeCell ref="B12:B15"/>
    <mergeCell ref="C12:C15"/>
    <mergeCell ref="C28:C29"/>
    <mergeCell ref="C30:C33"/>
    <mergeCell ref="B16:B26"/>
    <mergeCell ref="A2:C3"/>
    <mergeCell ref="C16:C2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Salary Based Loan </vt:lpstr>
      <vt:lpstr>Pre-Qualified Loan</vt:lpstr>
      <vt:lpstr>PayDay Loan</vt:lpstr>
      <vt:lpstr>Device Loan</vt:lpstr>
      <vt:lpstr>Goal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Adinebo</dc:creator>
  <cp:keywords/>
  <dc:description/>
  <cp:lastModifiedBy>Mumin Olabiyi</cp:lastModifiedBy>
  <cp:revision/>
  <dcterms:created xsi:type="dcterms:W3CDTF">2021-12-16T10:43:59Z</dcterms:created>
  <dcterms:modified xsi:type="dcterms:W3CDTF">2022-06-16T19:06:58Z</dcterms:modified>
  <cp:category/>
  <cp:contentStatus/>
</cp:coreProperties>
</file>