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in.olabiyi\Documents\Mail Attachement\"/>
    </mc:Choice>
  </mc:AlternateContent>
  <xr:revisionPtr revIDLastSave="0" documentId="13_ncr:1_{7C6800C5-B863-4FEB-AEFF-B6AEDDAE52C3}" xr6:coauthVersionLast="47" xr6:coauthVersionMax="47" xr10:uidLastSave="{00000000-0000-0000-0000-000000000000}"/>
  <bookViews>
    <workbookView xWindow="-110" yWindow="-110" windowWidth="19420" windowHeight="10420" xr2:uid="{4044ED1E-C5B6-4E66-9E6A-95AAAFC7342D}"/>
  </bookViews>
  <sheets>
    <sheet name="LO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H5" i="1"/>
  <c r="I5" i="1" s="1"/>
  <c r="H4" i="1"/>
  <c r="H3" i="1"/>
  <c r="H6" i="1" l="1"/>
  <c r="I3" i="1"/>
  <c r="I6" i="1"/>
  <c r="I4" i="1"/>
</calcChain>
</file>

<file path=xl/sharedStrings.xml><?xml version="1.0" encoding="utf-8"?>
<sst xmlns="http://schemas.openxmlformats.org/spreadsheetml/2006/main" count="327" uniqueCount="196">
  <si>
    <t>Web Test Summary</t>
  </si>
  <si>
    <t>Pass (P)</t>
  </si>
  <si>
    <t>Created by</t>
  </si>
  <si>
    <t>Fail (F)</t>
  </si>
  <si>
    <t>Reviewed by</t>
  </si>
  <si>
    <t>Not Executed (NE)</t>
  </si>
  <si>
    <t>Date</t>
  </si>
  <si>
    <t>Total</t>
  </si>
  <si>
    <t>TC NO</t>
  </si>
  <si>
    <t>TC ID</t>
  </si>
  <si>
    <t>Test Title</t>
  </si>
  <si>
    <t>Test Scenario</t>
  </si>
  <si>
    <t>Test Execution Steps</t>
  </si>
  <si>
    <t>Expected Result</t>
  </si>
  <si>
    <t>Actual Result</t>
  </si>
  <si>
    <t>Status</t>
  </si>
  <si>
    <t>Comments</t>
  </si>
  <si>
    <t>Date Tested</t>
  </si>
  <si>
    <t>Tester</t>
  </si>
  <si>
    <t>Developer</t>
  </si>
  <si>
    <t>LOAN DASHBOARD</t>
  </si>
  <si>
    <t xml:space="preserve">Verify user is able to login to the app
</t>
  </si>
  <si>
    <t xml:space="preserve"> - Login to app with valid credentials</t>
  </si>
  <si>
    <t>User should get logged in successfully</t>
  </si>
  <si>
    <t>As Expected</t>
  </si>
  <si>
    <t>P</t>
  </si>
  <si>
    <t>Verify user is able to click on LOANS in the menu on the bottom</t>
  </si>
  <si>
    <t xml:space="preserve"> - Login to App
 - Click on Loans Tab</t>
  </si>
  <si>
    <t>User should be taken to the loan dashboard</t>
  </si>
  <si>
    <t xml:space="preserve">Verify user is able to click on TAKE A LOAN on the loan dashboard
</t>
  </si>
  <si>
    <t xml:space="preserve"> - Login to app
 - click on LOANS
 - click on TAKE A LOAN</t>
  </si>
  <si>
    <t>User should be taken to the list of loan options after clicking on TAKE A LOAN</t>
  </si>
  <si>
    <t xml:space="preserve">Verify user is able to click on SALARY BASED LOANS in the options and is taken to the loan details page
</t>
  </si>
  <si>
    <t xml:space="preserve"> - Login to app
 - click on LOANS
 - click on TAKE A LOAN
 - click on SALARY BASED LOANS</t>
  </si>
  <si>
    <t>User should be taken to the Salary Based Loan page after clicking on button</t>
  </si>
  <si>
    <t>LOAN REQUEST INITIATION - EXISTING CUSTOMER</t>
  </si>
  <si>
    <t xml:space="preserve">Verify user is able to view the loan type dropdown and select preferred loan
</t>
  </si>
  <si>
    <t xml:space="preserve"> - click on LOANS
 - click on TAKE A LOAN
 - click on SALARY BASED LOAN</t>
  </si>
  <si>
    <t>User should be able to select Salary Based Lending option</t>
  </si>
  <si>
    <t xml:space="preserve">Verify Loan Calculator is visible on the Salary Based Lending Screen 
</t>
  </si>
  <si>
    <t xml:space="preserve"> - Click on TAKE A LOAN
 - Click on Salary Based Loan</t>
  </si>
  <si>
    <t>Loan Calculator is visible</t>
  </si>
  <si>
    <t xml:space="preserve">Verify user is able to Enter loan Amount
</t>
  </si>
  <si>
    <t xml:space="preserve"> - Click on TAKE A LOAN
 - Click on Salary Based Loan
 - Enter Amount</t>
  </si>
  <si>
    <t>User should be able to enter a valid Amount</t>
  </si>
  <si>
    <t>Verify User can slide and click on Tenor between 0 to 24 Months</t>
  </si>
  <si>
    <t xml:space="preserve"> - Click on TAKE A LOAN
 - Click on Salary Based Loan
 - Enter Amount
 - Slide left or right to pick Tenor</t>
  </si>
  <si>
    <t>User should be able to pick tenor</t>
  </si>
  <si>
    <t xml:space="preserve">Verify user is able not able to proceed if loan amount is negative
</t>
  </si>
  <si>
    <t xml:space="preserve"> - Click on TAKE A LOAN
 - Click on Salary Based Loan
 - Enter Negative Amount
 - Slide left or right to pick Tenor</t>
  </si>
  <si>
    <t xml:space="preserve">Verify user is able not able to proceed if loan amount is ZERO
</t>
  </si>
  <si>
    <t xml:space="preserve"> - Click on TAKE A LOAN
 - Click on Salary Based Loan
 - Enter ZERO Amount
 - Slide left or right to pick Tenor</t>
  </si>
  <si>
    <t xml:space="preserve">Verify Estimated Monthly repayment is visible based on Loan Amount Entered
</t>
  </si>
  <si>
    <t>Estimated monthly repayment and applicable interest rate should be seen</t>
  </si>
  <si>
    <t xml:space="preserve">Verify Estimated Monthly repayment is rounded down to Thousands
</t>
  </si>
  <si>
    <t xml:space="preserve"> - Click on TAKE A LOAN
 - Click on Salary Based Loan
 - Enter Amount
 - Slide left or right to pick Tenor
 - Confirm that Estimated Monthly Repayment is rounded down to Thousands</t>
  </si>
  <si>
    <t>Estimated monthly repayment and applicable interest rate should be seen
 - Amount is rounded down</t>
  </si>
  <si>
    <t>Verify If Loan process can proceed</t>
  </si>
  <si>
    <t xml:space="preserve"> - Click on TAKE A LOAN
 - Click on Salary Based Loan
 - Enter Amount
 - Slide left or right to pick Tenor
 - Click on GET STARTED</t>
  </si>
  <si>
    <t>Loan process should proceed to Employer Details</t>
  </si>
  <si>
    <t>LOAN REQUEST INITIATION - EMPLOYER DETAILS</t>
  </si>
  <si>
    <t xml:space="preserve">Verify that Users can select Industry from dopdown list
</t>
  </si>
  <si>
    <t xml:space="preserve"> - Click on TAKE A LOAN
 - Click on Salary Based Loan
 - Enter Amount
 - Slide left or right to pick Tenor
 - Click on GET STARTED
 - Click on Industry Dropdown list
 - Select Industry of choice</t>
  </si>
  <si>
    <t>Industry is selected</t>
  </si>
  <si>
    <t xml:space="preserve">Verify that Users can select Employer from dopdown list
</t>
  </si>
  <si>
    <t xml:space="preserve"> - Click on TAKE A LOAN
 - Click on Salary Based Loan
 - Enter Amount
 - Slide left or right to pick Tenor
 - Click on GET STARTED
 - Click on Industry Dropdown list
 - Select Industry of choice
 - Select Employer</t>
  </si>
  <si>
    <t>Employer is selected</t>
  </si>
  <si>
    <t xml:space="preserve">Verify User can Upload WorkID
Front and Back
</t>
  </si>
  <si>
    <t xml:space="preserve"> - Click on TAKE A LOAN
 - Click on Salary Based Loan
 - Enter Amount
 - Slide left or right to pick Tenor
 - Click on GET STARTED
 - Click on Industry Dropdown list
 - Select Industry of choice
 - Select Employer
 - Click on WorkID
 - Add Photo/Take Photo/Choose from Gallery</t>
  </si>
  <si>
    <t>Work ID is Captured successfully</t>
  </si>
  <si>
    <t xml:space="preserve">Verify User cannot proceed by Capturing workID alone
</t>
  </si>
  <si>
    <t xml:space="preserve"> - Click on TAKE A LOAN
 - Click on Salary Based Loan
 - Enter Amount
 - Slide left or right to pick Tenor
 - Click on GET STARTED
 - Click on WorkID
 - Add Photo/Take Photo/Choose from Gallery</t>
  </si>
  <si>
    <t>Pop -up message displayed shows
 - You need to select your employer's Industry
 - You need to select your employer's name</t>
  </si>
  <si>
    <t xml:space="preserve">Verify Loan has Incomplete Status on Loan DashBoard
</t>
  </si>
  <si>
    <t xml:space="preserve"> - Click on TAKE A LOAN
 - Click on Salary Based Loan
 - Enter Amount
 - Slide left or right to pick Tenor
 - Click on GET STARTED
 - Click on Industry Dropdown list
 - Select Industry of choice
 - Select Employer
 - Click on WorkID
 - Add Photo/Take Photo/Choose from Gallery
 - Click back Button</t>
  </si>
  <si>
    <t>User should be redirected to the Loan DashBoard page with status Discard and Proceed</t>
  </si>
  <si>
    <r>
      <t xml:space="preserve">Verify User can </t>
    </r>
    <r>
      <rPr>
        <b/>
        <sz val="11"/>
        <color theme="1"/>
        <rFont val="Calibri"/>
        <family val="2"/>
        <scheme val="minor"/>
      </rPr>
      <t>Proceed</t>
    </r>
    <r>
      <rPr>
        <sz val="11"/>
        <color theme="1"/>
        <rFont val="Calibri"/>
        <family val="2"/>
        <scheme val="minor"/>
      </rPr>
      <t xml:space="preserve"> an Incomplete Loan setup
</t>
    </r>
  </si>
  <si>
    <t xml:space="preserve"> - Click on Loans from DashBoard
 - Click on Proceed</t>
  </si>
  <si>
    <t>User should be directed to Employer Details page</t>
  </si>
  <si>
    <r>
      <t xml:space="preserve">Verify User can </t>
    </r>
    <r>
      <rPr>
        <b/>
        <sz val="11"/>
        <color theme="1"/>
        <rFont val="Calibri"/>
        <family val="2"/>
        <scheme val="minor"/>
      </rPr>
      <t>Discard</t>
    </r>
    <r>
      <rPr>
        <sz val="11"/>
        <color theme="1"/>
        <rFont val="Calibri"/>
        <family val="2"/>
        <scheme val="minor"/>
      </rPr>
      <t xml:space="preserve"> an Incomplete Loan setup
</t>
    </r>
  </si>
  <si>
    <t xml:space="preserve"> - Click on Loans from DashBoard
 - Click on Discard
 - Click on Proceed</t>
  </si>
  <si>
    <t>User should see Pop-Up message stating 
"Are you sure you want to discard your current loan application ?
Loan is successfully dismissed</t>
  </si>
  <si>
    <t>ACCOUNT DETAILS PAGE
WEMA ACCOUNT</t>
  </si>
  <si>
    <t xml:space="preserve">Verify user is able to select WEMA ACCT to debit
</t>
  </si>
  <si>
    <t xml:space="preserve"> - Click on TAKE A LOAN
 - Click on Salary Based Loan
 - Enter Amount
 - Slide left or right to pick Tenor
 - Click on GET STARTED
 - Click on Industry Dropdown list
 - Select Industry of choice
 - Select Employer
 - Click on WorkID
 - Add Photo/Take Photo/Choose from Gallery
 - Click on Proceed</t>
  </si>
  <si>
    <t>User should see "On what account do you want this loan to be charged"</t>
  </si>
  <si>
    <t xml:space="preserve">Verify user is able to slide between different accounts if he has more than one account saved on the profile
</t>
  </si>
  <si>
    <t xml:space="preserve"> - Select Account to Debit from list of Accounts</t>
  </si>
  <si>
    <t>User should be able to slide between accounts</t>
  </si>
  <si>
    <t>Verify the terms of consent is displayed with a text box on each of the page, and user is unable to proceed without selecting check box</t>
  </si>
  <si>
    <t xml:space="preserve"> - Click on Check Box</t>
  </si>
  <si>
    <t>User should be able to check box and should not be able to proceed if box is unchecked</t>
  </si>
  <si>
    <t xml:space="preserve">Verify user is able to Proceed Loan Application
</t>
  </si>
  <si>
    <t xml:space="preserve"> - Select Account to Debit from list of Accounts
 - Click on Check Box
 - Click on Proceed Button
 - Click on Confirm Button</t>
  </si>
  <si>
    <t>User is redirected to MORE DETAILS PAGE
"On the premesis of having 6 month Accounting Entries"</t>
  </si>
  <si>
    <t>Less than 6 Month Accounting Entries
Verify User is redirected to Upload Bank Statement</t>
  </si>
  <si>
    <t xml:space="preserve"> - Click on Proceed Button
 - Click on Upload
 - Select file to upload</t>
  </si>
  <si>
    <t>User should be able to upload bank statement</t>
  </si>
  <si>
    <t>ACCOUNT DETAILS PAGE
OTHER ACCOUNT</t>
  </si>
  <si>
    <t xml:space="preserve">Verify user is able to select My OTHER ACCT
</t>
  </si>
  <si>
    <t xml:space="preserve"> - Click on TAKE A LOAN
 - Click on Salary Based Loan
 - Enter Amount
 - Slide left or right to pick Tenor
 - Click on GET STARTED
 - Click on Industry Dropdown list
 - Select Industry of choice
 - Select Employer
 - Click on WorkID
 - Add Photo/Take Photo/Choose from Gallery
 - Click on Proceed
 - Click on My Other Bank Account</t>
  </si>
  <si>
    <t>Verify User should able to enter Amount</t>
  </si>
  <si>
    <t xml:space="preserve"> - Enter a valid Account Number</t>
  </si>
  <si>
    <t>Account Number is not Validated at this point in the loan process</t>
  </si>
  <si>
    <t>Verify User can select Bank from Drop down option</t>
  </si>
  <si>
    <t xml:space="preserve"> - Click on Drop Down Option
 - Select Bank</t>
  </si>
  <si>
    <t>Bank is selected from list of available banks</t>
  </si>
  <si>
    <t xml:space="preserve">Verify User can click on terms Check Box </t>
  </si>
  <si>
    <t>Check Box is Clicked successfully</t>
  </si>
  <si>
    <t>Verify User can click on Proceed Button</t>
  </si>
  <si>
    <t xml:space="preserve"> - Click on Proceed Button
 - Click on proceed to confirm that the input is correct</t>
  </si>
  <si>
    <t>User is redirected to eStatement Verification Page</t>
  </si>
  <si>
    <t>eSTATEMENT VERIFICATION PAGE</t>
  </si>
  <si>
    <t>Verify user is able to see "Kindly enter ticket number and password sent to you via sms to confirm that you're the owner of the provided account"</t>
  </si>
  <si>
    <t xml:space="preserve"> - Click on LOANS</t>
  </si>
  <si>
    <t>User should be able to click on PROCEED button to continue application</t>
  </si>
  <si>
    <t>Verify User should see the following details on 
Ticket Number
Password
Proceed Button</t>
  </si>
  <si>
    <t xml:space="preserve">User should see the info of the listed </t>
  </si>
  <si>
    <t>Verify User can enter Ticket Number and Password</t>
  </si>
  <si>
    <t xml:space="preserve"> - Enter ticket number and Password</t>
  </si>
  <si>
    <t>User is redirected to Document Upload</t>
  </si>
  <si>
    <t>DOCUMENT UPLOAD PAGE</t>
  </si>
  <si>
    <t xml:space="preserve">Verify User is able to upload Bank account statement
</t>
  </si>
  <si>
    <t xml:space="preserve"> - Click on Upload Button
 - Upload statement</t>
  </si>
  <si>
    <t>Statement is uploaded successful
"Your statement has been successfully uploaded and will be reviewed within 24 hours. You will see your progress status on your dashboard"</t>
  </si>
  <si>
    <t>Verify User is able to click on Continue button</t>
  </si>
  <si>
    <t xml:space="preserve"> - Click on Continue Button</t>
  </si>
  <si>
    <t>User is redirected to Loan Dashboard</t>
  </si>
  <si>
    <t>MORE DETAILS PAGE</t>
  </si>
  <si>
    <t xml:space="preserve">Verify User is able to enter Educational Qualification from Drop Down list
</t>
  </si>
  <si>
    <t xml:space="preserve"> - Click Drop down List and Select option</t>
  </si>
  <si>
    <t>Option is selected successfully</t>
  </si>
  <si>
    <t xml:space="preserve">Verify User is able to enter Number of Dependents from Drop Down List
</t>
  </si>
  <si>
    <t xml:space="preserve">Verify User is able to enter Number of years of experience in Job from Drop Down list
</t>
  </si>
  <si>
    <t>Verify User can click on Back Button</t>
  </si>
  <si>
    <t xml:space="preserve"> - Click on Back Button</t>
  </si>
  <si>
    <t xml:space="preserve">Verify User is able to proceed on Loan Dashboard
</t>
  </si>
  <si>
    <t xml:space="preserve"> - Click on Proceed Button on loan Dashboard
 - Click on Accept Button</t>
  </si>
  <si>
    <t xml:space="preserve"> - User is redirected to Score Card Result</t>
  </si>
  <si>
    <t>SOCRE CARD RESULT</t>
  </si>
  <si>
    <t>Verify user is able to see " Hi John
Congratulations!!! Your loan has been granted. View details below."</t>
  </si>
  <si>
    <t xml:space="preserve"> - Click on Proceed on Loan DashBoard</t>
  </si>
  <si>
    <t>Text is visible</t>
  </si>
  <si>
    <t>Verify user is able to see
Loan Amount
Tenor (months)
Monthly Repayment</t>
  </si>
  <si>
    <t>Verify Accept Button is clickable</t>
  </si>
  <si>
    <t xml:space="preserve"> - Click on Accept Button-</t>
  </si>
  <si>
    <t>User is redirected to Terms Page</t>
  </si>
  <si>
    <t>Verify Decline Button is clickable</t>
  </si>
  <si>
    <t xml:space="preserve"> - Click on Decline Button
 - Click on Proceed to reject the loan</t>
  </si>
  <si>
    <t>Loan is terminated</t>
  </si>
  <si>
    <t>TERMS</t>
  </si>
  <si>
    <t>Verify User can click on Check Box "I agree with Loans Terms &amp; Conditions."</t>
  </si>
  <si>
    <t xml:space="preserve"> - Click on Proceed Button</t>
  </si>
  <si>
    <t>User is redirected to Loan DashBoard
"Incomplete Salary Based Lending Setup"</t>
  </si>
  <si>
    <t>Loan Amount Validation</t>
  </si>
  <si>
    <t>Verify Loan Amount requested during Loan process is Disbursed</t>
  </si>
  <si>
    <t>Loan Amount Disbursed is same amount with Amount requested</t>
  </si>
  <si>
    <t>Loan Disbursement status is False
Equity contribution: 0.0 - Investigation reponse - Loan Eligibility failed!</t>
  </si>
  <si>
    <t xml:space="preserve">Verify Loan is Disbursed when Loan Amount on DB is greater than amount requested on application and NOT greater than the Eligible PreQualified Amount on loan qualifications table (PreQualified Loan)
</t>
  </si>
  <si>
    <t>Loan Disbursement status is True
Equity contribution: 0.0  - Finacle reponse - Charges was collected successfully  - Finacle reponse - VAT fee was collected successfully</t>
  </si>
  <si>
    <t>MICHAEL ADINEBO</t>
  </si>
  <si>
    <t>29/12/2021</t>
  </si>
  <si>
    <t xml:space="preserve"> - Check Channel to confirm  Eligibility Reference is not updated
 - Check Platform Disbursement to confirm Loan has NOT being Created</t>
  </si>
  <si>
    <t>Eligibility Reference value is NULL on Digital Loan
Loan is not created on Platform</t>
  </si>
  <si>
    <t xml:space="preserve"> - Check Platform to confirm Eligibility Reference
 - Check Channels to confirm  Eligibility Reference</t>
  </si>
  <si>
    <t>Channel and Platform have same Eligibility Reference</t>
  </si>
  <si>
    <t>LOAN Eligibility Reference</t>
  </si>
  <si>
    <r>
      <t xml:space="preserve">Update Eligibility Reference generated on ScoreCard and ensure it </t>
    </r>
    <r>
      <rPr>
        <b/>
        <sz val="11"/>
        <color theme="1"/>
        <rFont val="Calibri"/>
        <family val="2"/>
        <scheme val="minor"/>
      </rPr>
      <t>DOES NOT</t>
    </r>
    <r>
      <rPr>
        <sz val="11"/>
        <color theme="1"/>
        <rFont val="Calibri"/>
        <family val="2"/>
        <scheme val="minor"/>
      </rPr>
      <t xml:space="preserve"> tally with Eligibility Reference in Channels and Platforms</t>
    </r>
  </si>
  <si>
    <r>
      <t xml:space="preserve"> - Update Eligibility Reference on ScoreCard
 - Check ScoreCard to confirm Eligibility Reference is updated.
 - Check Platform to confirm Eligibility Reference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Updated
 - Check Channels to confirm  Eligibility Reference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updated</t>
    </r>
  </si>
  <si>
    <t>Successfully generated loan account -
 Investigation reponse - Loan Eligibility failed!</t>
  </si>
  <si>
    <r>
      <t xml:space="preserve">Verify Eligibility Reference generated on ScoreCard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exist before creation using an Existing USER</t>
    </r>
  </si>
  <si>
    <t xml:space="preserve"> - Check the ScoreCard Table and validate Eligibility Reference does not Exist previously</t>
  </si>
  <si>
    <t>Eligibility Reference is generated NEWLY and persisted on ScoreCard Table</t>
  </si>
  <si>
    <t>Verify LoanId of LoanQualifications is persisted on Platform - Eligibility Reference is tallies (Pre-Qualified Loans)</t>
  </si>
  <si>
    <t xml:space="preserve"> - Check the Platform -Eligibility Reference and confirm the value is same with LoanId of LoanQualification table
 - Check the isPrequalified True</t>
  </si>
  <si>
    <t>Eligibility Reference tallies with LoanId on Loan Qualifications.
 - isPrequalified is True</t>
  </si>
  <si>
    <r>
      <t xml:space="preserve">Verify LoanId of LoanQualifications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persisted on Platform - Eligibility Reference</t>
    </r>
  </si>
  <si>
    <r>
      <t xml:space="preserve"> - Process a pre-qualified Payday Loan
- Update the LoanId on Loan Qualifications table to a false value
- Check the </t>
    </r>
    <r>
      <rPr>
        <b/>
        <sz val="11"/>
        <color theme="1"/>
        <rFont val="Calibri"/>
        <family val="2"/>
        <scheme val="minor"/>
      </rPr>
      <t>Platform -Eligibility Reference</t>
    </r>
    <r>
      <rPr>
        <sz val="11"/>
        <color theme="1"/>
        <rFont val="Calibri"/>
        <family val="2"/>
        <scheme val="minor"/>
      </rPr>
      <t xml:space="preserve"> and confirm the value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same with LoanId on Loan Qualification
 - Check the isPrequalified True</t>
    </r>
  </si>
  <si>
    <r>
      <t xml:space="preserve">EligibilityCheckId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equals to LoanId on Loan Qualifications Table
 - isPrequalified is True</t>
    </r>
  </si>
  <si>
    <t>Verify Loan is NOT disbursed when an already used Eligibility Reference is used for a new Loan request</t>
  </si>
  <si>
    <t>Investigation reponse - Loan Eligibility failed!</t>
  </si>
  <si>
    <t>Verify Loan Eligibility Reference is NULL on Channel before ScoreCard is Run</t>
  </si>
  <si>
    <t>Verify Loan Eligibility Reference on Score card tallies with Eligibility Reference on Channels</t>
  </si>
  <si>
    <t xml:space="preserve"> - Process a loan request
 - Update the Eligibility Reference on Score Card with an Exisiting Eligibility Reference
 - Check on Platform and channel to confirm Eligibility Reference is NOT equal to Eligibility Reference on Score card</t>
  </si>
  <si>
    <t xml:space="preserve"> - Confirm on Platform and Channel Loan Amount is same during loan request</t>
  </si>
  <si>
    <r>
      <t xml:space="preserve">Verify Loan is not Disbursed when Loan Amount on DB is </t>
    </r>
    <r>
      <rPr>
        <b/>
        <sz val="11"/>
        <color theme="1"/>
        <rFont val="Calibri"/>
        <family val="2"/>
        <scheme val="minor"/>
      </rPr>
      <t>greater</t>
    </r>
    <r>
      <rPr>
        <sz val="11"/>
        <color theme="1"/>
        <rFont val="Calibri"/>
        <family val="2"/>
        <scheme val="minor"/>
      </rPr>
      <t xml:space="preserve"> than amount requested on loan application (Salary Based Loan)</t>
    </r>
  </si>
  <si>
    <t xml:space="preserve"> - Update the Loan amount on the Platform to a greater amount than the loan amount requested.
 - Confirm on Platform that Loan is not Disbursed</t>
  </si>
  <si>
    <r>
      <t xml:space="preserve">Verify Loan is not Disbursed when Loan Amount on DB is </t>
    </r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than amount requested on loan application (Salary Based Loan)</t>
    </r>
  </si>
  <si>
    <t xml:space="preserve"> - Update the Loan amount on the Platform to a lower amount than the loan amount requested.
 - Confirm on Platform that Loan is not Disbursed</t>
  </si>
  <si>
    <r>
      <t xml:space="preserve">Verify Loan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Disbursed when Loan Amount on DB is greater than amount requested on application and </t>
    </r>
    <r>
      <rPr>
        <b/>
        <sz val="11"/>
        <color theme="1"/>
        <rFont val="Calibri"/>
        <family val="2"/>
        <scheme val="minor"/>
      </rPr>
      <t>greater</t>
    </r>
    <r>
      <rPr>
        <sz val="11"/>
        <color theme="1"/>
        <rFont val="Calibri"/>
        <family val="2"/>
        <scheme val="minor"/>
      </rPr>
      <t xml:space="preserve"> than the Eligible PreQualified Amount on loan qualifications table (PreQualified Loan)
</t>
    </r>
  </si>
  <si>
    <r>
      <t xml:space="preserve">Verify Loan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Disbursed when Loan Amount on DB is greater than amount requested on application and </t>
    </r>
    <r>
      <rPr>
        <b/>
        <sz val="11"/>
        <color theme="1"/>
        <rFont val="Calibri"/>
        <family val="2"/>
        <scheme val="minor"/>
      </rPr>
      <t>greater</t>
    </r>
    <r>
      <rPr>
        <sz val="11"/>
        <color theme="1"/>
        <rFont val="Calibri"/>
        <family val="2"/>
        <scheme val="minor"/>
      </rPr>
      <t xml:space="preserve"> than the Eligible Amount
</t>
    </r>
  </si>
  <si>
    <r>
      <t xml:space="preserve"> - Update the Loan amount on Platform to a greater amount than the loan amount requested and greater than the Eligible amount
 - Confirm on Platform that Loan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Disbursed</t>
    </r>
  </si>
  <si>
    <t>Verify Loan is NOT disbursed when Loan Amount is Greater than Loan Type Maximum amount</t>
  </si>
  <si>
    <t>Verify Loan is NOT disbursed when Loan Amount is Greater than Loan Type Minimum amount</t>
  </si>
  <si>
    <t xml:space="preserve"> - Update the Loan amount on the Platform to a greater amount than the loan amount requested.
 - Confirm on Platform that Loan is Disbursed
 - Confirm on Platform the response during disbursement</t>
  </si>
  <si>
    <r>
      <t xml:space="preserve"> - Update the Loan amount on Platform to a greater amount than the loan amount requested and greater than the Eligible amount on loan qualification table
 - Confirm on Platform that Loan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Disbursed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</si>
</sst>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4"/>
      <color rgb="FFFFFFFF"/>
      <name val="Arial"/>
      <charset val="1"/>
    </font>
    <font>
      <b/>
      <sz val="18"/>
      <color rgb="FFFFFFFF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  <font>
      <b/>
      <sz val="11"/>
      <color rgb="FFFFFFFF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B0324"/>
        <bgColor indexed="64"/>
      </patternFill>
    </fill>
    <fill>
      <patternFill patternType="solid">
        <fgColor rgb="FF4A86E8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4" xfId="0" applyFont="1" applyBorder="1" applyAlignment="1">
      <alignment wrapText="1" readingOrder="1"/>
    </xf>
    <xf numFmtId="0" fontId="3" fillId="3" borderId="4" xfId="0" applyFont="1" applyFill="1" applyBorder="1" applyAlignment="1">
      <alignment wrapText="1" readingOrder="1"/>
    </xf>
    <xf numFmtId="0" fontId="2" fillId="0" borderId="4" xfId="0" applyFont="1" applyBorder="1" applyAlignment="1">
      <alignment readingOrder="1"/>
    </xf>
    <xf numFmtId="0" fontId="2" fillId="0" borderId="11" xfId="0" applyFont="1" applyBorder="1" applyAlignment="1">
      <alignment wrapText="1" readingOrder="1"/>
    </xf>
    <xf numFmtId="0" fontId="5" fillId="3" borderId="11" xfId="0" applyFont="1" applyFill="1" applyBorder="1" applyAlignment="1">
      <alignment wrapText="1" readingOrder="1"/>
    </xf>
    <xf numFmtId="0" fontId="6" fillId="3" borderId="12" xfId="0" applyFont="1" applyFill="1" applyBorder="1" applyAlignment="1">
      <alignment wrapText="1" readingOrder="1"/>
    </xf>
    <xf numFmtId="0" fontId="7" fillId="4" borderId="12" xfId="0" applyFont="1" applyFill="1" applyBorder="1" applyAlignment="1">
      <alignment wrapText="1" readingOrder="1"/>
    </xf>
    <xf numFmtId="0" fontId="7" fillId="5" borderId="12" xfId="0" applyFont="1" applyFill="1" applyBorder="1" applyAlignment="1">
      <alignment wrapText="1" readingOrder="1"/>
    </xf>
    <xf numFmtId="9" fontId="7" fillId="5" borderId="12" xfId="0" quotePrefix="1" applyNumberFormat="1" applyFont="1" applyFill="1" applyBorder="1" applyAlignment="1">
      <alignment wrapText="1" readingOrder="1"/>
    </xf>
    <xf numFmtId="0" fontId="2" fillId="0" borderId="11" xfId="0" applyFont="1" applyBorder="1" applyAlignment="1">
      <alignment readingOrder="1"/>
    </xf>
    <xf numFmtId="0" fontId="2" fillId="5" borderId="12" xfId="0" applyFont="1" applyFill="1" applyBorder="1" applyAlignment="1">
      <alignment readingOrder="1"/>
    </xf>
    <xf numFmtId="0" fontId="5" fillId="3" borderId="15" xfId="0" applyFont="1" applyFill="1" applyBorder="1" applyAlignment="1">
      <alignment wrapText="1" readingOrder="1"/>
    </xf>
    <xf numFmtId="0" fontId="7" fillId="2" borderId="12" xfId="0" applyFont="1" applyFill="1" applyBorder="1" applyAlignment="1">
      <alignment wrapText="1" readingOrder="1"/>
    </xf>
    <xf numFmtId="0" fontId="5" fillId="3" borderId="12" xfId="0" applyFont="1" applyFill="1" applyBorder="1" applyAlignment="1">
      <alignment wrapText="1" readingOrder="1"/>
    </xf>
    <xf numFmtId="0" fontId="7" fillId="7" borderId="12" xfId="0" applyFont="1" applyFill="1" applyBorder="1" applyAlignment="1">
      <alignment wrapText="1" readingOrder="1"/>
    </xf>
    <xf numFmtId="0" fontId="2" fillId="0" borderId="15" xfId="0" applyFont="1" applyBorder="1" applyAlignment="1">
      <alignment wrapText="1" readingOrder="1"/>
    </xf>
    <xf numFmtId="0" fontId="8" fillId="6" borderId="12" xfId="0" applyFont="1" applyFill="1" applyBorder="1" applyAlignment="1">
      <alignment wrapText="1" readingOrder="1"/>
    </xf>
    <xf numFmtId="9" fontId="8" fillId="6" borderId="12" xfId="0" quotePrefix="1" applyNumberFormat="1" applyFont="1" applyFill="1" applyBorder="1" applyAlignment="1">
      <alignment wrapText="1" readingOrder="1"/>
    </xf>
    <xf numFmtId="0" fontId="2" fillId="0" borderId="16" xfId="0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8" xfId="0" applyFont="1" applyBorder="1" applyAlignment="1">
      <alignment wrapText="1" readingOrder="1"/>
    </xf>
    <xf numFmtId="0" fontId="8" fillId="6" borderId="19" xfId="0" applyFont="1" applyFill="1" applyBorder="1" applyAlignment="1">
      <alignment horizontal="center" wrapText="1" readingOrder="1"/>
    </xf>
    <xf numFmtId="0" fontId="8" fillId="6" borderId="20" xfId="0" applyFont="1" applyFill="1" applyBorder="1" applyAlignment="1">
      <alignment horizontal="center" wrapText="1" readingOrder="1"/>
    </xf>
    <xf numFmtId="0" fontId="8" fillId="6" borderId="20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1" xfId="0" applyBorder="1" applyAlignment="1">
      <alignment wrapText="1"/>
    </xf>
    <xf numFmtId="0" fontId="0" fillId="0" borderId="21" xfId="0" applyBorder="1" applyAlignment="1">
      <alignment horizontal="left"/>
    </xf>
    <xf numFmtId="0" fontId="7" fillId="4" borderId="12" xfId="0" applyFont="1" applyFill="1" applyBorder="1" applyAlignment="1">
      <alignment horizontal="center" vertical="center" wrapText="1" readingOrder="1"/>
    </xf>
    <xf numFmtId="0" fontId="0" fillId="0" borderId="2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6" xfId="0" applyBorder="1"/>
    <xf numFmtId="0" fontId="0" fillId="0" borderId="27" xfId="0" applyBorder="1" applyAlignment="1">
      <alignment horizontal="left"/>
    </xf>
    <xf numFmtId="0" fontId="0" fillId="0" borderId="2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" fillId="4" borderId="0" xfId="0" applyFont="1" applyFill="1" applyAlignment="1">
      <alignment horizontal="center" vertical="center" wrapText="1" readingOrder="1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2" fillId="2" borderId="8" xfId="0" applyFont="1" applyFill="1" applyBorder="1" applyAlignment="1">
      <alignment readingOrder="1"/>
    </xf>
    <xf numFmtId="0" fontId="2" fillId="2" borderId="9" xfId="0" applyFont="1" applyFill="1" applyBorder="1" applyAlignment="1">
      <alignment readingOrder="1"/>
    </xf>
    <xf numFmtId="0" fontId="2" fillId="2" borderId="10" xfId="0" applyFont="1" applyFill="1" applyBorder="1" applyAlignment="1">
      <alignment readingOrder="1"/>
    </xf>
    <xf numFmtId="0" fontId="4" fillId="2" borderId="5" xfId="0" applyFont="1" applyFill="1" applyBorder="1" applyAlignment="1">
      <alignment wrapText="1" readingOrder="1"/>
    </xf>
    <xf numFmtId="0" fontId="4" fillId="2" borderId="6" xfId="0" applyFont="1" applyFill="1" applyBorder="1" applyAlignment="1">
      <alignment wrapText="1" readingOrder="1"/>
    </xf>
    <xf numFmtId="0" fontId="4" fillId="2" borderId="7" xfId="0" applyFont="1" applyFill="1" applyBorder="1" applyAlignment="1">
      <alignment wrapText="1" readingOrder="1"/>
    </xf>
    <xf numFmtId="0" fontId="8" fillId="6" borderId="13" xfId="0" applyFont="1" applyFill="1" applyBorder="1" applyAlignment="1">
      <alignment wrapText="1" readingOrder="1"/>
    </xf>
    <xf numFmtId="0" fontId="8" fillId="6" borderId="14" xfId="0" applyFont="1" applyFill="1" applyBorder="1" applyAlignment="1">
      <alignment wrapText="1" readingOrder="1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D7CD-BC91-4E21-B7EC-E0F1222A1FAA}">
  <dimension ref="A2:L77"/>
  <sheetViews>
    <sheetView tabSelected="1" workbookViewId="0">
      <selection activeCell="D5" sqref="D5"/>
    </sheetView>
  </sheetViews>
  <sheetFormatPr defaultRowHeight="14.5" x14ac:dyDescent="0.35"/>
  <cols>
    <col min="3" max="3" width="25.81640625" customWidth="1"/>
    <col min="4" max="4" width="49.1796875" style="32" customWidth="1"/>
    <col min="5" max="5" width="33" customWidth="1"/>
    <col min="6" max="6" width="31.54296875" style="32" customWidth="1"/>
    <col min="7" max="7" width="19.26953125" customWidth="1"/>
    <col min="8" max="8" width="12" customWidth="1"/>
    <col min="9" max="9" width="35.1796875" customWidth="1"/>
    <col min="10" max="10" width="17.1796875" customWidth="1"/>
    <col min="11" max="11" width="17.7265625" customWidth="1"/>
    <col min="12" max="12" width="17.36328125" customWidth="1"/>
  </cols>
  <sheetData>
    <row r="2" spans="1:12" ht="23" x14ac:dyDescent="0.5">
      <c r="A2" s="61"/>
      <c r="B2" s="62"/>
      <c r="C2" s="63"/>
      <c r="D2" s="1"/>
      <c r="E2" s="2"/>
      <c r="F2" s="2"/>
      <c r="G2" s="67" t="s">
        <v>0</v>
      </c>
      <c r="H2" s="68"/>
      <c r="I2" s="69"/>
      <c r="J2" s="3"/>
    </row>
    <row r="3" spans="1:12" x14ac:dyDescent="0.35">
      <c r="A3" s="64"/>
      <c r="B3" s="65"/>
      <c r="C3" s="66"/>
      <c r="D3" s="4"/>
      <c r="E3" s="5"/>
      <c r="F3" s="6"/>
      <c r="G3" s="7" t="s">
        <v>1</v>
      </c>
      <c r="H3" s="8">
        <f>COUNTIF($H$9:$H$270,"P")</f>
        <v>56</v>
      </c>
      <c r="I3" s="9" t="str">
        <f>IF($H$5=0, "-", $H3/$H$6)</f>
        <v>-</v>
      </c>
      <c r="J3" s="10"/>
    </row>
    <row r="4" spans="1:12" x14ac:dyDescent="0.35">
      <c r="A4" s="70" t="s">
        <v>2</v>
      </c>
      <c r="B4" s="71"/>
      <c r="C4" s="11" t="s">
        <v>160</v>
      </c>
      <c r="D4" s="4"/>
      <c r="E4" s="12"/>
      <c r="F4" s="6"/>
      <c r="G4" s="13" t="s">
        <v>3</v>
      </c>
      <c r="H4" s="8">
        <f>COUNTIF($H$9:$H$270,"F")</f>
        <v>0</v>
      </c>
      <c r="I4" s="9" t="str">
        <f>IF($H$5=0, "-", $H4/$H$6)</f>
        <v>-</v>
      </c>
      <c r="J4" s="10"/>
    </row>
    <row r="5" spans="1:12" x14ac:dyDescent="0.35">
      <c r="A5" s="70" t="s">
        <v>4</v>
      </c>
      <c r="B5" s="71"/>
      <c r="C5" s="11"/>
      <c r="D5" s="4"/>
      <c r="E5" s="14"/>
      <c r="F5" s="6"/>
      <c r="G5" s="15" t="s">
        <v>5</v>
      </c>
      <c r="H5" s="8">
        <f>COUNTIF($H$9:$H$270,"NE")</f>
        <v>0</v>
      </c>
      <c r="I5" s="9" t="str">
        <f>IF($H$5=0, "-", $H5/$H$6)</f>
        <v>-</v>
      </c>
      <c r="J5" s="10"/>
    </row>
    <row r="6" spans="1:12" x14ac:dyDescent="0.35">
      <c r="A6" s="70" t="s">
        <v>6</v>
      </c>
      <c r="B6" s="71"/>
      <c r="C6" s="11" t="s">
        <v>161</v>
      </c>
      <c r="D6" s="16"/>
      <c r="E6" s="14"/>
      <c r="F6" s="6"/>
      <c r="G6" s="17" t="s">
        <v>7</v>
      </c>
      <c r="H6" s="17">
        <f>SUM(H3:H5)</f>
        <v>56</v>
      </c>
      <c r="I6" s="18" t="str">
        <f>IF($H$5=0,"-",$H$5/$H$5)</f>
        <v>-</v>
      </c>
      <c r="J6" s="10"/>
    </row>
    <row r="7" spans="1:12" x14ac:dyDescent="0.35">
      <c r="A7" s="19"/>
      <c r="B7" s="10"/>
      <c r="C7" s="10"/>
      <c r="D7" s="4"/>
      <c r="E7" s="10"/>
      <c r="F7" s="4"/>
      <c r="G7" s="10"/>
      <c r="H7" s="10"/>
      <c r="I7" s="10"/>
      <c r="J7" s="10"/>
    </row>
    <row r="8" spans="1:12" x14ac:dyDescent="0.35">
      <c r="A8" s="19"/>
      <c r="B8" s="10"/>
      <c r="C8" s="10"/>
      <c r="D8" s="4"/>
      <c r="E8" s="10"/>
      <c r="F8" s="4"/>
      <c r="G8" s="10"/>
      <c r="H8" s="10"/>
      <c r="I8" s="10"/>
      <c r="J8" s="10"/>
    </row>
    <row r="9" spans="1:12" x14ac:dyDescent="0.35">
      <c r="A9" s="20"/>
      <c r="B9" s="21"/>
      <c r="C9" s="21"/>
      <c r="D9" s="22"/>
      <c r="E9" s="21"/>
      <c r="F9" s="22"/>
      <c r="G9" s="21"/>
      <c r="H9" s="21"/>
      <c r="I9" s="21"/>
      <c r="J9" s="21"/>
    </row>
    <row r="10" spans="1:12" s="26" customFormat="1" x14ac:dyDescent="0.35">
      <c r="A10" s="23" t="s">
        <v>8</v>
      </c>
      <c r="B10" s="24" t="s">
        <v>9</v>
      </c>
      <c r="C10" s="25" t="s">
        <v>10</v>
      </c>
      <c r="D10" s="24" t="s">
        <v>11</v>
      </c>
      <c r="E10" s="24" t="s">
        <v>12</v>
      </c>
      <c r="F10" s="24" t="s">
        <v>13</v>
      </c>
      <c r="G10" s="24" t="s">
        <v>14</v>
      </c>
      <c r="H10" s="24" t="s">
        <v>15</v>
      </c>
      <c r="I10" s="24" t="s">
        <v>16</v>
      </c>
      <c r="J10" s="26" t="s">
        <v>17</v>
      </c>
      <c r="K10" s="26" t="s">
        <v>18</v>
      </c>
      <c r="L10" s="26" t="s">
        <v>19</v>
      </c>
    </row>
    <row r="11" spans="1:12" x14ac:dyDescent="0.35">
      <c r="A11" s="27"/>
      <c r="B11" s="27"/>
      <c r="C11" s="27"/>
      <c r="D11" s="28"/>
      <c r="E11" s="27"/>
      <c r="F11" s="28"/>
      <c r="G11" s="27"/>
      <c r="H11" s="27"/>
      <c r="I11" s="27"/>
    </row>
    <row r="12" spans="1:12" ht="29" x14ac:dyDescent="0.35">
      <c r="A12" s="27">
        <v>1</v>
      </c>
      <c r="B12" s="72"/>
      <c r="C12" s="54" t="s">
        <v>20</v>
      </c>
      <c r="D12" s="28" t="s">
        <v>21</v>
      </c>
      <c r="E12" s="27" t="s">
        <v>22</v>
      </c>
      <c r="F12" s="28" t="s">
        <v>23</v>
      </c>
      <c r="G12" s="29" t="s">
        <v>24</v>
      </c>
      <c r="H12" s="30" t="s">
        <v>25</v>
      </c>
      <c r="I12" s="27"/>
    </row>
    <row r="13" spans="1:12" ht="29" x14ac:dyDescent="0.35">
      <c r="A13" s="27">
        <f>A12 + 1</f>
        <v>2</v>
      </c>
      <c r="B13" s="72"/>
      <c r="C13" s="54"/>
      <c r="D13" s="28" t="s">
        <v>26</v>
      </c>
      <c r="E13" s="28" t="s">
        <v>27</v>
      </c>
      <c r="F13" s="28" t="s">
        <v>28</v>
      </c>
      <c r="G13" s="29" t="s">
        <v>24</v>
      </c>
      <c r="H13" s="30" t="s">
        <v>25</v>
      </c>
      <c r="I13" s="27"/>
    </row>
    <row r="14" spans="1:12" ht="43.5" x14ac:dyDescent="0.35">
      <c r="A14" s="27">
        <v>3</v>
      </c>
      <c r="B14" s="72"/>
      <c r="C14" s="54"/>
      <c r="D14" s="28" t="s">
        <v>29</v>
      </c>
      <c r="E14" s="28" t="s">
        <v>30</v>
      </c>
      <c r="F14" s="28" t="s">
        <v>31</v>
      </c>
      <c r="G14" s="29" t="s">
        <v>24</v>
      </c>
      <c r="H14" s="30" t="s">
        <v>25</v>
      </c>
      <c r="I14" s="27"/>
    </row>
    <row r="15" spans="1:12" ht="58" x14ac:dyDescent="0.35">
      <c r="A15" s="27">
        <v>4</v>
      </c>
      <c r="B15" s="72"/>
      <c r="C15" s="54"/>
      <c r="D15" s="28" t="s">
        <v>32</v>
      </c>
      <c r="E15" s="28" t="s">
        <v>33</v>
      </c>
      <c r="F15" s="28" t="s">
        <v>34</v>
      </c>
      <c r="G15" s="29" t="s">
        <v>24</v>
      </c>
      <c r="H15" s="30" t="s">
        <v>25</v>
      </c>
      <c r="I15" s="27"/>
    </row>
    <row r="16" spans="1:12" ht="43.5" x14ac:dyDescent="0.35">
      <c r="A16" s="27">
        <v>5</v>
      </c>
      <c r="B16" s="51"/>
      <c r="C16" s="54" t="s">
        <v>35</v>
      </c>
      <c r="D16" s="28" t="s">
        <v>36</v>
      </c>
      <c r="E16" s="28" t="s">
        <v>37</v>
      </c>
      <c r="F16" s="28" t="s">
        <v>38</v>
      </c>
      <c r="G16" s="29" t="s">
        <v>24</v>
      </c>
      <c r="H16" s="30" t="s">
        <v>25</v>
      </c>
      <c r="I16" s="27"/>
    </row>
    <row r="17" spans="1:9" ht="43.5" x14ac:dyDescent="0.35">
      <c r="A17" s="27">
        <v>6</v>
      </c>
      <c r="B17" s="52"/>
      <c r="C17" s="54"/>
      <c r="D17" s="28" t="s">
        <v>39</v>
      </c>
      <c r="E17" s="28" t="s">
        <v>40</v>
      </c>
      <c r="F17" s="28" t="s">
        <v>41</v>
      </c>
      <c r="G17" s="29" t="s">
        <v>24</v>
      </c>
      <c r="H17" s="30" t="s">
        <v>25</v>
      </c>
      <c r="I17" s="27"/>
    </row>
    <row r="18" spans="1:9" ht="43.5" x14ac:dyDescent="0.35">
      <c r="A18" s="27">
        <v>7</v>
      </c>
      <c r="B18" s="52"/>
      <c r="C18" s="54"/>
      <c r="D18" s="28" t="s">
        <v>42</v>
      </c>
      <c r="E18" s="28" t="s">
        <v>43</v>
      </c>
      <c r="F18" s="28" t="s">
        <v>44</v>
      </c>
      <c r="G18" s="29" t="s">
        <v>24</v>
      </c>
      <c r="H18" s="30" t="s">
        <v>25</v>
      </c>
      <c r="I18" s="27"/>
    </row>
    <row r="19" spans="1:9" ht="58" x14ac:dyDescent="0.35">
      <c r="A19" s="27">
        <v>8</v>
      </c>
      <c r="B19" s="52"/>
      <c r="C19" s="54"/>
      <c r="D19" s="28" t="s">
        <v>45</v>
      </c>
      <c r="E19" s="28" t="s">
        <v>46</v>
      </c>
      <c r="F19" s="28" t="s">
        <v>47</v>
      </c>
      <c r="G19" s="29" t="s">
        <v>24</v>
      </c>
      <c r="H19" s="30" t="s">
        <v>25</v>
      </c>
      <c r="I19" s="27"/>
    </row>
    <row r="20" spans="1:9" ht="58" x14ac:dyDescent="0.35">
      <c r="A20" s="27">
        <v>9</v>
      </c>
      <c r="B20" s="52"/>
      <c r="C20" s="54"/>
      <c r="D20" s="28" t="s">
        <v>48</v>
      </c>
      <c r="E20" s="28" t="s">
        <v>49</v>
      </c>
      <c r="F20" s="28"/>
      <c r="G20" s="29" t="s">
        <v>24</v>
      </c>
      <c r="H20" s="30" t="s">
        <v>25</v>
      </c>
      <c r="I20" s="27"/>
    </row>
    <row r="21" spans="1:9" ht="58" x14ac:dyDescent="0.35">
      <c r="A21" s="27"/>
      <c r="B21" s="52"/>
      <c r="C21" s="54"/>
      <c r="D21" s="28" t="s">
        <v>50</v>
      </c>
      <c r="E21" s="28" t="s">
        <v>51</v>
      </c>
      <c r="F21" s="28"/>
      <c r="G21" s="29" t="s">
        <v>24</v>
      </c>
      <c r="H21" s="30" t="s">
        <v>25</v>
      </c>
      <c r="I21" s="27"/>
    </row>
    <row r="22" spans="1:9" ht="58" x14ac:dyDescent="0.35">
      <c r="A22" s="27">
        <v>10</v>
      </c>
      <c r="B22" s="52"/>
      <c r="C22" s="54"/>
      <c r="D22" s="28" t="s">
        <v>52</v>
      </c>
      <c r="E22" s="28" t="s">
        <v>46</v>
      </c>
      <c r="F22" s="28" t="s">
        <v>53</v>
      </c>
      <c r="G22" s="29" t="s">
        <v>24</v>
      </c>
      <c r="H22" s="30" t="s">
        <v>25</v>
      </c>
      <c r="I22" s="27"/>
    </row>
    <row r="23" spans="1:9" ht="101.5" x14ac:dyDescent="0.35">
      <c r="A23" s="27"/>
      <c r="B23" s="52"/>
      <c r="C23" s="54"/>
      <c r="D23" s="28" t="s">
        <v>54</v>
      </c>
      <c r="E23" s="28" t="s">
        <v>55</v>
      </c>
      <c r="F23" s="28" t="s">
        <v>56</v>
      </c>
      <c r="G23" s="29" t="s">
        <v>24</v>
      </c>
      <c r="H23" s="30"/>
      <c r="I23" s="27"/>
    </row>
    <row r="24" spans="1:9" ht="72.5" x14ac:dyDescent="0.35">
      <c r="A24" s="27">
        <v>11</v>
      </c>
      <c r="B24" s="53"/>
      <c r="C24" s="54"/>
      <c r="D24" s="28" t="s">
        <v>57</v>
      </c>
      <c r="E24" s="28" t="s">
        <v>58</v>
      </c>
      <c r="F24" s="28" t="s">
        <v>59</v>
      </c>
      <c r="G24" s="29" t="s">
        <v>24</v>
      </c>
      <c r="H24" s="30" t="s">
        <v>25</v>
      </c>
      <c r="I24" s="27"/>
    </row>
    <row r="25" spans="1:9" ht="101.5" x14ac:dyDescent="0.35">
      <c r="A25" s="27">
        <v>12</v>
      </c>
      <c r="B25" s="51"/>
      <c r="C25" s="55" t="s">
        <v>60</v>
      </c>
      <c r="D25" s="28" t="s">
        <v>61</v>
      </c>
      <c r="E25" s="28" t="s">
        <v>62</v>
      </c>
      <c r="F25" s="28" t="s">
        <v>63</v>
      </c>
      <c r="G25" s="29" t="s">
        <v>24</v>
      </c>
      <c r="H25" s="30" t="s">
        <v>25</v>
      </c>
      <c r="I25" s="27"/>
    </row>
    <row r="26" spans="1:9" ht="116" x14ac:dyDescent="0.35">
      <c r="A26" s="27">
        <v>13</v>
      </c>
      <c r="B26" s="52"/>
      <c r="C26" s="56"/>
      <c r="D26" s="28" t="s">
        <v>64</v>
      </c>
      <c r="E26" s="28" t="s">
        <v>65</v>
      </c>
      <c r="F26" s="28" t="s">
        <v>66</v>
      </c>
      <c r="G26" s="29" t="s">
        <v>24</v>
      </c>
      <c r="H26" s="30" t="s">
        <v>25</v>
      </c>
      <c r="I26" s="27"/>
    </row>
    <row r="27" spans="1:9" ht="159.5" x14ac:dyDescent="0.35">
      <c r="A27" s="27">
        <v>14</v>
      </c>
      <c r="B27" s="52"/>
      <c r="C27" s="56"/>
      <c r="D27" s="28" t="s">
        <v>67</v>
      </c>
      <c r="E27" s="28" t="s">
        <v>68</v>
      </c>
      <c r="F27" s="28" t="s">
        <v>69</v>
      </c>
      <c r="G27" s="29" t="s">
        <v>24</v>
      </c>
      <c r="H27" s="30" t="s">
        <v>25</v>
      </c>
      <c r="I27" s="27"/>
    </row>
    <row r="28" spans="1:9" ht="116" x14ac:dyDescent="0.35">
      <c r="A28" s="27">
        <v>15</v>
      </c>
      <c r="B28" s="52"/>
      <c r="C28" s="56"/>
      <c r="D28" s="28" t="s">
        <v>70</v>
      </c>
      <c r="E28" s="28" t="s">
        <v>71</v>
      </c>
      <c r="F28" s="28" t="s">
        <v>72</v>
      </c>
      <c r="G28" s="29" t="s">
        <v>24</v>
      </c>
      <c r="H28" s="30" t="s">
        <v>25</v>
      </c>
      <c r="I28" s="27"/>
    </row>
    <row r="29" spans="1:9" ht="174" x14ac:dyDescent="0.35">
      <c r="A29" s="27">
        <v>16</v>
      </c>
      <c r="B29" s="52"/>
      <c r="C29" s="56"/>
      <c r="D29" s="28" t="s">
        <v>73</v>
      </c>
      <c r="E29" s="28" t="s">
        <v>74</v>
      </c>
      <c r="F29" s="28" t="s">
        <v>75</v>
      </c>
      <c r="G29" s="29" t="s">
        <v>24</v>
      </c>
      <c r="H29" s="30" t="s">
        <v>25</v>
      </c>
      <c r="I29" s="27"/>
    </row>
    <row r="30" spans="1:9" ht="58" x14ac:dyDescent="0.35">
      <c r="A30" s="27"/>
      <c r="B30" s="52"/>
      <c r="C30" s="56"/>
      <c r="D30" s="28" t="s">
        <v>76</v>
      </c>
      <c r="E30" s="28" t="s">
        <v>77</v>
      </c>
      <c r="F30" s="28" t="s">
        <v>78</v>
      </c>
      <c r="G30" s="29"/>
      <c r="H30" s="30"/>
      <c r="I30" s="27"/>
    </row>
    <row r="31" spans="1:9" ht="101.5" x14ac:dyDescent="0.35">
      <c r="A31" s="27">
        <v>17</v>
      </c>
      <c r="B31" s="53"/>
      <c r="C31" s="59"/>
      <c r="D31" s="28" t="s">
        <v>79</v>
      </c>
      <c r="E31" s="31" t="s">
        <v>80</v>
      </c>
      <c r="F31" s="28" t="s">
        <v>81</v>
      </c>
      <c r="G31" s="29" t="s">
        <v>24</v>
      </c>
      <c r="H31" s="30" t="s">
        <v>25</v>
      </c>
      <c r="I31" s="27"/>
    </row>
    <row r="32" spans="1:9" ht="174" x14ac:dyDescent="0.35">
      <c r="A32" s="27">
        <v>18</v>
      </c>
      <c r="B32" s="51"/>
      <c r="C32" s="54" t="s">
        <v>82</v>
      </c>
      <c r="D32" s="28" t="s">
        <v>83</v>
      </c>
      <c r="E32" s="28" t="s">
        <v>84</v>
      </c>
      <c r="F32" s="28" t="s">
        <v>85</v>
      </c>
      <c r="G32" s="29" t="s">
        <v>24</v>
      </c>
      <c r="H32" s="30" t="s">
        <v>25</v>
      </c>
      <c r="I32" s="27"/>
    </row>
    <row r="33" spans="1:9" ht="43.5" x14ac:dyDescent="0.35">
      <c r="A33" s="27">
        <v>19</v>
      </c>
      <c r="B33" s="52"/>
      <c r="C33" s="60"/>
      <c r="D33" s="28" t="s">
        <v>86</v>
      </c>
      <c r="E33" s="28" t="s">
        <v>87</v>
      </c>
      <c r="F33" s="28" t="s">
        <v>88</v>
      </c>
      <c r="G33" s="29" t="s">
        <v>24</v>
      </c>
      <c r="H33" s="30" t="s">
        <v>25</v>
      </c>
      <c r="I33" s="27"/>
    </row>
    <row r="34" spans="1:9" ht="43.5" x14ac:dyDescent="0.35">
      <c r="A34" s="27">
        <v>20</v>
      </c>
      <c r="B34" s="52"/>
      <c r="C34" s="60"/>
      <c r="D34" s="28" t="s">
        <v>89</v>
      </c>
      <c r="E34" s="28" t="s">
        <v>90</v>
      </c>
      <c r="F34" s="28" t="s">
        <v>91</v>
      </c>
      <c r="G34" s="29" t="s">
        <v>24</v>
      </c>
      <c r="H34" s="30" t="s">
        <v>25</v>
      </c>
      <c r="I34" s="27"/>
    </row>
    <row r="35" spans="1:9" ht="72.5" x14ac:dyDescent="0.35">
      <c r="A35" s="27">
        <v>21</v>
      </c>
      <c r="B35" s="52"/>
      <c r="C35" s="60"/>
      <c r="D35" s="28" t="s">
        <v>92</v>
      </c>
      <c r="E35" s="28" t="s">
        <v>93</v>
      </c>
      <c r="F35" s="28" t="s">
        <v>94</v>
      </c>
      <c r="G35" s="29" t="s">
        <v>24</v>
      </c>
      <c r="H35" s="30" t="s">
        <v>25</v>
      </c>
      <c r="I35" s="27"/>
    </row>
    <row r="36" spans="1:9" ht="43.5" x14ac:dyDescent="0.35">
      <c r="A36" s="27">
        <v>22</v>
      </c>
      <c r="B36" s="52"/>
      <c r="C36" s="60"/>
      <c r="D36" s="28" t="s">
        <v>95</v>
      </c>
      <c r="E36" s="28" t="s">
        <v>96</v>
      </c>
      <c r="F36" s="28" t="s">
        <v>97</v>
      </c>
      <c r="G36" s="29" t="s">
        <v>24</v>
      </c>
      <c r="H36" s="30" t="s">
        <v>25</v>
      </c>
      <c r="I36" s="27"/>
    </row>
    <row r="37" spans="1:9" x14ac:dyDescent="0.35">
      <c r="A37" s="27">
        <v>23</v>
      </c>
      <c r="B37" s="52"/>
      <c r="C37" s="60"/>
      <c r="D37" s="28"/>
      <c r="E37" s="28"/>
      <c r="F37" s="28"/>
      <c r="G37" s="29" t="s">
        <v>24</v>
      </c>
      <c r="H37" s="30" t="s">
        <v>25</v>
      </c>
      <c r="I37" s="27"/>
    </row>
    <row r="38" spans="1:9" ht="188.5" x14ac:dyDescent="0.35">
      <c r="A38" s="27">
        <v>28</v>
      </c>
      <c r="B38" s="51"/>
      <c r="C38" s="54" t="s">
        <v>98</v>
      </c>
      <c r="D38" s="28" t="s">
        <v>99</v>
      </c>
      <c r="E38" s="28" t="s">
        <v>100</v>
      </c>
      <c r="F38" s="28" t="s">
        <v>85</v>
      </c>
      <c r="G38" s="29" t="s">
        <v>24</v>
      </c>
      <c r="H38" s="30" t="s">
        <v>25</v>
      </c>
      <c r="I38" s="27"/>
    </row>
    <row r="39" spans="1:9" ht="29" x14ac:dyDescent="0.35">
      <c r="A39" s="27">
        <v>29</v>
      </c>
      <c r="B39" s="52"/>
      <c r="C39" s="54"/>
      <c r="D39" s="28" t="s">
        <v>101</v>
      </c>
      <c r="E39" s="28" t="s">
        <v>102</v>
      </c>
      <c r="F39" s="28" t="s">
        <v>103</v>
      </c>
      <c r="G39" s="29" t="s">
        <v>24</v>
      </c>
      <c r="H39" s="30" t="s">
        <v>25</v>
      </c>
      <c r="I39" s="27"/>
    </row>
    <row r="40" spans="1:9" ht="29" x14ac:dyDescent="0.35">
      <c r="A40" s="27"/>
      <c r="B40" s="52"/>
      <c r="C40" s="54"/>
      <c r="D40" s="28" t="s">
        <v>104</v>
      </c>
      <c r="E40" s="28" t="s">
        <v>105</v>
      </c>
      <c r="F40" s="28" t="s">
        <v>106</v>
      </c>
      <c r="G40" s="29" t="s">
        <v>24</v>
      </c>
      <c r="H40" s="30"/>
      <c r="I40" s="27"/>
    </row>
    <row r="41" spans="1:9" x14ac:dyDescent="0.35">
      <c r="A41" s="27"/>
      <c r="B41" s="52"/>
      <c r="C41" s="54"/>
      <c r="D41" s="28" t="s">
        <v>107</v>
      </c>
      <c r="E41" s="28" t="s">
        <v>90</v>
      </c>
      <c r="F41" s="28" t="s">
        <v>108</v>
      </c>
      <c r="G41" s="29"/>
      <c r="H41" s="30"/>
      <c r="I41" s="27"/>
    </row>
    <row r="42" spans="1:9" ht="43.5" x14ac:dyDescent="0.35">
      <c r="A42" s="27">
        <v>30</v>
      </c>
      <c r="B42" s="53"/>
      <c r="C42" s="54"/>
      <c r="D42" s="32" t="s">
        <v>109</v>
      </c>
      <c r="E42" s="32" t="s">
        <v>110</v>
      </c>
      <c r="F42" s="32" t="s">
        <v>111</v>
      </c>
      <c r="H42" s="30" t="s">
        <v>25</v>
      </c>
      <c r="I42" s="27"/>
    </row>
    <row r="43" spans="1:9" ht="43.5" x14ac:dyDescent="0.35">
      <c r="A43" s="27">
        <v>31</v>
      </c>
      <c r="B43" s="51"/>
      <c r="C43" s="55" t="s">
        <v>112</v>
      </c>
      <c r="D43" s="28" t="s">
        <v>113</v>
      </c>
      <c r="E43" s="28" t="s">
        <v>114</v>
      </c>
      <c r="F43" s="28" t="s">
        <v>115</v>
      </c>
      <c r="G43" s="29" t="s">
        <v>24</v>
      </c>
      <c r="H43" s="30" t="s">
        <v>25</v>
      </c>
      <c r="I43" s="27"/>
    </row>
    <row r="44" spans="1:9" ht="58" x14ac:dyDescent="0.35">
      <c r="A44" s="27"/>
      <c r="B44" s="52"/>
      <c r="C44" s="56"/>
      <c r="D44" s="33" t="s">
        <v>116</v>
      </c>
      <c r="E44" s="33" t="s">
        <v>114</v>
      </c>
      <c r="F44" s="33" t="s">
        <v>117</v>
      </c>
      <c r="G44" s="29"/>
      <c r="H44" s="30"/>
      <c r="I44" s="27"/>
    </row>
    <row r="45" spans="1:9" x14ac:dyDescent="0.35">
      <c r="A45" s="27"/>
      <c r="B45" s="52"/>
      <c r="C45" s="57"/>
      <c r="D45" s="34" t="s">
        <v>118</v>
      </c>
      <c r="E45" s="35" t="s">
        <v>119</v>
      </c>
      <c r="F45" s="34"/>
      <c r="G45" s="36"/>
      <c r="H45" s="30"/>
      <c r="I45" s="27"/>
    </row>
    <row r="46" spans="1:9" ht="43.5" x14ac:dyDescent="0.35">
      <c r="A46" s="27">
        <v>32</v>
      </c>
      <c r="B46" s="53"/>
      <c r="C46" s="58"/>
      <c r="D46" s="34" t="s">
        <v>109</v>
      </c>
      <c r="E46" s="34" t="s">
        <v>110</v>
      </c>
      <c r="F46" s="34" t="s">
        <v>120</v>
      </c>
      <c r="G46" s="36" t="s">
        <v>24</v>
      </c>
      <c r="H46" s="30" t="s">
        <v>25</v>
      </c>
      <c r="I46" s="27"/>
    </row>
    <row r="47" spans="1:9" ht="101.5" x14ac:dyDescent="0.35">
      <c r="A47" s="27">
        <v>33</v>
      </c>
      <c r="B47" s="51"/>
      <c r="C47" s="54" t="s">
        <v>121</v>
      </c>
      <c r="D47" s="37" t="s">
        <v>122</v>
      </c>
      <c r="E47" s="37" t="s">
        <v>123</v>
      </c>
      <c r="F47" s="37" t="s">
        <v>124</v>
      </c>
      <c r="G47" s="29" t="s">
        <v>24</v>
      </c>
      <c r="H47" s="30" t="s">
        <v>25</v>
      </c>
      <c r="I47" s="27"/>
    </row>
    <row r="48" spans="1:9" ht="29" x14ac:dyDescent="0.35">
      <c r="A48" s="27">
        <v>34</v>
      </c>
      <c r="B48" s="52"/>
      <c r="C48" s="55"/>
      <c r="D48" s="28" t="s">
        <v>125</v>
      </c>
      <c r="E48" s="28" t="s">
        <v>126</v>
      </c>
      <c r="F48" s="28" t="s">
        <v>127</v>
      </c>
      <c r="G48" s="29" t="s">
        <v>24</v>
      </c>
      <c r="H48" s="30" t="s">
        <v>25</v>
      </c>
      <c r="I48" s="27"/>
    </row>
    <row r="49" spans="1:9" ht="43.5" x14ac:dyDescent="0.35">
      <c r="A49" s="27">
        <v>37</v>
      </c>
      <c r="B49" s="45"/>
      <c r="C49" s="46" t="s">
        <v>128</v>
      </c>
      <c r="D49" s="38" t="s">
        <v>129</v>
      </c>
      <c r="E49" s="33" t="s">
        <v>130</v>
      </c>
      <c r="F49" s="28" t="s">
        <v>131</v>
      </c>
      <c r="G49" s="29" t="s">
        <v>24</v>
      </c>
      <c r="H49" s="30" t="s">
        <v>25</v>
      </c>
      <c r="I49" s="27"/>
    </row>
    <row r="50" spans="1:9" ht="43.5" x14ac:dyDescent="0.35">
      <c r="A50" s="27">
        <v>38</v>
      </c>
      <c r="B50" s="45"/>
      <c r="C50" s="46"/>
      <c r="D50" s="38" t="s">
        <v>132</v>
      </c>
      <c r="E50" s="33" t="s">
        <v>130</v>
      </c>
      <c r="F50" s="28" t="s">
        <v>131</v>
      </c>
      <c r="G50" s="29" t="s">
        <v>24</v>
      </c>
      <c r="H50" s="30" t="s">
        <v>25</v>
      </c>
      <c r="I50" s="27"/>
    </row>
    <row r="51" spans="1:9" ht="43.5" x14ac:dyDescent="0.35">
      <c r="A51" s="27">
        <v>39</v>
      </c>
      <c r="B51" s="45"/>
      <c r="C51" s="46"/>
      <c r="D51" s="38" t="s">
        <v>133</v>
      </c>
      <c r="E51" s="33" t="s">
        <v>130</v>
      </c>
      <c r="F51" s="28" t="s">
        <v>131</v>
      </c>
      <c r="G51" s="29" t="s">
        <v>24</v>
      </c>
      <c r="H51" s="30" t="s">
        <v>25</v>
      </c>
      <c r="I51" s="27"/>
    </row>
    <row r="52" spans="1:9" ht="29" x14ac:dyDescent="0.35">
      <c r="A52" s="27"/>
      <c r="B52" s="45"/>
      <c r="C52" s="46"/>
      <c r="D52" s="38" t="s">
        <v>134</v>
      </c>
      <c r="E52" s="33" t="s">
        <v>135</v>
      </c>
      <c r="F52" s="28" t="s">
        <v>127</v>
      </c>
      <c r="G52" s="29"/>
      <c r="H52" s="30"/>
      <c r="I52" s="27"/>
    </row>
    <row r="53" spans="1:9" ht="43.5" x14ac:dyDescent="0.35">
      <c r="A53" s="27">
        <v>40</v>
      </c>
      <c r="B53" s="45"/>
      <c r="C53" s="46"/>
      <c r="D53" s="39" t="s">
        <v>136</v>
      </c>
      <c r="E53" s="34" t="s">
        <v>137</v>
      </c>
      <c r="F53" s="38" t="s">
        <v>138</v>
      </c>
      <c r="G53" s="29" t="s">
        <v>24</v>
      </c>
      <c r="H53" s="30" t="s">
        <v>25</v>
      </c>
      <c r="I53" s="27"/>
    </row>
    <row r="54" spans="1:9" x14ac:dyDescent="0.35">
      <c r="B54" s="26"/>
      <c r="C54" s="40"/>
      <c r="E54" s="32"/>
      <c r="G54" s="41"/>
      <c r="H54" s="42"/>
    </row>
    <row r="55" spans="1:9" ht="43.5" x14ac:dyDescent="0.35">
      <c r="B55" s="26"/>
      <c r="C55" s="47" t="s">
        <v>139</v>
      </c>
      <c r="D55" s="34" t="s">
        <v>140</v>
      </c>
      <c r="E55" s="34" t="s">
        <v>141</v>
      </c>
      <c r="F55" s="34" t="s">
        <v>142</v>
      </c>
      <c r="G55" s="29" t="s">
        <v>24</v>
      </c>
      <c r="H55" s="30" t="s">
        <v>25</v>
      </c>
    </row>
    <row r="56" spans="1:9" ht="58" x14ac:dyDescent="0.35">
      <c r="B56" s="26"/>
      <c r="C56" s="48"/>
      <c r="D56" s="34" t="s">
        <v>143</v>
      </c>
      <c r="E56" s="34" t="s">
        <v>141</v>
      </c>
      <c r="F56" s="34" t="s">
        <v>142</v>
      </c>
      <c r="G56" s="29" t="s">
        <v>24</v>
      </c>
      <c r="H56" s="30" t="s">
        <v>25</v>
      </c>
    </row>
    <row r="57" spans="1:9" x14ac:dyDescent="0.35">
      <c r="B57" s="26"/>
      <c r="C57" s="48"/>
      <c r="D57" s="34" t="s">
        <v>144</v>
      </c>
      <c r="E57" s="34" t="s">
        <v>145</v>
      </c>
      <c r="F57" s="34" t="s">
        <v>146</v>
      </c>
      <c r="G57" s="29" t="s">
        <v>24</v>
      </c>
      <c r="H57" s="30" t="s">
        <v>25</v>
      </c>
    </row>
    <row r="58" spans="1:9" ht="29" x14ac:dyDescent="0.35">
      <c r="B58" s="26"/>
      <c r="C58" s="49"/>
      <c r="D58" s="34" t="s">
        <v>147</v>
      </c>
      <c r="E58" s="34" t="s">
        <v>148</v>
      </c>
      <c r="F58" s="34" t="s">
        <v>149</v>
      </c>
      <c r="G58" s="29" t="s">
        <v>24</v>
      </c>
      <c r="H58" s="30" t="s">
        <v>25</v>
      </c>
    </row>
    <row r="59" spans="1:9" x14ac:dyDescent="0.35">
      <c r="B59" s="26"/>
      <c r="C59" s="40"/>
      <c r="E59" s="32"/>
      <c r="G59" s="29" t="s">
        <v>24</v>
      </c>
      <c r="H59" s="30" t="s">
        <v>25</v>
      </c>
    </row>
    <row r="60" spans="1:9" ht="72.5" x14ac:dyDescent="0.35">
      <c r="B60" s="26"/>
      <c r="C60" s="43" t="s">
        <v>150</v>
      </c>
      <c r="D60" s="34" t="s">
        <v>151</v>
      </c>
      <c r="E60" s="34" t="s">
        <v>152</v>
      </c>
      <c r="F60" s="34" t="s">
        <v>153</v>
      </c>
      <c r="G60" s="29" t="s">
        <v>24</v>
      </c>
      <c r="H60" s="30" t="s">
        <v>25</v>
      </c>
    </row>
    <row r="61" spans="1:9" x14ac:dyDescent="0.35">
      <c r="B61" s="26"/>
      <c r="C61" s="40"/>
      <c r="E61" s="32"/>
      <c r="G61" s="41"/>
      <c r="H61" s="41"/>
    </row>
    <row r="62" spans="1:9" ht="58" x14ac:dyDescent="0.35">
      <c r="C62" s="50" t="s">
        <v>166</v>
      </c>
      <c r="D62" s="44" t="s">
        <v>181</v>
      </c>
      <c r="E62" s="34" t="s">
        <v>162</v>
      </c>
      <c r="F62" s="34" t="s">
        <v>163</v>
      </c>
      <c r="G62" s="29" t="s">
        <v>24</v>
      </c>
      <c r="H62" s="30" t="s">
        <v>25</v>
      </c>
    </row>
    <row r="63" spans="1:9" ht="58" x14ac:dyDescent="0.35">
      <c r="C63" s="50"/>
      <c r="D63" s="44" t="s">
        <v>182</v>
      </c>
      <c r="E63" s="34" t="s">
        <v>164</v>
      </c>
      <c r="F63" s="34" t="s">
        <v>165</v>
      </c>
      <c r="G63" s="29" t="s">
        <v>24</v>
      </c>
      <c r="H63" s="30" t="s">
        <v>25</v>
      </c>
    </row>
    <row r="64" spans="1:9" ht="116" x14ac:dyDescent="0.35">
      <c r="C64" s="50"/>
      <c r="D64" s="44" t="s">
        <v>167</v>
      </c>
      <c r="E64" s="34" t="s">
        <v>168</v>
      </c>
      <c r="F64" s="34" t="s">
        <v>169</v>
      </c>
      <c r="G64" s="29" t="s">
        <v>24</v>
      </c>
      <c r="H64" s="30" t="s">
        <v>25</v>
      </c>
    </row>
    <row r="65" spans="3:8" ht="91.5" customHeight="1" x14ac:dyDescent="0.35">
      <c r="C65" s="50"/>
      <c r="D65" s="44" t="s">
        <v>170</v>
      </c>
      <c r="E65" s="34" t="s">
        <v>171</v>
      </c>
      <c r="F65" s="34" t="s">
        <v>172</v>
      </c>
      <c r="G65" s="29" t="s">
        <v>24</v>
      </c>
      <c r="H65" s="30" t="s">
        <v>25</v>
      </c>
    </row>
    <row r="66" spans="3:8" ht="72.5" x14ac:dyDescent="0.35">
      <c r="C66" s="50"/>
      <c r="D66" s="44" t="s">
        <v>173</v>
      </c>
      <c r="E66" s="34" t="s">
        <v>174</v>
      </c>
      <c r="F66" s="34" t="s">
        <v>175</v>
      </c>
      <c r="G66" s="29" t="s">
        <v>24</v>
      </c>
      <c r="H66" s="30" t="s">
        <v>25</v>
      </c>
    </row>
    <row r="67" spans="3:8" ht="116" x14ac:dyDescent="0.35">
      <c r="C67" s="50"/>
      <c r="D67" s="44" t="s">
        <v>176</v>
      </c>
      <c r="E67" s="34" t="s">
        <v>177</v>
      </c>
      <c r="F67" s="34" t="s">
        <v>178</v>
      </c>
      <c r="G67" s="29" t="s">
        <v>24</v>
      </c>
      <c r="H67" s="30" t="s">
        <v>25</v>
      </c>
    </row>
    <row r="68" spans="3:8" ht="116" x14ac:dyDescent="0.35">
      <c r="C68" s="50"/>
      <c r="D68" s="44" t="s">
        <v>179</v>
      </c>
      <c r="E68" s="34" t="s">
        <v>183</v>
      </c>
      <c r="F68" s="34" t="s">
        <v>180</v>
      </c>
      <c r="G68" s="29" t="s">
        <v>24</v>
      </c>
      <c r="H68" s="30" t="s">
        <v>25</v>
      </c>
    </row>
    <row r="69" spans="3:8" ht="14" customHeight="1" x14ac:dyDescent="0.35"/>
    <row r="70" spans="3:8" ht="43.5" x14ac:dyDescent="0.35">
      <c r="C70" s="46" t="s">
        <v>154</v>
      </c>
      <c r="D70" s="44" t="s">
        <v>155</v>
      </c>
      <c r="E70" s="34" t="s">
        <v>184</v>
      </c>
      <c r="F70" s="34" t="s">
        <v>156</v>
      </c>
      <c r="G70" s="29" t="s">
        <v>24</v>
      </c>
      <c r="H70" s="30" t="s">
        <v>25</v>
      </c>
    </row>
    <row r="71" spans="3:8" ht="72.5" x14ac:dyDescent="0.35">
      <c r="C71" s="46"/>
      <c r="D71" s="44" t="s">
        <v>185</v>
      </c>
      <c r="E71" s="34" t="s">
        <v>186</v>
      </c>
      <c r="F71" s="34" t="s">
        <v>157</v>
      </c>
      <c r="G71" s="29" t="s">
        <v>24</v>
      </c>
      <c r="H71" s="30" t="s">
        <v>25</v>
      </c>
    </row>
    <row r="72" spans="3:8" ht="72.5" x14ac:dyDescent="0.35">
      <c r="C72" s="46"/>
      <c r="D72" s="44" t="s">
        <v>187</v>
      </c>
      <c r="E72" s="34" t="s">
        <v>188</v>
      </c>
      <c r="F72" s="34" t="s">
        <v>157</v>
      </c>
      <c r="G72" s="29" t="s">
        <v>24</v>
      </c>
      <c r="H72" s="30" t="s">
        <v>25</v>
      </c>
    </row>
    <row r="73" spans="3:8" ht="101.5" x14ac:dyDescent="0.35">
      <c r="C73" s="46"/>
      <c r="D73" s="44" t="s">
        <v>158</v>
      </c>
      <c r="E73" s="34" t="s">
        <v>194</v>
      </c>
      <c r="F73" s="34" t="s">
        <v>159</v>
      </c>
      <c r="G73" s="29" t="s">
        <v>24</v>
      </c>
      <c r="H73" s="30" t="s">
        <v>25</v>
      </c>
    </row>
    <row r="74" spans="3:8" ht="101.5" x14ac:dyDescent="0.35">
      <c r="C74" s="46"/>
      <c r="D74" s="44" t="s">
        <v>189</v>
      </c>
      <c r="E74" s="34" t="s">
        <v>195</v>
      </c>
      <c r="F74" s="34" t="s">
        <v>157</v>
      </c>
      <c r="G74" s="29" t="s">
        <v>24</v>
      </c>
      <c r="H74" s="30" t="s">
        <v>25</v>
      </c>
    </row>
    <row r="75" spans="3:8" ht="87" x14ac:dyDescent="0.35">
      <c r="C75" s="46"/>
      <c r="D75" s="34" t="s">
        <v>190</v>
      </c>
      <c r="E75" s="34" t="s">
        <v>191</v>
      </c>
      <c r="F75" s="34" t="s">
        <v>157</v>
      </c>
      <c r="G75" s="29" t="s">
        <v>24</v>
      </c>
      <c r="H75" s="30" t="s">
        <v>25</v>
      </c>
    </row>
    <row r="76" spans="3:8" ht="87" x14ac:dyDescent="0.35">
      <c r="C76" s="46"/>
      <c r="D76" s="34" t="s">
        <v>192</v>
      </c>
      <c r="E76" s="34" t="s">
        <v>191</v>
      </c>
      <c r="F76" s="34" t="s">
        <v>157</v>
      </c>
      <c r="G76" s="29" t="s">
        <v>24</v>
      </c>
      <c r="H76" s="30" t="s">
        <v>25</v>
      </c>
    </row>
    <row r="77" spans="3:8" ht="87" x14ac:dyDescent="0.35">
      <c r="C77" s="46"/>
      <c r="D77" s="34" t="s">
        <v>193</v>
      </c>
      <c r="E77" s="34" t="s">
        <v>191</v>
      </c>
      <c r="F77" s="34" t="s">
        <v>157</v>
      </c>
      <c r="G77" s="29" t="s">
        <v>24</v>
      </c>
      <c r="H77" s="30" t="s">
        <v>25</v>
      </c>
    </row>
  </sheetData>
  <mergeCells count="24">
    <mergeCell ref="B12:B15"/>
    <mergeCell ref="C12:C15"/>
    <mergeCell ref="A2:C3"/>
    <mergeCell ref="G2:I2"/>
    <mergeCell ref="A4:B4"/>
    <mergeCell ref="A5:B5"/>
    <mergeCell ref="A6:B6"/>
    <mergeCell ref="B16:B24"/>
    <mergeCell ref="C16:C24"/>
    <mergeCell ref="B25:B31"/>
    <mergeCell ref="C25:C31"/>
    <mergeCell ref="B32:B37"/>
    <mergeCell ref="C32:C37"/>
    <mergeCell ref="B38:B42"/>
    <mergeCell ref="C38:C42"/>
    <mergeCell ref="B43:B46"/>
    <mergeCell ref="C43:C46"/>
    <mergeCell ref="B47:B48"/>
    <mergeCell ref="C47:C48"/>
    <mergeCell ref="B49:B53"/>
    <mergeCell ref="C49:C53"/>
    <mergeCell ref="C55:C58"/>
    <mergeCell ref="C62:C68"/>
    <mergeCell ref="C70:C7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Adinebo</dc:creator>
  <cp:lastModifiedBy>Mumin Olabiyi</cp:lastModifiedBy>
  <dcterms:created xsi:type="dcterms:W3CDTF">2021-12-30T11:02:12Z</dcterms:created>
  <dcterms:modified xsi:type="dcterms:W3CDTF">2022-02-16T15:09:23Z</dcterms:modified>
</cp:coreProperties>
</file>