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7"/>
  <workbookPr defaultThemeVersion="166925"/>
  <xr:revisionPtr revIDLastSave="0" documentId="8_{4F534108-B5CF-4716-9088-95A5E74C09FD}" xr6:coauthVersionLast="47" xr6:coauthVersionMax="47" xr10:uidLastSave="{00000000-0000-0000-0000-000000000000}"/>
  <bookViews>
    <workbookView xWindow="240" yWindow="105" windowWidth="14805" windowHeight="8010" xr2:uid="{00000000-000D-0000-FFFF-FFFF00000000}"/>
  </bookViews>
  <sheets>
    <sheet name="ALAT app"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 i="2" l="1"/>
  <c r="H5" i="2"/>
  <c r="H4" i="2"/>
  <c r="H3" i="2"/>
  <c r="H6" i="2" l="1"/>
  <c r="I3" i="2"/>
  <c r="I4" i="2"/>
  <c r="I6" i="2"/>
  <c r="I5" i="2"/>
</calcChain>
</file>

<file path=xl/sharedStrings.xml><?xml version="1.0" encoding="utf-8"?>
<sst xmlns="http://schemas.openxmlformats.org/spreadsheetml/2006/main" count="298" uniqueCount="156">
  <si>
    <t>mi</t>
  </si>
  <si>
    <t>Web Test Summary</t>
  </si>
  <si>
    <t>Pass (P)</t>
  </si>
  <si>
    <t>Created by</t>
  </si>
  <si>
    <t>FAROUK</t>
  </si>
  <si>
    <t>Fail (F)</t>
  </si>
  <si>
    <t>Reviewed by</t>
  </si>
  <si>
    <t>Not Executed (NE)</t>
  </si>
  <si>
    <t>Date</t>
  </si>
  <si>
    <t>Total</t>
  </si>
  <si>
    <t>TC NO</t>
  </si>
  <si>
    <t>TC ID</t>
  </si>
  <si>
    <t>Test Title</t>
  </si>
  <si>
    <t>Test Scenario</t>
  </si>
  <si>
    <t>Test Execution Steps</t>
  </si>
  <si>
    <t>Expected Result</t>
  </si>
  <si>
    <t>Actual Result</t>
  </si>
  <si>
    <t>Status</t>
  </si>
  <si>
    <t>Comments</t>
  </si>
  <si>
    <t xml:space="preserve">Verify user is able to login to the app
</t>
  </si>
  <si>
    <t xml:space="preserve"> - Login to app</t>
  </si>
  <si>
    <t>User should get logged in successfully</t>
  </si>
  <si>
    <t>As Expected</t>
  </si>
  <si>
    <t>P</t>
  </si>
  <si>
    <t>Verify user is able to click on LOANS in the menu on the bottom</t>
  </si>
  <si>
    <t xml:space="preserve"> - Login to app
 - click on loans</t>
  </si>
  <si>
    <t>User should be taken to the loan dashboard</t>
  </si>
  <si>
    <t xml:space="preserve">Verify user is able to click on TAKE A LOAN on the loan dashboard
</t>
  </si>
  <si>
    <t xml:space="preserve"> - Login to app
 - click on LOANS
 - click on TAKE A LOAN</t>
  </si>
  <si>
    <t>User should be taken to the list of loan options after clicking on TAKE A LOAN</t>
  </si>
  <si>
    <t xml:space="preserve">Verify user is able to click on SME LOANS in the options and is taken to the loan details page
</t>
  </si>
  <si>
    <t xml:space="preserve"> - Login to app
 - click on LOANS
 - click on TAKE A LOAN
 - click on SME LOANS</t>
  </si>
  <si>
    <t>User should be taken to the sme loans page after clicking on button</t>
  </si>
  <si>
    <t>Verify user is unable to proceed if he has a running Loan</t>
  </si>
  <si>
    <t>User should get an error message indicating there is an existing loan</t>
  </si>
  <si>
    <t>SELECT LOAN TYPE</t>
  </si>
  <si>
    <t xml:space="preserve">Verify user is able to view the loan type dropdown and select preferred loan
</t>
  </si>
  <si>
    <t xml:space="preserve"> - click on LOANS
 - click on TAKE A LOAN
 - click on SME LOANS</t>
  </si>
  <si>
    <t>User should be able to select preferred option in loan type dropdown</t>
  </si>
  <si>
    <t>Verify user is able to select the preferred loan type in the dropdown</t>
  </si>
  <si>
    <t>User should be able to selec preferred Loan Type</t>
  </si>
  <si>
    <t>Verify user is unable to proceed without selecting a loan type</t>
  </si>
  <si>
    <t>User should be unable to proceed without selecting a loan type</t>
  </si>
  <si>
    <t>LOAN REQUEST INITIATION - EXISTING CUSTOMER</t>
  </si>
  <si>
    <t xml:space="preserve">Verify user is able to select LOAN WITH WEMA ACCT 
</t>
  </si>
  <si>
    <t>User should be able to select LOAN WITH WEMA ACCOUNT</t>
  </si>
  <si>
    <t xml:space="preserve">Verify user is able to slide between different accounts if he has more than one account saved on the profile
</t>
  </si>
  <si>
    <t>User should be able to slide between accounts</t>
  </si>
  <si>
    <t xml:space="preserve">Verify the terms of consent is displayed with a text box on each of the page, and user is unable to poceed without selecting check box
</t>
  </si>
  <si>
    <t>User should be able to check box and should not be able to proceed if box is unchecked</t>
  </si>
  <si>
    <t xml:space="preserve">Verify user is able to click on CHECK ELIGIBILITY button to confirm account is eligible for the loan
</t>
  </si>
  <si>
    <t xml:space="preserve"> - click on LOANS
 - click on TAKE A LOAN
 - click on SME LOANS
 - Click on CHECK ELIGIBILITY</t>
  </si>
  <si>
    <t>User should be able to check if account provided is eligible for a loan</t>
  </si>
  <si>
    <t xml:space="preserve">Verify user is moved to the Loan details page if user is eligible
</t>
  </si>
  <si>
    <t>User is taken to the loan details page if found eligible</t>
  </si>
  <si>
    <t>Verify If user is not eligible, user should get the message "Sorry, you are not eligible for an SME loan at the moment"</t>
  </si>
  <si>
    <t>User should be unable to proceed if acccount is not eligible</t>
  </si>
  <si>
    <t>LOAN REQUEST INITIATION - OTHER BANK ACCT</t>
  </si>
  <si>
    <t xml:space="preserve">Verify User is able to click on "My Other Bank Account", select the bank and enter account number
</t>
  </si>
  <si>
    <t>User should be able to select OTHER BANK ACCT option
 - User should select bank and enter acct number successfully</t>
  </si>
  <si>
    <t xml:space="preserve">Verify user is able to click on "Request Statement"
When user clicks on "Request Statement' customer should recieve message of ticketID and password, User should be able to enter the ticket number and password
</t>
  </si>
  <si>
    <t xml:space="preserve"> - click on LOANS
 - click on TAKE A LOAN
 - click on SME LOANS
 - Click on REQUEST STATEMENT</t>
  </si>
  <si>
    <t>User should be get ticket number and password after requesting statement, also be able to enter them in to provided fields</t>
  </si>
  <si>
    <t>Verify user is unable to proceed if invalid Ticket ID and password is inputted</t>
  </si>
  <si>
    <t xml:space="preserve"> - click on LOANS
 - click on APPLY FOR LOAN
 - Click on REQUEST STATEMENT</t>
  </si>
  <si>
    <t>User should get an error message after inputting invalid Ticket ID and Password</t>
  </si>
  <si>
    <t xml:space="preserve">Verify if the ticket number is successfully validated and statement is retrieved, the user should get the message "Your account statement is being reviewed, proceed to dashboard"
</t>
  </si>
  <si>
    <t>User should be taken to the dashboard after inputting correct ticket number and password</t>
  </si>
  <si>
    <t xml:space="preserve">Verify user is taken to the loan dashboard and the loan status should be "AwaitingStatementDelivery"
</t>
  </si>
  <si>
    <t>Status of loan should retun Awaiting Statement Delivery</t>
  </si>
  <si>
    <t xml:space="preserve">If the ticket number is wrong, Verify user gets the message "Ticket number is invalid, please ensure your input is correct"
</t>
  </si>
  <si>
    <t>User should be unable to proceed after inputtng wrong ticket number and password</t>
  </si>
  <si>
    <t>If statement could not be retrieved, Verfy user gets the message "Sorry, We are unable to retrieve your statement, Proceed to dashboard"
User should be taken to the loan dashboard</t>
  </si>
  <si>
    <t>User should get stated message if acct statement could not be retrieved</t>
  </si>
  <si>
    <t>Verify user is able to proceed to Loan details form after status changes to "StatementIsReady"</t>
  </si>
  <si>
    <t xml:space="preserve"> - click on LOANS
 - Click on PROCEED on loan dashboard</t>
  </si>
  <si>
    <t>Loan status should be on "Statement is Ready" and user should be able to proceed to apply for loan</t>
  </si>
  <si>
    <t>LOAN DETAILS PAGE</t>
  </si>
  <si>
    <t xml:space="preserve">Verify user sees the text below
"Please note that the offer below is an estimate of what your loan could be. Your final offer would be determined by your financial score card and credit history"
</t>
  </si>
  <si>
    <t>User should see text stated on top of the page</t>
  </si>
  <si>
    <t xml:space="preserve">Verify User sees the Eligible Amount based on acct provided and the Loan type that was previously selected
</t>
  </si>
  <si>
    <t>User should see the Eligbile amount and Loan type previously selected on the Loan type page</t>
  </si>
  <si>
    <t xml:space="preserve">Verify User is able to enter loan amount on the field provided </t>
  </si>
  <si>
    <t xml:space="preserve">User should be able to input the loan amount </t>
  </si>
  <si>
    <t>Verify user is able to select loan tenor in a dropdown</t>
  </si>
  <si>
    <t xml:space="preserve"> - click on TAKE A LOAN
 - click on SME LOANS
 - Click on CHECK ELIGIBILITY</t>
  </si>
  <si>
    <t xml:space="preserve">User should be able to select loan tenor successfully </t>
  </si>
  <si>
    <t>Verify user is able to input Loan purpose on the field provided</t>
  </si>
  <si>
    <t>User should be able to input loan purpose</t>
  </si>
  <si>
    <t xml:space="preserve">Verify User sees the estimated monthly repayment and applicable interest rate after populating fields above
</t>
  </si>
  <si>
    <t>Estimated monthly repayment and applicable interest rate should be seen</t>
  </si>
  <si>
    <t xml:space="preserve">Verify user is taken to the PROPOSED LOAN OFFER page after clicking on proceed
</t>
  </si>
  <si>
    <t>Proceed button should take user to the PROPOSED LOAN OFFER page</t>
  </si>
  <si>
    <t>Verify user is unable to proceed if the loan amount inputted is higher than the Eligible Amount or Maximum Loan type amount</t>
  </si>
  <si>
    <t>User should not be able to proceed if loan amount inputted is higher than Eligible amount or Maximum loan type amount</t>
  </si>
  <si>
    <t xml:space="preserve">Verify user is unable to proceed if any of the fields is not filled </t>
  </si>
  <si>
    <t>User should not be able to proceed if all fields are not filled completely</t>
  </si>
  <si>
    <t>Verify If user clicks on back, user should be taken to the loan dashboard</t>
  </si>
  <si>
    <t>Clicking on back should take user back to the dashboard</t>
  </si>
  <si>
    <t>PROPOSED LOAN OFFER</t>
  </si>
  <si>
    <t xml:space="preserve">Verify User sees the following info based on what was provided previously 
Loan Amount
Tenor
Monthly Repayment
</t>
  </si>
  <si>
    <t>User should see the listed info based on what was selected previously</t>
  </si>
  <si>
    <t xml:space="preserve">User should be able to accept or decline
Verify If user accepts, User should get the message "Your loan application is now being reviewed, thank you for choosing ALAT SME Loans" with a button to "proceed to dashboard"
</t>
  </si>
  <si>
    <t>User should see a button to proceed to dashboard after clicking on ACCEPT</t>
  </si>
  <si>
    <t>Verify If user rejects, he should get a pop up message to confirm if he really wants to reject the offer, if he confirms, user should be taken to the dashboard. Otherwise, user should the pop up should be cleared and user should see the loan offer again</t>
  </si>
  <si>
    <t>User should get a confirmation pop up message after clicking on REJECT. User should be redirected to Loan Dashboard if he confirms, or pop up should cancel if user doesn't</t>
  </si>
  <si>
    <t>LOAN DASHBOARD</t>
  </si>
  <si>
    <t>Verify user is able to see "incomplete setup PROCEED", to continue application from where user stops</t>
  </si>
  <si>
    <t xml:space="preserve"> - Click on LOANS</t>
  </si>
  <si>
    <t>User should be able to click on PROCEED button to continue application</t>
  </si>
  <si>
    <t>Verify User should see the following details on the dashboard
Loan Amount
Repayment Amount
Loan status</t>
  </si>
  <si>
    <t xml:space="preserve">User should see the info of the listed </t>
  </si>
  <si>
    <t>DOCUMENT SUBMISSION AND TERMS AND CONDITIONS</t>
  </si>
  <si>
    <t xml:space="preserve">Verify User is able to see the title of the document and an upload button for each document
</t>
  </si>
  <si>
    <t xml:space="preserve"> - Click on LOANS
 - Click on PROCEED in the dashboard when status is "Awaiting documentation"</t>
  </si>
  <si>
    <t>User should be able to upload each document on the page</t>
  </si>
  <si>
    <t>Verify After uploading all documents, user should be able to proceed from the page</t>
  </si>
  <si>
    <t>User should be able to click on submit to proceed</t>
  </si>
  <si>
    <t>Verify user is taken to the card tokenization page after clicking on SUBMIT button</t>
  </si>
  <si>
    <t>User should be redirected to the card tokenization page</t>
  </si>
  <si>
    <t>CARD TOKENIZATION</t>
  </si>
  <si>
    <t xml:space="preserve">Verify User is informed how much he will be charged.
</t>
  </si>
  <si>
    <t xml:space="preserve"> - Click on LOANS
 - Click on PROCEED in the dashboard
 - Click on SUBMIT after uploading docs</t>
  </si>
  <si>
    <t>User should see how much he'll be charged</t>
  </si>
  <si>
    <t xml:space="preserve">Verify User is able to enter his other bank card PAN
</t>
  </si>
  <si>
    <t>User should be able to enter other bank PAN</t>
  </si>
  <si>
    <t xml:space="preserve">Verify User is able to input his card expiration date and CVV
</t>
  </si>
  <si>
    <t>User should be able to enter other bank card details</t>
  </si>
  <si>
    <t xml:space="preserve">Verify User is able to proceed or cancel the request.
</t>
  </si>
  <si>
    <t>User should be able to proceed or cancel</t>
  </si>
  <si>
    <t xml:space="preserve">Verify user gets the message to Proceed to dashboard for the status of loan
</t>
  </si>
  <si>
    <t>User should get the message stated and proceed to dashboard</t>
  </si>
  <si>
    <t>SYNC TEST</t>
  </si>
  <si>
    <t>Verify Loan requested for through the ALAT channel is seen on the portal</t>
  </si>
  <si>
    <t xml:space="preserve"> - Login to the Portal
 - Click on Loan Management Tab</t>
  </si>
  <si>
    <t>Loan requested for should be seen on the Portal</t>
  </si>
  <si>
    <t>Verify when credit check is done status changes to Awaiting Documentation on ALAT</t>
  </si>
  <si>
    <t>Credit check should be done on the Loan, and status should change to Awaiting Documentation, This should also be seen on the Channel</t>
  </si>
  <si>
    <t>Verify customer gets the Offer Letter email after credit check is done</t>
  </si>
  <si>
    <t xml:space="preserve"> - Customer Logs in to Email</t>
  </si>
  <si>
    <t>Customer should get an offer letter email</t>
  </si>
  <si>
    <t>Verify documents uploaded from the ALAT channel is seen on the Portal</t>
  </si>
  <si>
    <t xml:space="preserve"> - Login to the Portal
 - Click on Loan Management Tab
 - Click on Files and Documents</t>
  </si>
  <si>
    <t>Documents uploaded on the channel should be seen on the Portal</t>
  </si>
  <si>
    <t>Verify when Loan gets approved on the Admin Portal it status changes to APPROVED on the Channel</t>
  </si>
  <si>
    <t xml:space="preserve"> - Login to ALAT APP
 - Click on Loans, SME Loans</t>
  </si>
  <si>
    <t>Status of loan should change to Approved on the channel after loan gets approved</t>
  </si>
  <si>
    <t>Verify Customer gets a mail that Loan has been APPROVED</t>
  </si>
  <si>
    <t>Customer should get an email about loan approval</t>
  </si>
  <si>
    <t>Verify when loan is disbursed by credit Admin on the portal status changes to DISBURSED on the Channels</t>
  </si>
  <si>
    <t>Loan status should change to Disbursed status when Credit Admin discurses loan from the Portal</t>
  </si>
  <si>
    <t>Verify customer receives the Loan being disbursed in his Account balance</t>
  </si>
  <si>
    <t xml:space="preserve"> - Login to ALAT APP
 - Check Transaction history</t>
  </si>
  <si>
    <t>Disbursed loan should reflect on customer's account balance</t>
  </si>
  <si>
    <t>Verify customer receives mail that Loan has been disbursed</t>
  </si>
  <si>
    <t>Customer should get a mail that Loan has been disbursed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</si>
</sst>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color theme="1"/>
      <name val="Arial"/>
      <charset val="1"/>
    </font>
    <font>
      <b/>
      <sz val="14"/>
      <color rgb="FFFFFFFF"/>
      <name val="Arial"/>
      <charset val="1"/>
    </font>
    <font>
      <b/>
      <sz val="18"/>
      <color rgb="FFFFFFFF"/>
      <name val="Arial"/>
      <charset val="1"/>
    </font>
    <font>
      <b/>
      <sz val="11"/>
      <color theme="1"/>
      <name val="Arial"/>
      <charset val="1"/>
    </font>
    <font>
      <sz val="11"/>
      <color theme="1"/>
      <name val="Arial"/>
      <charset val="1"/>
    </font>
    <font>
      <b/>
      <sz val="10"/>
      <color theme="1"/>
      <name val="Arial"/>
      <charset val="1"/>
    </font>
    <font>
      <b/>
      <sz val="11"/>
      <color rgb="FFFFFFFF"/>
      <name val="Arial"/>
      <charset val="1"/>
    </font>
  </fonts>
  <fills count="8">
    <fill>
      <patternFill patternType="none"/>
    </fill>
    <fill>
      <patternFill patternType="gray125"/>
    </fill>
    <fill>
      <patternFill patternType="solid">
        <fgColor rgb="FFFF0000"/>
        <bgColor indexed="64"/>
      </patternFill>
    </fill>
    <fill>
      <patternFill patternType="solid">
        <fgColor rgb="FF00FF00"/>
        <bgColor indexed="64"/>
      </patternFill>
    </fill>
    <fill>
      <patternFill patternType="solid">
        <fgColor rgb="FFC0C0C0"/>
        <bgColor indexed="64"/>
      </patternFill>
    </fill>
    <fill>
      <patternFill patternType="solid">
        <fgColor rgb="FF0B0324"/>
        <bgColor indexed="64"/>
      </patternFill>
    </fill>
    <fill>
      <patternFill patternType="solid">
        <fgColor rgb="FF4A86E8"/>
        <bgColor indexed="64"/>
      </patternFill>
    </fill>
    <fill>
      <patternFill patternType="solid">
        <fgColor rgb="FFFFFFFF"/>
        <bgColor indexed="64"/>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CCCCCC"/>
      </right>
      <top style="thin">
        <color rgb="FF000000"/>
      </top>
      <bottom/>
      <diagonal/>
    </border>
    <border>
      <left style="thin">
        <color rgb="FFCCCCCC"/>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000000"/>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66">
    <xf numFmtId="0" fontId="0" fillId="0" borderId="0" xfId="0"/>
    <xf numFmtId="0" fontId="0" fillId="0" borderId="0" xfId="0" applyAlignment="1">
      <alignment wrapText="1"/>
    </xf>
    <xf numFmtId="0" fontId="1" fillId="0" borderId="4" xfId="0" applyFont="1" applyBorder="1" applyAlignment="1">
      <alignment wrapText="1" readingOrder="1"/>
    </xf>
    <xf numFmtId="0" fontId="1" fillId="0" borderId="4" xfId="0" applyFont="1" applyBorder="1" applyAlignment="1">
      <alignment readingOrder="1"/>
    </xf>
    <xf numFmtId="0" fontId="1" fillId="0" borderId="11" xfId="0" applyFont="1" applyBorder="1" applyAlignment="1">
      <alignment wrapText="1" readingOrder="1"/>
    </xf>
    <xf numFmtId="0" fontId="6" fillId="3" borderId="12" xfId="0" applyFont="1" applyFill="1" applyBorder="1" applyAlignment="1">
      <alignment wrapText="1" readingOrder="1"/>
    </xf>
    <xf numFmtId="0" fontId="6" fillId="4" borderId="12" xfId="0" applyFont="1" applyFill="1" applyBorder="1" applyAlignment="1">
      <alignment wrapText="1" readingOrder="1"/>
    </xf>
    <xf numFmtId="0" fontId="1" fillId="0" borderId="11" xfId="0" applyFont="1" applyBorder="1" applyAlignment="1">
      <alignment readingOrder="1"/>
    </xf>
    <xf numFmtId="0" fontId="1" fillId="4" borderId="12" xfId="0" applyFont="1" applyFill="1" applyBorder="1" applyAlignment="1">
      <alignment readingOrder="1"/>
    </xf>
    <xf numFmtId="0" fontId="6" fillId="2" borderId="12" xfId="0" applyFont="1" applyFill="1" applyBorder="1" applyAlignment="1">
      <alignment wrapText="1" readingOrder="1"/>
    </xf>
    <xf numFmtId="0" fontId="6" fillId="6" borderId="12" xfId="0" applyFont="1" applyFill="1" applyBorder="1" applyAlignment="1">
      <alignment wrapText="1" readingOrder="1"/>
    </xf>
    <xf numFmtId="0" fontId="1" fillId="0" borderId="15" xfId="0" applyFont="1" applyBorder="1" applyAlignment="1">
      <alignment wrapText="1" readingOrder="1"/>
    </xf>
    <xf numFmtId="0" fontId="7" fillId="5" borderId="12" xfId="0" applyFont="1" applyFill="1" applyBorder="1" applyAlignment="1">
      <alignment wrapText="1" readingOrder="1"/>
    </xf>
    <xf numFmtId="0" fontId="1" fillId="0" borderId="16" xfId="0" applyFont="1" applyBorder="1" applyAlignment="1">
      <alignment readingOrder="1"/>
    </xf>
    <xf numFmtId="0" fontId="1" fillId="0" borderId="17" xfId="0" applyFont="1" applyBorder="1" applyAlignment="1">
      <alignment readingOrder="1"/>
    </xf>
    <xf numFmtId="0" fontId="1" fillId="0" borderId="18" xfId="0" applyFont="1" applyBorder="1" applyAlignment="1">
      <alignment readingOrder="1"/>
    </xf>
    <xf numFmtId="0" fontId="1" fillId="0" borderId="18" xfId="0" applyFont="1" applyBorder="1" applyAlignment="1">
      <alignment wrapText="1" readingOrder="1"/>
    </xf>
    <xf numFmtId="0" fontId="0" fillId="0" borderId="0" xfId="0" applyAlignment="1">
      <alignment horizontal="center"/>
    </xf>
    <xf numFmtId="0" fontId="0" fillId="0" borderId="21" xfId="0" applyBorder="1"/>
    <xf numFmtId="0" fontId="0" fillId="0" borderId="21" xfId="0" applyBorder="1" applyAlignment="1">
      <alignment wrapText="1"/>
    </xf>
    <xf numFmtId="0" fontId="7" fillId="5" borderId="19" xfId="0" applyFont="1" applyFill="1" applyBorder="1" applyAlignment="1">
      <alignment horizontal="center" wrapText="1" readingOrder="1"/>
    </xf>
    <xf numFmtId="0" fontId="7" fillId="5" borderId="20" xfId="0" applyFont="1" applyFill="1" applyBorder="1" applyAlignment="1">
      <alignment horizontal="center" wrapText="1" readingOrder="1"/>
    </xf>
    <xf numFmtId="0" fontId="7" fillId="5" borderId="20" xfId="0" applyFont="1" applyFill="1" applyBorder="1" applyAlignment="1">
      <alignment horizontal="center" readingOrder="1"/>
    </xf>
    <xf numFmtId="0" fontId="6" fillId="3" borderId="12" xfId="0" applyFont="1" applyFill="1" applyBorder="1" applyAlignment="1">
      <alignment horizontal="center" vertical="center" wrapText="1" readingOrder="1"/>
    </xf>
    <xf numFmtId="0" fontId="0" fillId="0" borderId="22" xfId="0" applyBorder="1"/>
    <xf numFmtId="0" fontId="0" fillId="0" borderId="22" xfId="0" applyBorder="1" applyAlignment="1">
      <alignment wrapText="1"/>
    </xf>
    <xf numFmtId="0" fontId="0" fillId="0" borderId="22" xfId="0" applyBorder="1" applyAlignment="1">
      <alignment horizontal="left" wrapText="1"/>
    </xf>
    <xf numFmtId="9" fontId="6" fillId="4" borderId="12" xfId="0" quotePrefix="1" applyNumberFormat="1" applyFont="1" applyFill="1" applyBorder="1" applyAlignment="1">
      <alignment wrapText="1" readingOrder="1"/>
    </xf>
    <xf numFmtId="9" fontId="7" fillId="5" borderId="12" xfId="0" quotePrefix="1" applyNumberFormat="1" applyFont="1" applyFill="1" applyBorder="1" applyAlignment="1">
      <alignment wrapText="1" readingOrder="1"/>
    </xf>
    <xf numFmtId="0" fontId="2" fillId="7" borderId="4" xfId="0" applyFont="1" applyFill="1" applyBorder="1" applyAlignment="1">
      <alignment wrapText="1" readingOrder="1"/>
    </xf>
    <xf numFmtId="0" fontId="4" fillId="7" borderId="11" xfId="0" applyFont="1" applyFill="1" applyBorder="1" applyAlignment="1">
      <alignment wrapText="1" readingOrder="1"/>
    </xf>
    <xf numFmtId="0" fontId="5" fillId="7" borderId="12" xfId="0" applyFont="1" applyFill="1" applyBorder="1" applyAlignment="1">
      <alignment wrapText="1" readingOrder="1"/>
    </xf>
    <xf numFmtId="0" fontId="4" fillId="7" borderId="15" xfId="0" applyFont="1" applyFill="1" applyBorder="1" applyAlignment="1">
      <alignment wrapText="1" readingOrder="1"/>
    </xf>
    <xf numFmtId="0" fontId="4" fillId="7" borderId="12" xfId="0" applyFont="1" applyFill="1" applyBorder="1" applyAlignment="1">
      <alignment wrapText="1" readingOrder="1"/>
    </xf>
    <xf numFmtId="0" fontId="0" fillId="0" borderId="22" xfId="0" applyBorder="1" applyAlignment="1">
      <alignment horizontal="center"/>
    </xf>
    <xf numFmtId="0" fontId="0" fillId="0" borderId="21" xfId="0" applyBorder="1" applyAlignment="1">
      <alignment horizontal="center" wrapText="1"/>
    </xf>
    <xf numFmtId="0" fontId="0" fillId="0" borderId="21" xfId="0" applyBorder="1" applyAlignment="1">
      <alignment horizontal="left" wrapText="1"/>
    </xf>
    <xf numFmtId="0" fontId="0" fillId="0" borderId="23" xfId="0" applyBorder="1" applyAlignment="1">
      <alignment horizontal="center" vertical="center"/>
    </xf>
    <xf numFmtId="0" fontId="6" fillId="3" borderId="21" xfId="0" applyFont="1" applyFill="1" applyBorder="1" applyAlignment="1">
      <alignment horizontal="center" vertical="center" wrapText="1" readingOrder="1"/>
    </xf>
    <xf numFmtId="0" fontId="0" fillId="0" borderId="1" xfId="0" applyBorder="1" applyAlignment="1">
      <alignment wrapText="1"/>
    </xf>
    <xf numFmtId="0" fontId="0" fillId="0" borderId="25" xfId="0" applyBorder="1" applyAlignment="1">
      <alignment wrapText="1"/>
    </xf>
    <xf numFmtId="0" fontId="6" fillId="3" borderId="20" xfId="0" applyFont="1" applyFill="1" applyBorder="1" applyAlignment="1">
      <alignment horizontal="center" vertical="center" wrapText="1" readingOrder="1"/>
    </xf>
    <xf numFmtId="0" fontId="0" fillId="0" borderId="21" xfId="0" applyBorder="1" applyAlignment="1">
      <alignment horizontal="center" vertical="center"/>
    </xf>
    <xf numFmtId="0" fontId="0" fillId="0" borderId="21" xfId="0" applyBorder="1" applyAlignment="1">
      <alignment horizontal="center"/>
    </xf>
    <xf numFmtId="0" fontId="0" fillId="0" borderId="21" xfId="0" applyBorder="1" applyAlignment="1">
      <alignment horizontal="center" wrapText="1"/>
    </xf>
    <xf numFmtId="0" fontId="1" fillId="2" borderId="1" xfId="0" applyFont="1" applyFill="1" applyBorder="1" applyAlignment="1">
      <alignment readingOrder="1"/>
    </xf>
    <xf numFmtId="0" fontId="1" fillId="2" borderId="2" xfId="0" applyFont="1" applyFill="1" applyBorder="1" applyAlignment="1">
      <alignment readingOrder="1"/>
    </xf>
    <xf numFmtId="0" fontId="1" fillId="2" borderId="3" xfId="0" applyFont="1" applyFill="1" applyBorder="1" applyAlignment="1">
      <alignment readingOrder="1"/>
    </xf>
    <xf numFmtId="0" fontId="1" fillId="2" borderId="8" xfId="0" applyFont="1" applyFill="1" applyBorder="1" applyAlignment="1">
      <alignment readingOrder="1"/>
    </xf>
    <xf numFmtId="0" fontId="1" fillId="2" borderId="9" xfId="0" applyFont="1" applyFill="1" applyBorder="1" applyAlignment="1">
      <alignment readingOrder="1"/>
    </xf>
    <xf numFmtId="0" fontId="1" fillId="2" borderId="10" xfId="0" applyFont="1" applyFill="1" applyBorder="1" applyAlignment="1">
      <alignment readingOrder="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3" fillId="2" borderId="5" xfId="0" applyFont="1" applyFill="1" applyBorder="1" applyAlignment="1">
      <alignment wrapText="1" readingOrder="1"/>
    </xf>
    <xf numFmtId="0" fontId="3" fillId="2" borderId="6" xfId="0" applyFont="1" applyFill="1" applyBorder="1" applyAlignment="1">
      <alignment wrapText="1" readingOrder="1"/>
    </xf>
    <xf numFmtId="0" fontId="3" fillId="2" borderId="7" xfId="0" applyFont="1" applyFill="1" applyBorder="1" applyAlignment="1">
      <alignment wrapText="1" readingOrder="1"/>
    </xf>
    <xf numFmtId="0" fontId="7" fillId="5" borderId="13" xfId="0" applyFont="1" applyFill="1" applyBorder="1" applyAlignment="1">
      <alignment wrapText="1" readingOrder="1"/>
    </xf>
    <xf numFmtId="0" fontId="7" fillId="5" borderId="14" xfId="0" applyFont="1" applyFill="1" applyBorder="1" applyAlignment="1">
      <alignment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BC9C-52A0-4AB0-8873-F73F6B8EAE64}">
  <dimension ref="A2:J65"/>
  <sheetViews>
    <sheetView tabSelected="1" topLeftCell="A33" workbookViewId="0">
      <selection activeCell="J37" sqref="J37"/>
    </sheetView>
  </sheetViews>
  <sheetFormatPr defaultRowHeight="15"/>
  <cols>
    <col min="3" max="3" width="25.85546875" customWidth="1"/>
    <col min="4" max="4" width="49.140625" style="1" customWidth="1"/>
    <col min="5" max="5" width="33" style="1" customWidth="1"/>
    <col min="6" max="6" width="31.5703125" style="1" customWidth="1"/>
    <col min="7" max="7" width="33.7109375" style="1" customWidth="1"/>
    <col min="8" max="8" width="12" customWidth="1"/>
    <col min="9" max="9" width="10.85546875" customWidth="1"/>
    <col min="10" max="10" width="28.7109375" customWidth="1"/>
  </cols>
  <sheetData>
    <row r="2" spans="1:10" ht="23.25">
      <c r="A2" s="45"/>
      <c r="B2" s="46"/>
      <c r="C2" s="47"/>
      <c r="D2" s="2"/>
      <c r="E2" s="29" t="s">
        <v>0</v>
      </c>
      <c r="F2" s="29"/>
      <c r="G2" s="61" t="s">
        <v>1</v>
      </c>
      <c r="H2" s="62"/>
      <c r="I2" s="63"/>
      <c r="J2" s="3"/>
    </row>
    <row r="3" spans="1:10">
      <c r="A3" s="48"/>
      <c r="B3" s="49"/>
      <c r="C3" s="50"/>
      <c r="D3" s="4"/>
      <c r="E3" s="30"/>
      <c r="F3" s="31"/>
      <c r="G3" s="5" t="s">
        <v>2</v>
      </c>
      <c r="H3" s="6">
        <f>COUNTIF($H$9:$H$264,"P")</f>
        <v>54</v>
      </c>
      <c r="I3" s="27" t="str">
        <f>IF($H$5=0, "-", $H3/$H$6)</f>
        <v>-</v>
      </c>
      <c r="J3" s="7"/>
    </row>
    <row r="4" spans="1:10">
      <c r="A4" s="64" t="s">
        <v>3</v>
      </c>
      <c r="B4" s="65"/>
      <c r="C4" s="8" t="s">
        <v>4</v>
      </c>
      <c r="D4" s="4"/>
      <c r="E4" s="32"/>
      <c r="F4" s="31"/>
      <c r="G4" s="9" t="s">
        <v>5</v>
      </c>
      <c r="H4" s="6">
        <f>COUNTIF($H$9:$H$264,"F")</f>
        <v>0</v>
      </c>
      <c r="I4" s="27" t="str">
        <f>IF($H$5=0, "-", $H4/$H$6)</f>
        <v>-</v>
      </c>
      <c r="J4" s="7"/>
    </row>
    <row r="5" spans="1:10">
      <c r="A5" s="64" t="s">
        <v>6</v>
      </c>
      <c r="B5" s="65"/>
      <c r="C5" s="8"/>
      <c r="D5" s="4"/>
      <c r="E5" s="33"/>
      <c r="F5" s="31"/>
      <c r="G5" s="10" t="s">
        <v>7</v>
      </c>
      <c r="H5" s="6">
        <f>COUNTIF($H$9:$H$264,"NE")</f>
        <v>0</v>
      </c>
      <c r="I5" s="27" t="str">
        <f>IF($H$5=0, "-", $H5/$H$6)</f>
        <v>-</v>
      </c>
      <c r="J5" s="7"/>
    </row>
    <row r="6" spans="1:10">
      <c r="A6" s="64" t="s">
        <v>8</v>
      </c>
      <c r="B6" s="65"/>
      <c r="C6" s="8"/>
      <c r="D6" s="11">
        <v>1</v>
      </c>
      <c r="E6" s="33"/>
      <c r="F6" s="31"/>
      <c r="G6" s="12" t="s">
        <v>9</v>
      </c>
      <c r="H6" s="12">
        <f>SUM(H3:H5)</f>
        <v>54</v>
      </c>
      <c r="I6" s="28" t="str">
        <f>IF($H$5=0,"-",$H$5/$H$5)</f>
        <v>-</v>
      </c>
      <c r="J6" s="7"/>
    </row>
    <row r="7" spans="1:10">
      <c r="A7" s="13"/>
      <c r="B7" s="7"/>
      <c r="C7" s="7"/>
      <c r="D7" s="4"/>
      <c r="E7" s="4"/>
      <c r="F7" s="4"/>
      <c r="G7" s="4"/>
      <c r="H7" s="7"/>
      <c r="I7" s="7"/>
      <c r="J7" s="7"/>
    </row>
    <row r="8" spans="1:10">
      <c r="A8" s="13"/>
      <c r="B8" s="7"/>
      <c r="C8" s="7"/>
      <c r="D8" s="4"/>
      <c r="E8" s="4"/>
      <c r="F8" s="4"/>
      <c r="G8" s="4"/>
      <c r="H8" s="7"/>
      <c r="I8" s="7"/>
      <c r="J8" s="7"/>
    </row>
    <row r="9" spans="1:10">
      <c r="A9" s="14"/>
      <c r="B9" s="15"/>
      <c r="C9" s="15"/>
      <c r="D9" s="16"/>
      <c r="E9" s="16"/>
      <c r="F9" s="16"/>
      <c r="G9" s="16"/>
      <c r="H9" s="15"/>
      <c r="I9" s="15"/>
      <c r="J9" s="15"/>
    </row>
    <row r="10" spans="1:10" s="17" customFormat="1" ht="28.5">
      <c r="A10" s="20" t="s">
        <v>10</v>
      </c>
      <c r="B10" s="21" t="s">
        <v>11</v>
      </c>
      <c r="C10" s="22" t="s">
        <v>12</v>
      </c>
      <c r="D10" s="21" t="s">
        <v>13</v>
      </c>
      <c r="E10" s="21" t="s">
        <v>14</v>
      </c>
      <c r="F10" s="21" t="s">
        <v>15</v>
      </c>
      <c r="G10" s="21" t="s">
        <v>16</v>
      </c>
      <c r="H10" s="21" t="s">
        <v>17</v>
      </c>
      <c r="I10" s="21" t="s">
        <v>18</v>
      </c>
    </row>
    <row r="11" spans="1:10">
      <c r="A11" s="18"/>
      <c r="B11" s="18"/>
      <c r="C11" s="18"/>
      <c r="D11" s="19"/>
      <c r="E11" s="19"/>
      <c r="F11" s="19"/>
      <c r="G11" s="19"/>
      <c r="H11" s="18"/>
      <c r="I11" s="18"/>
    </row>
    <row r="12" spans="1:10" ht="30.75">
      <c r="A12" s="18">
        <v>1</v>
      </c>
      <c r="B12" s="43"/>
      <c r="C12" s="44"/>
      <c r="D12" s="19" t="s">
        <v>19</v>
      </c>
      <c r="E12" s="19" t="s">
        <v>20</v>
      </c>
      <c r="F12" s="19" t="s">
        <v>21</v>
      </c>
      <c r="G12" s="36" t="s">
        <v>22</v>
      </c>
      <c r="H12" s="23" t="s">
        <v>23</v>
      </c>
      <c r="I12" s="18"/>
    </row>
    <row r="13" spans="1:10" ht="30.75">
      <c r="A13" s="18">
        <f>A12 + 1</f>
        <v>2</v>
      </c>
      <c r="B13" s="43"/>
      <c r="C13" s="44"/>
      <c r="D13" s="19" t="s">
        <v>24</v>
      </c>
      <c r="E13" s="19" t="s">
        <v>25</v>
      </c>
      <c r="F13" s="19" t="s">
        <v>26</v>
      </c>
      <c r="G13" s="36" t="s">
        <v>22</v>
      </c>
      <c r="H13" s="23" t="s">
        <v>23</v>
      </c>
      <c r="I13" s="18"/>
    </row>
    <row r="14" spans="1:10" ht="45.75">
      <c r="A14" s="18">
        <v>3</v>
      </c>
      <c r="B14" s="43"/>
      <c r="C14" s="44"/>
      <c r="D14" s="19" t="s">
        <v>27</v>
      </c>
      <c r="E14" s="19" t="s">
        <v>28</v>
      </c>
      <c r="F14" s="19" t="s">
        <v>29</v>
      </c>
      <c r="G14" s="36" t="s">
        <v>22</v>
      </c>
      <c r="H14" s="23" t="s">
        <v>23</v>
      </c>
      <c r="I14" s="18"/>
    </row>
    <row r="15" spans="1:10" ht="60.75">
      <c r="A15" s="18">
        <v>4</v>
      </c>
      <c r="B15" s="43"/>
      <c r="C15" s="44"/>
      <c r="D15" s="19" t="s">
        <v>30</v>
      </c>
      <c r="E15" s="19" t="s">
        <v>31</v>
      </c>
      <c r="F15" s="19" t="s">
        <v>32</v>
      </c>
      <c r="G15" s="36" t="s">
        <v>22</v>
      </c>
      <c r="H15" s="23" t="s">
        <v>23</v>
      </c>
      <c r="I15" s="18"/>
    </row>
    <row r="16" spans="1:10" ht="60.75">
      <c r="A16" s="18"/>
      <c r="B16" s="34"/>
      <c r="C16" s="35"/>
      <c r="D16" s="19" t="s">
        <v>33</v>
      </c>
      <c r="E16" s="19" t="s">
        <v>31</v>
      </c>
      <c r="F16" s="19" t="s">
        <v>34</v>
      </c>
      <c r="G16" s="36" t="s">
        <v>22</v>
      </c>
      <c r="H16" s="23" t="s">
        <v>23</v>
      </c>
      <c r="I16" s="18"/>
    </row>
    <row r="17" spans="1:10" ht="45.75">
      <c r="A17" s="18">
        <v>5</v>
      </c>
      <c r="B17" s="51"/>
      <c r="C17" s="58" t="s">
        <v>35</v>
      </c>
      <c r="D17" s="19" t="s">
        <v>36</v>
      </c>
      <c r="E17" s="19" t="s">
        <v>37</v>
      </c>
      <c r="F17" s="19" t="s">
        <v>38</v>
      </c>
      <c r="G17" s="36" t="s">
        <v>22</v>
      </c>
      <c r="H17" s="23" t="s">
        <v>23</v>
      </c>
      <c r="I17" s="18"/>
    </row>
    <row r="18" spans="1:10" ht="45.75">
      <c r="A18" s="18"/>
      <c r="B18" s="52"/>
      <c r="C18" s="59"/>
      <c r="D18" s="19" t="s">
        <v>39</v>
      </c>
      <c r="E18" s="19" t="s">
        <v>37</v>
      </c>
      <c r="F18" s="19" t="s">
        <v>40</v>
      </c>
      <c r="G18" s="36" t="s">
        <v>22</v>
      </c>
      <c r="H18" s="23" t="s">
        <v>23</v>
      </c>
      <c r="I18" s="18"/>
    </row>
    <row r="19" spans="1:10" ht="45.75">
      <c r="A19" s="18"/>
      <c r="B19" s="52"/>
      <c r="C19" s="37"/>
      <c r="D19" s="19" t="s">
        <v>41</v>
      </c>
      <c r="E19" s="19" t="s">
        <v>37</v>
      </c>
      <c r="F19" s="19" t="s">
        <v>42</v>
      </c>
      <c r="G19" s="36" t="s">
        <v>22</v>
      </c>
      <c r="H19" s="23" t="s">
        <v>23</v>
      </c>
      <c r="I19" s="18"/>
    </row>
    <row r="20" spans="1:10" ht="45.75">
      <c r="A20" s="18">
        <v>6</v>
      </c>
      <c r="B20" s="52"/>
      <c r="C20" s="54" t="s">
        <v>43</v>
      </c>
      <c r="D20" s="19" t="s">
        <v>44</v>
      </c>
      <c r="E20" s="19" t="s">
        <v>37</v>
      </c>
      <c r="F20" s="19" t="s">
        <v>45</v>
      </c>
      <c r="G20" s="36" t="s">
        <v>22</v>
      </c>
      <c r="H20" s="23" t="s">
        <v>23</v>
      </c>
      <c r="I20" s="18"/>
    </row>
    <row r="21" spans="1:10" ht="45.75">
      <c r="A21" s="18">
        <v>7</v>
      </c>
      <c r="B21" s="52"/>
      <c r="C21" s="55"/>
      <c r="D21" s="19" t="s">
        <v>46</v>
      </c>
      <c r="E21" s="19" t="s">
        <v>37</v>
      </c>
      <c r="F21" s="19" t="s">
        <v>47</v>
      </c>
      <c r="G21" s="36" t="s">
        <v>22</v>
      </c>
      <c r="H21" s="23" t="s">
        <v>23</v>
      </c>
      <c r="I21" s="18"/>
    </row>
    <row r="22" spans="1:10" ht="60.75">
      <c r="A22" s="18">
        <v>8</v>
      </c>
      <c r="B22" s="52"/>
      <c r="C22" s="55"/>
      <c r="D22" s="19" t="s">
        <v>48</v>
      </c>
      <c r="E22" s="19" t="s">
        <v>37</v>
      </c>
      <c r="F22" s="19" t="s">
        <v>49</v>
      </c>
      <c r="G22" s="36" t="s">
        <v>22</v>
      </c>
      <c r="H22" s="23" t="s">
        <v>23</v>
      </c>
      <c r="I22" s="18"/>
    </row>
    <row r="23" spans="1:10" ht="60.75">
      <c r="A23" s="18">
        <v>9</v>
      </c>
      <c r="B23" s="52"/>
      <c r="C23" s="55"/>
      <c r="D23" s="19" t="s">
        <v>50</v>
      </c>
      <c r="E23" s="19" t="s">
        <v>51</v>
      </c>
      <c r="F23" s="19" t="s">
        <v>52</v>
      </c>
      <c r="G23" s="36" t="s">
        <v>22</v>
      </c>
      <c r="H23" s="23" t="s">
        <v>23</v>
      </c>
      <c r="I23" s="18"/>
    </row>
    <row r="24" spans="1:10" ht="60.75">
      <c r="A24" s="18">
        <v>10</v>
      </c>
      <c r="B24" s="52"/>
      <c r="C24" s="55"/>
      <c r="D24" s="19" t="s">
        <v>53</v>
      </c>
      <c r="E24" s="19" t="s">
        <v>51</v>
      </c>
      <c r="F24" s="19" t="s">
        <v>54</v>
      </c>
      <c r="G24" s="36" t="s">
        <v>22</v>
      </c>
      <c r="H24" s="23" t="s">
        <v>23</v>
      </c>
      <c r="I24" s="18"/>
    </row>
    <row r="25" spans="1:10" ht="60.75">
      <c r="A25" s="18">
        <v>11</v>
      </c>
      <c r="B25" s="53"/>
      <c r="C25" s="56"/>
      <c r="D25" s="19" t="s">
        <v>55</v>
      </c>
      <c r="E25" s="19" t="s">
        <v>51</v>
      </c>
      <c r="F25" s="19" t="s">
        <v>56</v>
      </c>
      <c r="G25" s="36" t="s">
        <v>22</v>
      </c>
      <c r="H25" s="23" t="s">
        <v>23</v>
      </c>
      <c r="I25" s="18"/>
    </row>
    <row r="26" spans="1:10" ht="60.75">
      <c r="A26" s="18">
        <v>12</v>
      </c>
      <c r="B26" s="51"/>
      <c r="C26" s="54" t="s">
        <v>57</v>
      </c>
      <c r="D26" s="19" t="s">
        <v>58</v>
      </c>
      <c r="E26" s="19" t="s">
        <v>37</v>
      </c>
      <c r="F26" s="19" t="s">
        <v>59</v>
      </c>
      <c r="G26" s="36" t="s">
        <v>22</v>
      </c>
      <c r="H26" s="23" t="s">
        <v>23</v>
      </c>
      <c r="I26" s="18"/>
    </row>
    <row r="27" spans="1:10" ht="91.5">
      <c r="A27" s="18">
        <v>13</v>
      </c>
      <c r="B27" s="52"/>
      <c r="C27" s="55"/>
      <c r="D27" s="19" t="s">
        <v>60</v>
      </c>
      <c r="E27" s="19" t="s">
        <v>61</v>
      </c>
      <c r="F27" s="19" t="s">
        <v>62</v>
      </c>
      <c r="G27" s="36" t="s">
        <v>22</v>
      </c>
      <c r="H27" s="23" t="s">
        <v>23</v>
      </c>
      <c r="I27" s="18"/>
    </row>
    <row r="28" spans="1:10" ht="45.75">
      <c r="A28" s="18"/>
      <c r="B28" s="52"/>
      <c r="C28" s="55"/>
      <c r="D28" s="19" t="s">
        <v>63</v>
      </c>
      <c r="E28" s="19" t="s">
        <v>64</v>
      </c>
      <c r="F28" s="19" t="s">
        <v>65</v>
      </c>
      <c r="G28" s="36" t="s">
        <v>22</v>
      </c>
      <c r="H28" s="23" t="s">
        <v>23</v>
      </c>
      <c r="I28" s="18"/>
      <c r="J28" s="18"/>
    </row>
    <row r="29" spans="1:10" ht="76.5">
      <c r="A29" s="18">
        <v>14</v>
      </c>
      <c r="B29" s="52"/>
      <c r="C29" s="55"/>
      <c r="D29" s="19" t="s">
        <v>66</v>
      </c>
      <c r="E29" s="19" t="s">
        <v>61</v>
      </c>
      <c r="F29" s="19" t="s">
        <v>67</v>
      </c>
      <c r="G29" s="36" t="s">
        <v>22</v>
      </c>
      <c r="H29" s="23" t="s">
        <v>23</v>
      </c>
      <c r="I29" s="18"/>
    </row>
    <row r="30" spans="1:10" ht="60.75">
      <c r="A30" s="18">
        <v>15</v>
      </c>
      <c r="B30" s="52"/>
      <c r="C30" s="55"/>
      <c r="D30" s="19" t="s">
        <v>68</v>
      </c>
      <c r="E30" s="19" t="s">
        <v>61</v>
      </c>
      <c r="F30" s="19" t="s">
        <v>69</v>
      </c>
      <c r="G30" s="36" t="s">
        <v>22</v>
      </c>
      <c r="H30" s="23" t="s">
        <v>23</v>
      </c>
      <c r="I30" s="18"/>
    </row>
    <row r="31" spans="1:10" ht="60.75">
      <c r="A31" s="18">
        <v>16</v>
      </c>
      <c r="B31" s="52"/>
      <c r="C31" s="55"/>
      <c r="D31" s="19" t="s">
        <v>70</v>
      </c>
      <c r="E31" s="19" t="s">
        <v>61</v>
      </c>
      <c r="F31" s="19" t="s">
        <v>71</v>
      </c>
      <c r="G31" s="36" t="s">
        <v>22</v>
      </c>
      <c r="H31" s="23" t="s">
        <v>23</v>
      </c>
      <c r="I31" s="18"/>
    </row>
    <row r="32" spans="1:10" ht="60.75">
      <c r="A32" s="18">
        <v>17</v>
      </c>
      <c r="B32" s="52"/>
      <c r="C32" s="55"/>
      <c r="D32" s="19" t="s">
        <v>72</v>
      </c>
      <c r="E32" s="19" t="s">
        <v>61</v>
      </c>
      <c r="F32" s="19" t="s">
        <v>73</v>
      </c>
      <c r="G32" s="36" t="s">
        <v>22</v>
      </c>
      <c r="H32" s="23" t="s">
        <v>23</v>
      </c>
      <c r="I32" s="18"/>
    </row>
    <row r="33" spans="1:10" ht="60.75">
      <c r="A33" s="18"/>
      <c r="B33" s="53"/>
      <c r="C33" s="56"/>
      <c r="D33" s="19" t="s">
        <v>74</v>
      </c>
      <c r="E33" s="19" t="s">
        <v>75</v>
      </c>
      <c r="F33" s="19" t="s">
        <v>76</v>
      </c>
      <c r="G33" s="36" t="s">
        <v>22</v>
      </c>
      <c r="H33" s="23" t="s">
        <v>23</v>
      </c>
      <c r="I33" s="18"/>
      <c r="J33" s="18"/>
    </row>
    <row r="34" spans="1:10" ht="91.5">
      <c r="A34" s="18">
        <v>18</v>
      </c>
      <c r="B34" s="51"/>
      <c r="C34" s="42" t="s">
        <v>77</v>
      </c>
      <c r="D34" s="19" t="s">
        <v>78</v>
      </c>
      <c r="E34" s="19" t="s">
        <v>51</v>
      </c>
      <c r="F34" s="19" t="s">
        <v>79</v>
      </c>
      <c r="G34" s="36" t="s">
        <v>22</v>
      </c>
      <c r="H34" s="23" t="s">
        <v>23</v>
      </c>
      <c r="I34" s="18"/>
    </row>
    <row r="35" spans="1:10" ht="60.75">
      <c r="A35" s="18">
        <v>19</v>
      </c>
      <c r="B35" s="52"/>
      <c r="C35" s="42"/>
      <c r="D35" s="19" t="s">
        <v>80</v>
      </c>
      <c r="E35" s="19" t="s">
        <v>51</v>
      </c>
      <c r="F35" s="19" t="s">
        <v>81</v>
      </c>
      <c r="G35" s="36" t="s">
        <v>22</v>
      </c>
      <c r="H35" s="23" t="s">
        <v>23</v>
      </c>
      <c r="I35" s="18"/>
    </row>
    <row r="36" spans="1:10" ht="60.75">
      <c r="A36" s="18">
        <v>20</v>
      </c>
      <c r="B36" s="52"/>
      <c r="C36" s="42"/>
      <c r="D36" s="19" t="s">
        <v>82</v>
      </c>
      <c r="E36" s="19" t="s">
        <v>51</v>
      </c>
      <c r="F36" s="19" t="s">
        <v>83</v>
      </c>
      <c r="G36" s="36" t="s">
        <v>22</v>
      </c>
      <c r="H36" s="23" t="s">
        <v>23</v>
      </c>
      <c r="I36" s="18"/>
    </row>
    <row r="37" spans="1:10" ht="45.75">
      <c r="A37" s="18">
        <v>21</v>
      </c>
      <c r="B37" s="52"/>
      <c r="C37" s="42"/>
      <c r="D37" s="19" t="s">
        <v>84</v>
      </c>
      <c r="E37" s="19" t="s">
        <v>85</v>
      </c>
      <c r="F37" s="19" t="s">
        <v>86</v>
      </c>
      <c r="G37" s="36" t="s">
        <v>22</v>
      </c>
      <c r="H37" s="23" t="s">
        <v>23</v>
      </c>
      <c r="I37" s="18"/>
    </row>
    <row r="38" spans="1:10" ht="45.75">
      <c r="A38" s="18">
        <v>22</v>
      </c>
      <c r="B38" s="52"/>
      <c r="C38" s="42"/>
      <c r="D38" s="19" t="s">
        <v>87</v>
      </c>
      <c r="E38" s="19" t="s">
        <v>85</v>
      </c>
      <c r="F38" s="19" t="s">
        <v>88</v>
      </c>
      <c r="G38" s="36" t="s">
        <v>22</v>
      </c>
      <c r="H38" s="23" t="s">
        <v>23</v>
      </c>
      <c r="I38" s="18"/>
    </row>
    <row r="39" spans="1:10" ht="45.75">
      <c r="A39" s="18">
        <v>23</v>
      </c>
      <c r="B39" s="52"/>
      <c r="C39" s="42"/>
      <c r="D39" s="19" t="s">
        <v>89</v>
      </c>
      <c r="E39" s="19" t="s">
        <v>85</v>
      </c>
      <c r="F39" s="19" t="s">
        <v>90</v>
      </c>
      <c r="G39" s="36" t="s">
        <v>22</v>
      </c>
      <c r="H39" s="23" t="s">
        <v>23</v>
      </c>
      <c r="I39" s="18"/>
    </row>
    <row r="40" spans="1:10" ht="60.75">
      <c r="A40" s="18">
        <v>24</v>
      </c>
      <c r="B40" s="52"/>
      <c r="C40" s="42"/>
      <c r="D40" s="19" t="s">
        <v>91</v>
      </c>
      <c r="E40" s="19" t="s">
        <v>85</v>
      </c>
      <c r="F40" s="19" t="s">
        <v>92</v>
      </c>
      <c r="G40" s="36" t="s">
        <v>22</v>
      </c>
      <c r="H40" s="23" t="s">
        <v>23</v>
      </c>
      <c r="I40" s="18"/>
    </row>
    <row r="41" spans="1:10" ht="60.75">
      <c r="A41" s="18">
        <v>25</v>
      </c>
      <c r="B41" s="52"/>
      <c r="C41" s="42"/>
      <c r="D41" s="19" t="s">
        <v>93</v>
      </c>
      <c r="E41" s="19" t="s">
        <v>85</v>
      </c>
      <c r="F41" s="19" t="s">
        <v>94</v>
      </c>
      <c r="G41" s="36" t="s">
        <v>22</v>
      </c>
      <c r="H41" s="23" t="s">
        <v>23</v>
      </c>
      <c r="I41" s="18"/>
    </row>
    <row r="42" spans="1:10" ht="45.75">
      <c r="A42" s="18">
        <v>26</v>
      </c>
      <c r="B42" s="52"/>
      <c r="C42" s="42"/>
      <c r="D42" s="19" t="s">
        <v>95</v>
      </c>
      <c r="E42" s="19" t="s">
        <v>85</v>
      </c>
      <c r="F42" s="19" t="s">
        <v>96</v>
      </c>
      <c r="G42" s="36" t="s">
        <v>22</v>
      </c>
      <c r="H42" s="23" t="s">
        <v>23</v>
      </c>
      <c r="I42" s="18"/>
    </row>
    <row r="43" spans="1:10" ht="45.75">
      <c r="A43" s="18">
        <v>27</v>
      </c>
      <c r="B43" s="53"/>
      <c r="C43" s="42"/>
      <c r="D43" s="19" t="s">
        <v>97</v>
      </c>
      <c r="E43" s="19" t="s">
        <v>85</v>
      </c>
      <c r="F43" s="19" t="s">
        <v>98</v>
      </c>
      <c r="G43" s="36" t="s">
        <v>22</v>
      </c>
      <c r="H43" s="23" t="s">
        <v>23</v>
      </c>
      <c r="I43" s="18"/>
    </row>
    <row r="44" spans="1:10" ht="91.5">
      <c r="A44" s="18">
        <v>28</v>
      </c>
      <c r="B44" s="51"/>
      <c r="C44" s="42" t="s">
        <v>99</v>
      </c>
      <c r="D44" s="19" t="s">
        <v>100</v>
      </c>
      <c r="E44" s="19" t="s">
        <v>85</v>
      </c>
      <c r="F44" s="19" t="s">
        <v>101</v>
      </c>
      <c r="G44" s="36" t="s">
        <v>22</v>
      </c>
      <c r="H44" s="23" t="s">
        <v>23</v>
      </c>
      <c r="I44" s="18"/>
    </row>
    <row r="45" spans="1:10" ht="91.5">
      <c r="A45" s="18">
        <v>29</v>
      </c>
      <c r="B45" s="52"/>
      <c r="C45" s="42"/>
      <c r="D45" s="19" t="s">
        <v>102</v>
      </c>
      <c r="E45" s="19" t="s">
        <v>85</v>
      </c>
      <c r="F45" s="19" t="s">
        <v>103</v>
      </c>
      <c r="G45" s="36" t="s">
        <v>22</v>
      </c>
      <c r="H45" s="23" t="s">
        <v>23</v>
      </c>
      <c r="I45" s="18"/>
    </row>
    <row r="46" spans="1:10" ht="91.5">
      <c r="A46" s="18">
        <v>30</v>
      </c>
      <c r="B46" s="53"/>
      <c r="C46" s="42"/>
      <c r="D46" s="19" t="s">
        <v>104</v>
      </c>
      <c r="E46" s="19" t="s">
        <v>85</v>
      </c>
      <c r="F46" s="19" t="s">
        <v>105</v>
      </c>
      <c r="G46" s="36" t="s">
        <v>22</v>
      </c>
      <c r="H46" s="23" t="s">
        <v>23</v>
      </c>
      <c r="I46" s="18"/>
    </row>
    <row r="47" spans="1:10" ht="45.75">
      <c r="A47" s="18">
        <v>31</v>
      </c>
      <c r="B47" s="51"/>
      <c r="C47" s="58" t="s">
        <v>106</v>
      </c>
      <c r="D47" s="19" t="s">
        <v>107</v>
      </c>
      <c r="E47" s="19" t="s">
        <v>108</v>
      </c>
      <c r="F47" s="19" t="s">
        <v>109</v>
      </c>
      <c r="G47" s="36" t="s">
        <v>22</v>
      </c>
      <c r="H47" s="23" t="s">
        <v>23</v>
      </c>
      <c r="I47" s="18"/>
    </row>
    <row r="48" spans="1:10" ht="76.5">
      <c r="A48" s="18">
        <v>32</v>
      </c>
      <c r="B48" s="53"/>
      <c r="C48" s="60"/>
      <c r="D48" s="19" t="s">
        <v>110</v>
      </c>
      <c r="E48" s="19" t="s">
        <v>108</v>
      </c>
      <c r="F48" s="19" t="s">
        <v>111</v>
      </c>
      <c r="G48" s="36" t="s">
        <v>22</v>
      </c>
      <c r="H48" s="23" t="s">
        <v>23</v>
      </c>
      <c r="I48" s="18"/>
    </row>
    <row r="49" spans="1:9" ht="60.75">
      <c r="A49" s="18">
        <v>33</v>
      </c>
      <c r="B49" s="51"/>
      <c r="C49" s="57" t="s">
        <v>112</v>
      </c>
      <c r="D49" s="19" t="s">
        <v>113</v>
      </c>
      <c r="E49" s="19" t="s">
        <v>114</v>
      </c>
      <c r="F49" s="19" t="s">
        <v>115</v>
      </c>
      <c r="G49" s="36" t="s">
        <v>22</v>
      </c>
      <c r="H49" s="23" t="s">
        <v>23</v>
      </c>
      <c r="I49" s="18"/>
    </row>
    <row r="50" spans="1:9" ht="60.75">
      <c r="A50" s="18">
        <v>34</v>
      </c>
      <c r="B50" s="52"/>
      <c r="C50" s="57"/>
      <c r="D50" s="19" t="s">
        <v>116</v>
      </c>
      <c r="E50" s="19" t="s">
        <v>114</v>
      </c>
      <c r="F50" s="19" t="s">
        <v>117</v>
      </c>
      <c r="G50" s="36" t="s">
        <v>22</v>
      </c>
      <c r="H50" s="23" t="s">
        <v>23</v>
      </c>
      <c r="I50" s="18"/>
    </row>
    <row r="51" spans="1:9" ht="60.75">
      <c r="A51" s="24">
        <v>35</v>
      </c>
      <c r="B51" s="53"/>
      <c r="C51" s="54"/>
      <c r="D51" s="25" t="s">
        <v>118</v>
      </c>
      <c r="E51" s="25" t="s">
        <v>114</v>
      </c>
      <c r="F51" s="25" t="s">
        <v>119</v>
      </c>
      <c r="G51" s="26" t="s">
        <v>22</v>
      </c>
      <c r="H51" s="23" t="s">
        <v>23</v>
      </c>
      <c r="I51" s="24"/>
    </row>
    <row r="52" spans="1:9" ht="76.5">
      <c r="A52" s="18">
        <v>36</v>
      </c>
      <c r="B52" s="51"/>
      <c r="C52" s="58" t="s">
        <v>120</v>
      </c>
      <c r="D52" s="19" t="s">
        <v>121</v>
      </c>
      <c r="E52" s="25" t="s">
        <v>122</v>
      </c>
      <c r="F52" s="19" t="s">
        <v>123</v>
      </c>
      <c r="G52" s="26" t="s">
        <v>22</v>
      </c>
      <c r="H52" s="23" t="s">
        <v>23</v>
      </c>
      <c r="I52" s="18"/>
    </row>
    <row r="53" spans="1:9" ht="76.5">
      <c r="A53" s="18">
        <v>37</v>
      </c>
      <c r="B53" s="52"/>
      <c r="C53" s="59"/>
      <c r="D53" s="19" t="s">
        <v>124</v>
      </c>
      <c r="E53" s="25" t="s">
        <v>122</v>
      </c>
      <c r="F53" s="19" t="s">
        <v>125</v>
      </c>
      <c r="G53" s="26" t="s">
        <v>22</v>
      </c>
      <c r="H53" s="23" t="s">
        <v>23</v>
      </c>
      <c r="I53" s="18"/>
    </row>
    <row r="54" spans="1:9" ht="76.5">
      <c r="A54" s="18">
        <v>38</v>
      </c>
      <c r="B54" s="52"/>
      <c r="C54" s="59"/>
      <c r="D54" s="19" t="s">
        <v>126</v>
      </c>
      <c r="E54" s="25" t="s">
        <v>122</v>
      </c>
      <c r="F54" s="19" t="s">
        <v>127</v>
      </c>
      <c r="G54" s="26" t="s">
        <v>22</v>
      </c>
      <c r="H54" s="23" t="s">
        <v>23</v>
      </c>
      <c r="I54" s="18"/>
    </row>
    <row r="55" spans="1:9" ht="76.5">
      <c r="A55" s="18">
        <v>39</v>
      </c>
      <c r="B55" s="52"/>
      <c r="C55" s="59"/>
      <c r="D55" s="19" t="s">
        <v>128</v>
      </c>
      <c r="E55" s="25" t="s">
        <v>122</v>
      </c>
      <c r="F55" s="19" t="s">
        <v>129</v>
      </c>
      <c r="G55" s="26" t="s">
        <v>22</v>
      </c>
      <c r="H55" s="23" t="s">
        <v>23</v>
      </c>
      <c r="I55" s="18"/>
    </row>
    <row r="56" spans="1:9" ht="76.5">
      <c r="A56" s="24">
        <v>41</v>
      </c>
      <c r="B56" s="52"/>
      <c r="C56" s="59"/>
      <c r="D56" s="39" t="s">
        <v>130</v>
      </c>
      <c r="E56" s="25" t="s">
        <v>122</v>
      </c>
      <c r="F56" s="40" t="s">
        <v>131</v>
      </c>
      <c r="G56" s="26" t="s">
        <v>22</v>
      </c>
      <c r="H56" s="41" t="s">
        <v>23</v>
      </c>
      <c r="I56" s="24"/>
    </row>
    <row r="57" spans="1:9" ht="30.75">
      <c r="A57" s="18">
        <v>42</v>
      </c>
      <c r="B57" s="43"/>
      <c r="C57" s="42" t="s">
        <v>132</v>
      </c>
      <c r="D57" s="19" t="s">
        <v>133</v>
      </c>
      <c r="E57" s="19" t="s">
        <v>134</v>
      </c>
      <c r="F57" s="19" t="s">
        <v>135</v>
      </c>
      <c r="G57" s="36" t="s">
        <v>22</v>
      </c>
      <c r="H57" s="38" t="s">
        <v>23</v>
      </c>
      <c r="I57" s="18"/>
    </row>
    <row r="58" spans="1:9" ht="60.75">
      <c r="A58" s="18">
        <v>43</v>
      </c>
      <c r="B58" s="43"/>
      <c r="C58" s="42"/>
      <c r="D58" s="19" t="s">
        <v>136</v>
      </c>
      <c r="E58" s="19" t="s">
        <v>134</v>
      </c>
      <c r="F58" s="19" t="s">
        <v>137</v>
      </c>
      <c r="G58" s="36" t="s">
        <v>22</v>
      </c>
      <c r="H58" s="38" t="s">
        <v>23</v>
      </c>
      <c r="I58" s="18"/>
    </row>
    <row r="59" spans="1:9" ht="30.75">
      <c r="A59" s="18">
        <v>44</v>
      </c>
      <c r="B59" s="43"/>
      <c r="C59" s="42"/>
      <c r="D59" s="19" t="s">
        <v>138</v>
      </c>
      <c r="E59" s="19" t="s">
        <v>139</v>
      </c>
      <c r="F59" s="19" t="s">
        <v>140</v>
      </c>
      <c r="G59" s="36" t="s">
        <v>22</v>
      </c>
      <c r="H59" s="38" t="s">
        <v>23</v>
      </c>
      <c r="I59" s="18"/>
    </row>
    <row r="60" spans="1:9" ht="45.75">
      <c r="A60" s="18">
        <v>45</v>
      </c>
      <c r="B60" s="43"/>
      <c r="C60" s="42"/>
      <c r="D60" s="19" t="s">
        <v>141</v>
      </c>
      <c r="E60" s="19" t="s">
        <v>142</v>
      </c>
      <c r="F60" s="19" t="s">
        <v>143</v>
      </c>
      <c r="G60" s="36" t="s">
        <v>22</v>
      </c>
      <c r="H60" s="38" t="s">
        <v>23</v>
      </c>
      <c r="I60" s="18"/>
    </row>
    <row r="61" spans="1:9" ht="45.75">
      <c r="A61" s="18">
        <v>46</v>
      </c>
      <c r="B61" s="43"/>
      <c r="C61" s="42"/>
      <c r="D61" s="19" t="s">
        <v>144</v>
      </c>
      <c r="E61" s="19" t="s">
        <v>145</v>
      </c>
      <c r="F61" s="19" t="s">
        <v>146</v>
      </c>
      <c r="G61" s="36" t="s">
        <v>22</v>
      </c>
      <c r="H61" s="38" t="s">
        <v>23</v>
      </c>
      <c r="I61" s="18"/>
    </row>
    <row r="62" spans="1:9" ht="30.75">
      <c r="A62" s="18">
        <v>47</v>
      </c>
      <c r="B62" s="43"/>
      <c r="C62" s="42"/>
      <c r="D62" s="19" t="s">
        <v>147</v>
      </c>
      <c r="E62" s="19" t="s">
        <v>139</v>
      </c>
      <c r="F62" s="19" t="s">
        <v>148</v>
      </c>
      <c r="G62" s="36" t="s">
        <v>22</v>
      </c>
      <c r="H62" s="38" t="s">
        <v>23</v>
      </c>
      <c r="I62" s="18"/>
    </row>
    <row r="63" spans="1:9" ht="60.75">
      <c r="A63" s="18">
        <v>48</v>
      </c>
      <c r="B63" s="43"/>
      <c r="C63" s="42"/>
      <c r="D63" s="19" t="s">
        <v>149</v>
      </c>
      <c r="E63" s="19" t="s">
        <v>145</v>
      </c>
      <c r="F63" s="19" t="s">
        <v>150</v>
      </c>
      <c r="G63" s="36" t="s">
        <v>22</v>
      </c>
      <c r="H63" s="38" t="s">
        <v>23</v>
      </c>
      <c r="I63" s="18"/>
    </row>
    <row r="64" spans="1:9" ht="30.75">
      <c r="A64" s="18">
        <v>49</v>
      </c>
      <c r="B64" s="43"/>
      <c r="C64" s="42"/>
      <c r="D64" s="19" t="s">
        <v>151</v>
      </c>
      <c r="E64" s="19" t="s">
        <v>152</v>
      </c>
      <c r="F64" s="19" t="s">
        <v>153</v>
      </c>
      <c r="G64" s="36" t="s">
        <v>22</v>
      </c>
      <c r="H64" s="38" t="s">
        <v>23</v>
      </c>
      <c r="I64" s="18"/>
    </row>
    <row r="65" spans="1:9" ht="30.75">
      <c r="A65" s="18">
        <v>50</v>
      </c>
      <c r="B65" s="43"/>
      <c r="C65" s="42"/>
      <c r="D65" s="19" t="s">
        <v>154</v>
      </c>
      <c r="E65" s="19" t="s">
        <v>139</v>
      </c>
      <c r="F65" s="19" t="s">
        <v>155</v>
      </c>
      <c r="G65" s="36" t="s">
        <v>22</v>
      </c>
      <c r="H65" s="38" t="s">
        <v>23</v>
      </c>
      <c r="I65" s="18"/>
    </row>
  </sheetData>
  <mergeCells count="24">
    <mergeCell ref="B47:B48"/>
    <mergeCell ref="G2:I2"/>
    <mergeCell ref="A4:B4"/>
    <mergeCell ref="A5:B5"/>
    <mergeCell ref="A6:B6"/>
    <mergeCell ref="B17:B25"/>
    <mergeCell ref="C20:C25"/>
    <mergeCell ref="C17:C18"/>
    <mergeCell ref="C57:C65"/>
    <mergeCell ref="B57:B65"/>
    <mergeCell ref="B12:B15"/>
    <mergeCell ref="C12:C15"/>
    <mergeCell ref="A2:C3"/>
    <mergeCell ref="B34:B43"/>
    <mergeCell ref="C34:C43"/>
    <mergeCell ref="C26:C33"/>
    <mergeCell ref="B26:B33"/>
    <mergeCell ref="B44:B46"/>
    <mergeCell ref="C44:C46"/>
    <mergeCell ref="B49:B51"/>
    <mergeCell ref="C49:C51"/>
    <mergeCell ref="B52:B56"/>
    <mergeCell ref="C52:C56"/>
    <mergeCell ref="C47:C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2021-12-16T10:43:59Z</dcterms:created>
  <dcterms:modified xsi:type="dcterms:W3CDTF">2022-04-25T15:37:09Z</dcterms:modified>
  <cp:category/>
  <cp:contentStatus/>
</cp:coreProperties>
</file>