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G3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F21" i="1" s="1"/>
  <c r="D2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3" i="1"/>
  <c r="C3" i="1" s="1"/>
  <c r="C4" i="1" s="1"/>
  <c r="E4" i="1" s="1"/>
  <c r="F3" i="1" s="1"/>
  <c r="H3" i="1" s="1"/>
  <c r="I4" i="1" l="1"/>
  <c r="G5" i="1"/>
  <c r="E3" i="1"/>
  <c r="C5" i="1"/>
  <c r="F2" i="1" l="1"/>
  <c r="G4" i="1"/>
  <c r="C6" i="1"/>
  <c r="E5" i="1"/>
  <c r="H2" i="1" l="1"/>
  <c r="I3" i="1"/>
  <c r="F4" i="1"/>
  <c r="G6" i="1"/>
  <c r="C7" i="1"/>
  <c r="E6" i="1"/>
  <c r="H4" i="1" l="1"/>
  <c r="I5" i="1"/>
  <c r="F5" i="1"/>
  <c r="G7" i="1"/>
  <c r="C8" i="1"/>
  <c r="E7" i="1"/>
  <c r="H5" i="1" l="1"/>
  <c r="I6" i="1"/>
  <c r="F6" i="1"/>
  <c r="G8" i="1"/>
  <c r="C9" i="1"/>
  <c r="E8" i="1"/>
  <c r="H6" i="1" l="1"/>
  <c r="I7" i="1"/>
  <c r="F7" i="1"/>
  <c r="G9" i="1"/>
  <c r="C10" i="1"/>
  <c r="E9" i="1"/>
  <c r="H7" i="1" l="1"/>
  <c r="I8" i="1"/>
  <c r="F8" i="1"/>
  <c r="G10" i="1"/>
  <c r="C11" i="1"/>
  <c r="E10" i="1"/>
  <c r="H8" i="1" l="1"/>
  <c r="I9" i="1"/>
  <c r="F9" i="1"/>
  <c r="G11" i="1"/>
  <c r="C12" i="1"/>
  <c r="E11" i="1"/>
  <c r="H9" i="1" l="1"/>
  <c r="I10" i="1"/>
  <c r="F10" i="1"/>
  <c r="G12" i="1"/>
  <c r="C13" i="1"/>
  <c r="E12" i="1"/>
  <c r="H10" i="1" l="1"/>
  <c r="I11" i="1"/>
  <c r="F11" i="1"/>
  <c r="G13" i="1"/>
  <c r="C14" i="1"/>
  <c r="E13" i="1"/>
  <c r="H11" i="1" l="1"/>
  <c r="I12" i="1"/>
  <c r="F12" i="1"/>
  <c r="G14" i="1"/>
  <c r="C15" i="1"/>
  <c r="E14" i="1"/>
  <c r="H12" i="1" l="1"/>
  <c r="I13" i="1"/>
  <c r="F13" i="1"/>
  <c r="G15" i="1"/>
  <c r="C16" i="1"/>
  <c r="E15" i="1"/>
  <c r="H13" i="1" l="1"/>
  <c r="I14" i="1"/>
  <c r="F14" i="1"/>
  <c r="G16" i="1"/>
  <c r="C17" i="1"/>
  <c r="E16" i="1"/>
  <c r="H14" i="1" l="1"/>
  <c r="I15" i="1"/>
  <c r="F15" i="1"/>
  <c r="G17" i="1"/>
  <c r="C18" i="1"/>
  <c r="E17" i="1"/>
  <c r="H15" i="1" l="1"/>
  <c r="I16" i="1"/>
  <c r="F16" i="1"/>
  <c r="G18" i="1"/>
  <c r="C19" i="1"/>
  <c r="E18" i="1"/>
  <c r="H16" i="1" l="1"/>
  <c r="I17" i="1"/>
  <c r="F17" i="1"/>
  <c r="G19" i="1"/>
  <c r="C20" i="1"/>
  <c r="E19" i="1"/>
  <c r="H17" i="1" l="1"/>
  <c r="I18" i="1"/>
  <c r="F18" i="1"/>
  <c r="G20" i="1"/>
  <c r="C21" i="1"/>
  <c r="E20" i="1"/>
  <c r="H21" i="1" l="1"/>
  <c r="H18" i="1"/>
  <c r="I19" i="1"/>
  <c r="E21" i="1"/>
  <c r="F20" i="1" s="1"/>
  <c r="H20" i="1" s="1"/>
  <c r="F19" i="1"/>
  <c r="G21" i="1"/>
  <c r="I21" i="1" l="1"/>
  <c r="H19" i="1"/>
  <c r="J2" i="1" s="1"/>
  <c r="I20" i="1"/>
  <c r="K2" i="1" l="1"/>
</calcChain>
</file>

<file path=xl/sharedStrings.xml><?xml version="1.0" encoding="utf-8"?>
<sst xmlns="http://schemas.openxmlformats.org/spreadsheetml/2006/main" count="18" uniqueCount="18">
  <si>
    <t>CUSTOMER</t>
  </si>
  <si>
    <t>Interarrival Time (m):</t>
  </si>
  <si>
    <t>Arrival Time (m):</t>
  </si>
  <si>
    <t>Service Time (m)</t>
  </si>
  <si>
    <t>Service End Time:</t>
  </si>
  <si>
    <t>Time in System:</t>
  </si>
  <si>
    <t>Replication Number</t>
  </si>
  <si>
    <t>Average Time in System (W)</t>
  </si>
  <si>
    <t>Idle Time Percentage (1-ρ)</t>
  </si>
  <si>
    <t>Service begin Time</t>
  </si>
  <si>
    <t>waiting Time</t>
  </si>
  <si>
    <t xml:space="preserve">Idle Time </t>
  </si>
  <si>
    <t>AVERAGE</t>
  </si>
  <si>
    <t>%TAGE</t>
  </si>
  <si>
    <t>DATA TABLE</t>
  </si>
  <si>
    <t>REPLICATIONS</t>
  </si>
  <si>
    <t xml:space="preserve"> Average customer time in the system (W).</t>
  </si>
  <si>
    <t>Proportion (or %) of time the server is idle (1-ρ).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</si>
</sst>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1" fontId="2" fillId="0" borderId="0" xfId="0" applyNumberFormat="1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topLeftCell="F1" workbookViewId="0">
      <selection activeCell="K6" sqref="K6"/>
    </sheetView>
  </sheetViews>
  <sheetFormatPr defaultRowHeight="15" x14ac:dyDescent="0.25"/>
  <cols>
    <col min="1" max="1" width="10.7109375" bestFit="1" customWidth="1"/>
    <col min="2" max="2" width="19.7109375" customWidth="1"/>
    <col min="3" max="4" width="15.5703125" customWidth="1"/>
    <col min="5" max="5" width="18" bestFit="1" customWidth="1"/>
    <col min="6" max="7" width="17.28515625" customWidth="1"/>
    <col min="8" max="8" width="15.140625" bestFit="1" customWidth="1"/>
    <col min="9" max="9" width="19.5703125" bestFit="1" customWidth="1"/>
    <col min="13" max="13" width="13.7109375" bestFit="1" customWidth="1"/>
    <col min="14" max="14" width="41" bestFit="1" customWidth="1"/>
    <col min="15" max="15" width="46.7109375" bestFit="1" customWidth="1"/>
  </cols>
  <sheetData>
    <row r="1" spans="1:15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10</v>
      </c>
      <c r="H1" s="1" t="s">
        <v>5</v>
      </c>
      <c r="I1" s="1" t="s">
        <v>11</v>
      </c>
      <c r="J1" s="1" t="s">
        <v>12</v>
      </c>
      <c r="K1" s="1" t="s">
        <v>13</v>
      </c>
      <c r="L1"/>
      <c r="M1" s="5" t="s">
        <v>14</v>
      </c>
      <c r="N1" s="6"/>
      <c r="O1" s="6"/>
    </row>
    <row r="2" spans="1:15" x14ac:dyDescent="0.25">
      <c r="A2" s="2">
        <v>1</v>
      </c>
      <c r="B2" s="3">
        <v>0</v>
      </c>
      <c r="C2" s="3">
        <v>0</v>
      </c>
      <c r="D2" s="3">
        <f ca="1">RAND()*(8-1)+1</f>
        <v>4.677765551082091</v>
      </c>
      <c r="E2" s="3">
        <v>0</v>
      </c>
      <c r="F2" s="3">
        <f ca="1">E3+D2</f>
        <v>14.648531432510888</v>
      </c>
      <c r="G2" s="3">
        <v>0</v>
      </c>
      <c r="H2" s="3">
        <f ca="1">F2-C2</f>
        <v>14.648531432510888</v>
      </c>
      <c r="I2" s="3">
        <v>0</v>
      </c>
      <c r="J2" s="3">
        <f ca="1">AVERAGE(H2:H21)</f>
        <v>4.3979437565653283</v>
      </c>
      <c r="K2">
        <f ca="1">1-(SUM(I2:I21) / 180)</f>
        <v>1</v>
      </c>
      <c r="M2" s="1" t="s">
        <v>15</v>
      </c>
      <c r="N2" s="1" t="s">
        <v>16</v>
      </c>
      <c r="O2" s="1" t="s">
        <v>17</v>
      </c>
    </row>
    <row r="3" spans="1:15" x14ac:dyDescent="0.25">
      <c r="A3" s="2">
        <v>2</v>
      </c>
      <c r="B3" s="3">
        <f ca="1">RAND()*(15-1)+1</f>
        <v>9.9707658814287967</v>
      </c>
      <c r="C3" s="3">
        <f ca="1">C2+B3</f>
        <v>9.9707658814287967</v>
      </c>
      <c r="D3" s="3">
        <f t="shared" ref="D3:D21" ca="1" si="0">RAND()*(8-1)+1</f>
        <v>3.9062393213919449</v>
      </c>
      <c r="E3" s="3">
        <f ca="1">MAX(C3,D2)</f>
        <v>9.9707658814287967</v>
      </c>
      <c r="F3" s="3">
        <f t="shared" ref="F3:F21" ca="1" si="1">E4+D3</f>
        <v>17.095875646473036</v>
      </c>
      <c r="G3" s="3">
        <f>E2-C2</f>
        <v>0</v>
      </c>
      <c r="H3" s="3">
        <f t="shared" ref="H3:H21" ca="1" si="2">F3-C3</f>
        <v>7.1251097650442397</v>
      </c>
      <c r="I3" s="3">
        <f ca="1">MAX(0,C3-F2)</f>
        <v>0</v>
      </c>
      <c r="M3">
        <v>1</v>
      </c>
      <c r="N3">
        <v>5</v>
      </c>
      <c r="O3">
        <v>1</v>
      </c>
    </row>
    <row r="4" spans="1:15" x14ac:dyDescent="0.25">
      <c r="A4" s="2">
        <v>3</v>
      </c>
      <c r="B4" s="3">
        <f t="shared" ref="B4:B21" ca="1" si="3">RAND()*(15-1)+1</f>
        <v>3.2188704436522961</v>
      </c>
      <c r="C4" s="3">
        <f t="shared" ref="C4:C21" ca="1" si="4">C3+B4</f>
        <v>13.189636325081093</v>
      </c>
      <c r="D4" s="3">
        <f t="shared" ca="1" si="0"/>
        <v>3.0427845066957104</v>
      </c>
      <c r="E4" s="3">
        <f t="shared" ref="E4:E21" ca="1" si="5">MAX(C4,D3)</f>
        <v>13.189636325081093</v>
      </c>
      <c r="F4" s="3">
        <f t="shared" ca="1" si="1"/>
        <v>29.912185645301044</v>
      </c>
      <c r="G4" s="3">
        <f t="shared" ref="G4:G21" ca="1" si="6">E3-C3</f>
        <v>0</v>
      </c>
      <c r="H4" s="3">
        <f t="shared" ca="1" si="2"/>
        <v>16.722549320219951</v>
      </c>
      <c r="I4" s="3">
        <f t="shared" ref="I4:I21" ca="1" si="7">MAX(0,C4-F3)</f>
        <v>0</v>
      </c>
      <c r="M4">
        <v>2</v>
      </c>
      <c r="N4">
        <f t="dataTable" ref="N4:O52" dt2D="0" dtr="0" r1="P9"/>
        <v>5</v>
      </c>
      <c r="O4">
        <v>1</v>
      </c>
    </row>
    <row r="5" spans="1:15" x14ac:dyDescent="0.25">
      <c r="A5" s="2">
        <v>4</v>
      </c>
      <c r="B5" s="3">
        <f t="shared" ca="1" si="3"/>
        <v>13.679764813524239</v>
      </c>
      <c r="C5" s="3">
        <f t="shared" ca="1" si="4"/>
        <v>26.869401138605333</v>
      </c>
      <c r="D5" s="3">
        <f t="shared" ca="1" si="0"/>
        <v>1.5539178580992532</v>
      </c>
      <c r="E5" s="3">
        <f t="shared" ca="1" si="5"/>
        <v>26.869401138605333</v>
      </c>
      <c r="F5" s="3">
        <f t="shared" ca="1" si="1"/>
        <v>41.39218444153768</v>
      </c>
      <c r="G5" s="3">
        <f t="shared" ca="1" si="6"/>
        <v>0</v>
      </c>
      <c r="H5" s="3">
        <f t="shared" ca="1" si="2"/>
        <v>14.522783302932346</v>
      </c>
      <c r="I5" s="3">
        <f t="shared" ca="1" si="7"/>
        <v>0</v>
      </c>
      <c r="M5">
        <v>3</v>
      </c>
      <c r="N5">
        <v>5</v>
      </c>
      <c r="O5">
        <v>1</v>
      </c>
    </row>
    <row r="6" spans="1:15" x14ac:dyDescent="0.25">
      <c r="A6" s="2">
        <v>5</v>
      </c>
      <c r="B6" s="3">
        <f t="shared" ca="1" si="3"/>
        <v>12.968865444833089</v>
      </c>
      <c r="C6" s="3">
        <f t="shared" ca="1" si="4"/>
        <v>39.838266583438426</v>
      </c>
      <c r="D6" s="3">
        <f t="shared" ca="1" si="0"/>
        <v>6.4851785517906828</v>
      </c>
      <c r="E6" s="3">
        <f t="shared" ca="1" si="5"/>
        <v>39.838266583438426</v>
      </c>
      <c r="F6" s="3">
        <f t="shared" ca="1" si="1"/>
        <v>56.750975097935367</v>
      </c>
      <c r="G6" s="3">
        <f t="shared" ca="1" si="6"/>
        <v>0</v>
      </c>
      <c r="H6" s="3">
        <f t="shared" ca="1" si="2"/>
        <v>16.912708514496941</v>
      </c>
      <c r="I6" s="3">
        <f t="shared" ca="1" si="7"/>
        <v>0</v>
      </c>
      <c r="M6">
        <v>4</v>
      </c>
      <c r="N6">
        <v>5</v>
      </c>
      <c r="O6">
        <v>1</v>
      </c>
    </row>
    <row r="7" spans="1:15" x14ac:dyDescent="0.25">
      <c r="A7" s="2">
        <v>6</v>
      </c>
      <c r="B7" s="3">
        <f t="shared" ca="1" si="3"/>
        <v>10.427529962706263</v>
      </c>
      <c r="C7" s="3">
        <f t="shared" ca="1" si="4"/>
        <v>50.265796546144685</v>
      </c>
      <c r="D7" s="3">
        <f t="shared" ca="1" si="0"/>
        <v>2.2166365612848402</v>
      </c>
      <c r="E7" s="3">
        <f t="shared" ca="1" si="5"/>
        <v>50.265796546144685</v>
      </c>
      <c r="F7" s="3">
        <f t="shared" ca="1" si="1"/>
        <v>64.197715771295719</v>
      </c>
      <c r="G7" s="3">
        <f t="shared" ca="1" si="6"/>
        <v>0</v>
      </c>
      <c r="H7" s="3">
        <f t="shared" ca="1" si="2"/>
        <v>13.931919225151034</v>
      </c>
      <c r="I7" s="3">
        <f t="shared" ca="1" si="7"/>
        <v>0</v>
      </c>
      <c r="M7">
        <v>5</v>
      </c>
      <c r="N7">
        <v>5</v>
      </c>
      <c r="O7">
        <v>1</v>
      </c>
    </row>
    <row r="8" spans="1:15" x14ac:dyDescent="0.25">
      <c r="A8" s="2">
        <v>7</v>
      </c>
      <c r="B8" s="3">
        <f t="shared" ca="1" si="3"/>
        <v>11.715282663866192</v>
      </c>
      <c r="C8" s="3">
        <f t="shared" ca="1" si="4"/>
        <v>61.981079210010876</v>
      </c>
      <c r="D8" s="3">
        <f t="shared" ca="1" si="0"/>
        <v>7.6513776321032276</v>
      </c>
      <c r="E8" s="3">
        <f t="shared" ca="1" si="5"/>
        <v>61.981079210010876</v>
      </c>
      <c r="F8" s="3">
        <f t="shared" ca="1" si="1"/>
        <v>81.658560879183938</v>
      </c>
      <c r="G8" s="3">
        <f t="shared" ca="1" si="6"/>
        <v>0</v>
      </c>
      <c r="H8" s="3">
        <f t="shared" ca="1" si="2"/>
        <v>19.677481669173062</v>
      </c>
      <c r="I8" s="3">
        <f t="shared" ca="1" si="7"/>
        <v>0</v>
      </c>
      <c r="M8">
        <v>6</v>
      </c>
      <c r="N8">
        <v>5</v>
      </c>
      <c r="O8">
        <v>1</v>
      </c>
    </row>
    <row r="9" spans="1:15" x14ac:dyDescent="0.25">
      <c r="A9" s="2">
        <v>8</v>
      </c>
      <c r="B9" s="3">
        <f t="shared" ca="1" si="3"/>
        <v>12.026104037069828</v>
      </c>
      <c r="C9" s="3">
        <f t="shared" ca="1" si="4"/>
        <v>74.007183247080704</v>
      </c>
      <c r="D9" s="3">
        <f t="shared" ca="1" si="0"/>
        <v>7.1101376673426877</v>
      </c>
      <c r="E9" s="3">
        <f t="shared" ca="1" si="5"/>
        <v>74.007183247080704</v>
      </c>
      <c r="F9" s="3">
        <f t="shared" ca="1" si="1"/>
        <v>95.036331814315275</v>
      </c>
      <c r="G9" s="3">
        <f t="shared" ca="1" si="6"/>
        <v>0</v>
      </c>
      <c r="H9" s="3">
        <f t="shared" ca="1" si="2"/>
        <v>21.029148567234571</v>
      </c>
      <c r="I9" s="3">
        <f t="shared" ca="1" si="7"/>
        <v>0</v>
      </c>
      <c r="M9">
        <v>7</v>
      </c>
      <c r="N9">
        <v>5</v>
      </c>
      <c r="O9">
        <v>1</v>
      </c>
    </row>
    <row r="10" spans="1:15" x14ac:dyDescent="0.25">
      <c r="A10" s="2">
        <v>9</v>
      </c>
      <c r="B10" s="3">
        <f t="shared" ca="1" si="3"/>
        <v>13.919010899891891</v>
      </c>
      <c r="C10" s="3">
        <f t="shared" ca="1" si="4"/>
        <v>87.926194146972591</v>
      </c>
      <c r="D10" s="3">
        <f t="shared" ca="1" si="0"/>
        <v>1.9335581660030323</v>
      </c>
      <c r="E10" s="3">
        <f t="shared" ca="1" si="5"/>
        <v>87.926194146972591</v>
      </c>
      <c r="F10" s="3">
        <f t="shared" ca="1" si="1"/>
        <v>103.7051673128216</v>
      </c>
      <c r="G10" s="3">
        <f t="shared" ca="1" si="6"/>
        <v>0</v>
      </c>
      <c r="H10" s="3">
        <f t="shared" ca="1" si="2"/>
        <v>15.77897316584901</v>
      </c>
      <c r="I10" s="3">
        <f t="shared" ca="1" si="7"/>
        <v>0</v>
      </c>
      <c r="M10">
        <v>8</v>
      </c>
      <c r="N10">
        <v>5</v>
      </c>
      <c r="O10">
        <v>1</v>
      </c>
    </row>
    <row r="11" spans="1:15" x14ac:dyDescent="0.25">
      <c r="A11" s="2">
        <v>10</v>
      </c>
      <c r="B11" s="3">
        <f t="shared" ca="1" si="3"/>
        <v>13.845414999845973</v>
      </c>
      <c r="C11" s="3">
        <f t="shared" ca="1" si="4"/>
        <v>101.77160914681856</v>
      </c>
      <c r="D11" s="3">
        <f t="shared" ca="1" si="0"/>
        <v>7.6561058794794352</v>
      </c>
      <c r="E11" s="3">
        <f t="shared" ca="1" si="5"/>
        <v>101.77160914681856</v>
      </c>
      <c r="F11" s="3">
        <f t="shared" ca="1" si="1"/>
        <v>122.9705199228181</v>
      </c>
      <c r="G11" s="3">
        <f t="shared" ca="1" si="6"/>
        <v>0</v>
      </c>
      <c r="H11" s="3">
        <f t="shared" ca="1" si="2"/>
        <v>21.198910775999536</v>
      </c>
      <c r="I11" s="3">
        <f t="shared" ca="1" si="7"/>
        <v>0</v>
      </c>
      <c r="M11">
        <v>9</v>
      </c>
      <c r="N11">
        <v>5</v>
      </c>
      <c r="O11">
        <v>1</v>
      </c>
    </row>
    <row r="12" spans="1:15" x14ac:dyDescent="0.25">
      <c r="A12" s="2">
        <v>11</v>
      </c>
      <c r="B12" s="3">
        <f t="shared" ca="1" si="3"/>
        <v>13.542804896520098</v>
      </c>
      <c r="C12" s="3">
        <f t="shared" ca="1" si="4"/>
        <v>115.31441404333866</v>
      </c>
      <c r="D12" s="3">
        <f t="shared" ca="1" si="0"/>
        <v>2.4131958428466938</v>
      </c>
      <c r="E12" s="3">
        <f t="shared" ca="1" si="5"/>
        <v>115.31441404333866</v>
      </c>
      <c r="F12" s="3">
        <f t="shared" ca="1" si="1"/>
        <v>130.92385526234963</v>
      </c>
      <c r="G12" s="3">
        <f t="shared" ca="1" si="6"/>
        <v>0</v>
      </c>
      <c r="H12" s="3">
        <f t="shared" ca="1" si="2"/>
        <v>15.609441219010975</v>
      </c>
      <c r="I12" s="3">
        <f t="shared" ca="1" si="7"/>
        <v>0</v>
      </c>
      <c r="M12">
        <v>10</v>
      </c>
      <c r="N12">
        <v>5</v>
      </c>
      <c r="O12">
        <v>1</v>
      </c>
    </row>
    <row r="13" spans="1:15" x14ac:dyDescent="0.25">
      <c r="A13" s="2">
        <v>12</v>
      </c>
      <c r="B13" s="3">
        <f t="shared" ca="1" si="3"/>
        <v>13.196245376164267</v>
      </c>
      <c r="C13" s="3">
        <f t="shared" ca="1" si="4"/>
        <v>128.51065941950293</v>
      </c>
      <c r="D13" s="3">
        <f t="shared" ca="1" si="0"/>
        <v>6.3753534056590349</v>
      </c>
      <c r="E13" s="3">
        <f t="shared" ca="1" si="5"/>
        <v>128.51065941950293</v>
      </c>
      <c r="F13" s="3">
        <f t="shared" ca="1" si="1"/>
        <v>140.25433741661189</v>
      </c>
      <c r="G13" s="3">
        <f t="shared" ca="1" si="6"/>
        <v>0</v>
      </c>
      <c r="H13" s="3">
        <f t="shared" ca="1" si="2"/>
        <v>11.743677997108961</v>
      </c>
      <c r="I13" s="3">
        <f t="shared" ca="1" si="7"/>
        <v>0</v>
      </c>
      <c r="M13">
        <v>11</v>
      </c>
      <c r="N13">
        <v>5</v>
      </c>
      <c r="O13">
        <v>1</v>
      </c>
    </row>
    <row r="14" spans="1:15" x14ac:dyDescent="0.25">
      <c r="A14" s="2">
        <v>13</v>
      </c>
      <c r="B14" s="3">
        <f t="shared" ca="1" si="3"/>
        <v>5.3683245914499267</v>
      </c>
      <c r="C14" s="3">
        <f t="shared" ca="1" si="4"/>
        <v>133.87898401095285</v>
      </c>
      <c r="D14" s="3">
        <f t="shared" ca="1" si="0"/>
        <v>6.218329829366299</v>
      </c>
      <c r="E14" s="3">
        <f t="shared" ca="1" si="5"/>
        <v>133.87898401095285</v>
      </c>
      <c r="F14" s="3">
        <f t="shared" ca="1" si="1"/>
        <v>143.09760365795117</v>
      </c>
      <c r="G14" s="3">
        <f t="shared" ca="1" si="6"/>
        <v>0</v>
      </c>
      <c r="H14" s="3">
        <f t="shared" ca="1" si="2"/>
        <v>9.2186196469983201</v>
      </c>
      <c r="I14" s="3">
        <f t="shared" ca="1" si="7"/>
        <v>0</v>
      </c>
      <c r="M14">
        <v>12</v>
      </c>
      <c r="N14">
        <v>5</v>
      </c>
      <c r="O14">
        <v>1</v>
      </c>
    </row>
    <row r="15" spans="1:15" x14ac:dyDescent="0.25">
      <c r="A15" s="2">
        <v>14</v>
      </c>
      <c r="B15" s="3">
        <f t="shared" ca="1" si="3"/>
        <v>3.0002898176320096</v>
      </c>
      <c r="C15" s="3">
        <f t="shared" ca="1" si="4"/>
        <v>136.87927382858487</v>
      </c>
      <c r="D15" s="3">
        <f t="shared" ca="1" si="0"/>
        <v>2.0457674819494627</v>
      </c>
      <c r="E15" s="3">
        <f t="shared" ca="1" si="5"/>
        <v>136.87927382858487</v>
      </c>
      <c r="F15" s="3">
        <f t="shared" ca="1" si="1"/>
        <v>142.00485545078263</v>
      </c>
      <c r="G15" s="3">
        <f t="shared" ca="1" si="6"/>
        <v>0</v>
      </c>
      <c r="H15" s="3">
        <f t="shared" ca="1" si="2"/>
        <v>5.1255816221977568</v>
      </c>
      <c r="I15" s="3">
        <f t="shared" ca="1" si="7"/>
        <v>0</v>
      </c>
      <c r="M15">
        <v>13</v>
      </c>
      <c r="N15">
        <v>5</v>
      </c>
      <c r="O15">
        <v>1</v>
      </c>
    </row>
    <row r="16" spans="1:15" x14ac:dyDescent="0.25">
      <c r="A16" s="2">
        <v>15</v>
      </c>
      <c r="B16" s="3">
        <f t="shared" ca="1" si="3"/>
        <v>3.0798141402482786</v>
      </c>
      <c r="C16" s="3">
        <f t="shared" ca="1" si="4"/>
        <v>139.95908796883316</v>
      </c>
      <c r="D16" s="3">
        <f t="shared" ca="1" si="0"/>
        <v>2.2000860155044637</v>
      </c>
      <c r="E16" s="3">
        <f t="shared" ca="1" si="5"/>
        <v>139.95908796883316</v>
      </c>
      <c r="F16" s="3">
        <f t="shared" ca="1" si="1"/>
        <v>153.03951692833712</v>
      </c>
      <c r="G16" s="3">
        <f t="shared" ca="1" si="6"/>
        <v>0</v>
      </c>
      <c r="H16" s="3">
        <f t="shared" ca="1" si="2"/>
        <v>13.080428959503962</v>
      </c>
      <c r="I16" s="3">
        <f t="shared" ca="1" si="7"/>
        <v>0</v>
      </c>
      <c r="M16">
        <v>14</v>
      </c>
      <c r="N16">
        <v>5</v>
      </c>
      <c r="O16" s="3">
        <v>1</v>
      </c>
    </row>
    <row r="17" spans="1:15" x14ac:dyDescent="0.25">
      <c r="A17" s="2">
        <v>16</v>
      </c>
      <c r="B17" s="3">
        <f t="shared" ca="1" si="3"/>
        <v>10.880342943999489</v>
      </c>
      <c r="C17" s="3">
        <f t="shared" ca="1" si="4"/>
        <v>150.83943091283265</v>
      </c>
      <c r="D17" s="3">
        <f t="shared" ca="1" si="0"/>
        <v>2.8769677567640004</v>
      </c>
      <c r="E17" s="3">
        <f t="shared" ca="1" si="5"/>
        <v>150.83943091283265</v>
      </c>
      <c r="F17" s="3">
        <f t="shared" ca="1" si="1"/>
        <v>163.13998266173672</v>
      </c>
      <c r="G17" s="3">
        <f t="shared" ca="1" si="6"/>
        <v>0</v>
      </c>
      <c r="H17" s="3">
        <f t="shared" ca="1" si="2"/>
        <v>12.30055174890407</v>
      </c>
      <c r="I17" s="3">
        <f t="shared" ca="1" si="7"/>
        <v>0</v>
      </c>
      <c r="M17">
        <v>15</v>
      </c>
      <c r="N17">
        <v>5</v>
      </c>
      <c r="O17">
        <v>1</v>
      </c>
    </row>
    <row r="18" spans="1:15" x14ac:dyDescent="0.25">
      <c r="A18" s="2">
        <v>17</v>
      </c>
      <c r="B18" s="3">
        <f t="shared" ca="1" si="3"/>
        <v>9.4235839921400686</v>
      </c>
      <c r="C18" s="3">
        <f t="shared" ca="1" si="4"/>
        <v>160.26301490497272</v>
      </c>
      <c r="D18" s="3">
        <f t="shared" ca="1" si="0"/>
        <v>3.3505514896369908</v>
      </c>
      <c r="E18" s="3">
        <f t="shared" ca="1" si="5"/>
        <v>160.26301490497272</v>
      </c>
      <c r="F18" s="3">
        <f t="shared" ca="1" si="1"/>
        <v>174.55997623760888</v>
      </c>
      <c r="G18" s="3">
        <f t="shared" ca="1" si="6"/>
        <v>0</v>
      </c>
      <c r="H18" s="3">
        <f t="shared" ca="1" si="2"/>
        <v>14.296961332636158</v>
      </c>
      <c r="I18" s="3">
        <f t="shared" ca="1" si="7"/>
        <v>0</v>
      </c>
      <c r="M18">
        <v>16</v>
      </c>
      <c r="N18">
        <v>5</v>
      </c>
      <c r="O18">
        <v>1</v>
      </c>
    </row>
    <row r="19" spans="1:15" x14ac:dyDescent="0.25">
      <c r="A19" s="2">
        <v>18</v>
      </c>
      <c r="B19" s="3">
        <f t="shared" ca="1" si="3"/>
        <v>10.94640984299917</v>
      </c>
      <c r="C19" s="3">
        <f t="shared" ca="1" si="4"/>
        <v>171.20942474797189</v>
      </c>
      <c r="D19" s="3">
        <f t="shared" ca="1" si="0"/>
        <v>4.5033526095795899</v>
      </c>
      <c r="E19" s="3">
        <f t="shared" ca="1" si="5"/>
        <v>171.20942474797189</v>
      </c>
      <c r="F19" s="3">
        <f t="shared" ca="1" si="1"/>
        <v>180.87127136539343</v>
      </c>
      <c r="G19" s="3">
        <f t="shared" ca="1" si="6"/>
        <v>0</v>
      </c>
      <c r="H19" s="3">
        <f t="shared" ca="1" si="2"/>
        <v>9.6618466174215314</v>
      </c>
      <c r="I19" s="3">
        <f t="shared" ca="1" si="7"/>
        <v>0</v>
      </c>
      <c r="M19">
        <v>17</v>
      </c>
      <c r="N19">
        <v>5</v>
      </c>
      <c r="O19">
        <v>1</v>
      </c>
    </row>
    <row r="20" spans="1:15" x14ac:dyDescent="0.25">
      <c r="A20" s="2">
        <v>19</v>
      </c>
      <c r="B20" s="3">
        <f t="shared" ca="1" si="3"/>
        <v>5.1584940078419308</v>
      </c>
      <c r="C20" s="3">
        <f t="shared" ca="1" si="4"/>
        <v>176.36791875581383</v>
      </c>
      <c r="D20" s="3">
        <f t="shared" ca="1" si="0"/>
        <v>5.6023838606966327</v>
      </c>
      <c r="E20" s="3">
        <f t="shared" ca="1" si="5"/>
        <v>176.36791875581383</v>
      </c>
      <c r="F20" s="3">
        <f t="shared" ca="1" si="1"/>
        <v>194.35132874294254</v>
      </c>
      <c r="G20" s="3">
        <f t="shared" ca="1" si="6"/>
        <v>0</v>
      </c>
      <c r="H20" s="3">
        <f t="shared" ca="1" si="2"/>
        <v>17.983409987128709</v>
      </c>
      <c r="I20" s="3">
        <f t="shared" ca="1" si="7"/>
        <v>0</v>
      </c>
      <c r="M20">
        <v>18</v>
      </c>
      <c r="N20">
        <v>5</v>
      </c>
      <c r="O20">
        <v>1</v>
      </c>
    </row>
    <row r="21" spans="1:15" x14ac:dyDescent="0.25">
      <c r="A21" s="2">
        <v>20</v>
      </c>
      <c r="B21" s="3">
        <f t="shared" ca="1" si="3"/>
        <v>12.381026126432083</v>
      </c>
      <c r="C21" s="3">
        <f t="shared" ca="1" si="4"/>
        <v>188.74894488224592</v>
      </c>
      <c r="D21" s="3">
        <f t="shared" ca="1" si="0"/>
        <v>6.1391851440304386</v>
      </c>
      <c r="E21" s="3">
        <f t="shared" ca="1" si="5"/>
        <v>188.74894488224592</v>
      </c>
      <c r="F21" s="3">
        <f t="shared" ca="1" si="1"/>
        <v>6.1391851440304386</v>
      </c>
      <c r="G21" s="3">
        <f t="shared" ca="1" si="6"/>
        <v>0</v>
      </c>
      <c r="H21" s="3">
        <f t="shared" ca="1" si="2"/>
        <v>-182.60975973821547</v>
      </c>
      <c r="I21" s="3">
        <f t="shared" ca="1" si="7"/>
        <v>0</v>
      </c>
      <c r="M21">
        <v>19</v>
      </c>
      <c r="N21">
        <v>5</v>
      </c>
      <c r="O21">
        <v>1</v>
      </c>
    </row>
    <row r="22" spans="1:15" ht="15.75" x14ac:dyDescent="0.25">
      <c r="A22" s="1"/>
      <c r="H22" s="4"/>
      <c r="I22" s="3"/>
      <c r="M22">
        <v>20</v>
      </c>
      <c r="N22">
        <v>5</v>
      </c>
      <c r="O22">
        <v>1</v>
      </c>
    </row>
    <row r="23" spans="1:15" x14ac:dyDescent="0.25">
      <c r="M23">
        <v>21</v>
      </c>
      <c r="N23">
        <v>5</v>
      </c>
      <c r="O23">
        <v>1</v>
      </c>
    </row>
    <row r="24" spans="1:15" x14ac:dyDescent="0.25">
      <c r="M24">
        <v>22</v>
      </c>
      <c r="N24">
        <v>5</v>
      </c>
      <c r="O24">
        <v>1</v>
      </c>
    </row>
    <row r="25" spans="1:15" x14ac:dyDescent="0.25">
      <c r="M25">
        <v>23</v>
      </c>
      <c r="N25">
        <v>5</v>
      </c>
      <c r="O25">
        <v>1</v>
      </c>
    </row>
    <row r="26" spans="1:15" x14ac:dyDescent="0.25">
      <c r="M26">
        <v>24</v>
      </c>
      <c r="N26">
        <v>5</v>
      </c>
      <c r="O26">
        <v>1</v>
      </c>
    </row>
    <row r="27" spans="1:15" x14ac:dyDescent="0.25">
      <c r="M27">
        <v>25</v>
      </c>
      <c r="N27">
        <v>5</v>
      </c>
      <c r="O27">
        <v>1</v>
      </c>
    </row>
    <row r="28" spans="1:15" x14ac:dyDescent="0.25">
      <c r="M28">
        <v>26</v>
      </c>
      <c r="N28">
        <v>5</v>
      </c>
      <c r="O28">
        <v>1</v>
      </c>
    </row>
    <row r="29" spans="1:15" x14ac:dyDescent="0.25">
      <c r="M29">
        <v>27</v>
      </c>
      <c r="N29">
        <v>5</v>
      </c>
      <c r="O29">
        <v>1</v>
      </c>
    </row>
    <row r="30" spans="1:15" x14ac:dyDescent="0.25">
      <c r="M30">
        <v>28</v>
      </c>
      <c r="N30">
        <v>5</v>
      </c>
      <c r="O30">
        <v>1</v>
      </c>
    </row>
    <row r="31" spans="1:15" x14ac:dyDescent="0.25">
      <c r="M31">
        <v>29</v>
      </c>
      <c r="N31">
        <v>5</v>
      </c>
      <c r="O31">
        <v>1</v>
      </c>
    </row>
    <row r="32" spans="1:15" x14ac:dyDescent="0.25">
      <c r="M32">
        <v>30</v>
      </c>
      <c r="N32">
        <v>5</v>
      </c>
      <c r="O32">
        <v>1</v>
      </c>
    </row>
    <row r="33" spans="13:15" x14ac:dyDescent="0.25">
      <c r="M33">
        <v>31</v>
      </c>
      <c r="N33">
        <v>5</v>
      </c>
      <c r="O33">
        <v>1</v>
      </c>
    </row>
    <row r="34" spans="13:15" x14ac:dyDescent="0.25">
      <c r="M34">
        <v>32</v>
      </c>
      <c r="N34">
        <v>5</v>
      </c>
      <c r="O34">
        <v>1</v>
      </c>
    </row>
    <row r="35" spans="13:15" x14ac:dyDescent="0.25">
      <c r="M35">
        <v>33</v>
      </c>
      <c r="N35">
        <v>5</v>
      </c>
      <c r="O35">
        <v>1</v>
      </c>
    </row>
    <row r="36" spans="13:15" x14ac:dyDescent="0.25">
      <c r="M36">
        <v>34</v>
      </c>
      <c r="N36">
        <v>5</v>
      </c>
      <c r="O36">
        <v>1</v>
      </c>
    </row>
    <row r="37" spans="13:15" x14ac:dyDescent="0.25">
      <c r="M37">
        <v>35</v>
      </c>
      <c r="N37">
        <v>5</v>
      </c>
      <c r="O37">
        <v>1</v>
      </c>
    </row>
    <row r="38" spans="13:15" x14ac:dyDescent="0.25">
      <c r="M38">
        <v>36</v>
      </c>
      <c r="N38">
        <v>5</v>
      </c>
      <c r="O38">
        <v>1</v>
      </c>
    </row>
    <row r="39" spans="13:15" x14ac:dyDescent="0.25">
      <c r="M39">
        <v>37</v>
      </c>
      <c r="N39">
        <v>5</v>
      </c>
      <c r="O39">
        <v>1</v>
      </c>
    </row>
    <row r="40" spans="13:15" x14ac:dyDescent="0.25">
      <c r="M40">
        <v>38</v>
      </c>
      <c r="N40">
        <v>5</v>
      </c>
      <c r="O40">
        <v>1</v>
      </c>
    </row>
    <row r="41" spans="13:15" x14ac:dyDescent="0.25">
      <c r="M41">
        <v>39</v>
      </c>
      <c r="N41">
        <v>5</v>
      </c>
      <c r="O41">
        <v>1</v>
      </c>
    </row>
    <row r="42" spans="13:15" x14ac:dyDescent="0.25">
      <c r="M42">
        <v>40</v>
      </c>
      <c r="N42">
        <v>5</v>
      </c>
      <c r="O42">
        <v>1</v>
      </c>
    </row>
    <row r="43" spans="13:15" x14ac:dyDescent="0.25">
      <c r="M43">
        <v>41</v>
      </c>
      <c r="N43">
        <v>5</v>
      </c>
      <c r="O43">
        <v>1</v>
      </c>
    </row>
    <row r="44" spans="13:15" x14ac:dyDescent="0.25">
      <c r="M44">
        <v>42</v>
      </c>
      <c r="N44">
        <v>5</v>
      </c>
      <c r="O44">
        <v>1</v>
      </c>
    </row>
    <row r="45" spans="13:15" x14ac:dyDescent="0.25">
      <c r="M45">
        <v>43</v>
      </c>
      <c r="N45">
        <v>5</v>
      </c>
      <c r="O45">
        <v>1</v>
      </c>
    </row>
    <row r="46" spans="13:15" x14ac:dyDescent="0.25">
      <c r="M46">
        <v>44</v>
      </c>
      <c r="N46">
        <v>5</v>
      </c>
      <c r="O46">
        <v>1</v>
      </c>
    </row>
    <row r="47" spans="13:15" x14ac:dyDescent="0.25">
      <c r="M47">
        <v>45</v>
      </c>
      <c r="N47">
        <v>5</v>
      </c>
      <c r="O47">
        <v>1</v>
      </c>
    </row>
    <row r="48" spans="13:15" x14ac:dyDescent="0.25">
      <c r="M48">
        <v>46</v>
      </c>
      <c r="N48">
        <v>5</v>
      </c>
      <c r="O48">
        <v>1</v>
      </c>
    </row>
    <row r="49" spans="13:15" x14ac:dyDescent="0.25">
      <c r="M49">
        <v>47</v>
      </c>
      <c r="N49">
        <v>5</v>
      </c>
      <c r="O49">
        <v>1</v>
      </c>
    </row>
    <row r="50" spans="13:15" x14ac:dyDescent="0.25">
      <c r="M50">
        <v>48</v>
      </c>
      <c r="N50">
        <v>5</v>
      </c>
      <c r="O50">
        <v>1</v>
      </c>
    </row>
    <row r="51" spans="13:15" x14ac:dyDescent="0.25">
      <c r="M51">
        <v>49</v>
      </c>
      <c r="N51">
        <v>5</v>
      </c>
      <c r="O51">
        <v>1</v>
      </c>
    </row>
    <row r="52" spans="13:15" x14ac:dyDescent="0.25">
      <c r="M52">
        <v>50</v>
      </c>
      <c r="N52">
        <v>5</v>
      </c>
      <c r="O52">
        <v>1</v>
      </c>
    </row>
  </sheetData>
  <mergeCells count="1">
    <mergeCell ref="M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26.42578125" bestFit="1" customWidth="1"/>
    <col min="3" max="3" width="24.85546875" bestFit="1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>
        <v>1</v>
      </c>
    </row>
    <row r="3" spans="1:3" x14ac:dyDescent="0.25">
      <c r="A3">
        <v>2</v>
      </c>
    </row>
    <row r="4" spans="1:3" x14ac:dyDescent="0.25">
      <c r="A4">
        <v>3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  <row r="8" spans="1:3" x14ac:dyDescent="0.25">
      <c r="A8">
        <v>7</v>
      </c>
    </row>
    <row r="9" spans="1:3" x14ac:dyDescent="0.25">
      <c r="A9">
        <v>8</v>
      </c>
    </row>
    <row r="10" spans="1:3" x14ac:dyDescent="0.25">
      <c r="A10">
        <v>9</v>
      </c>
    </row>
    <row r="11" spans="1:3" x14ac:dyDescent="0.25">
      <c r="A11">
        <v>10</v>
      </c>
    </row>
    <row r="12" spans="1:3" x14ac:dyDescent="0.25">
      <c r="A12">
        <v>11</v>
      </c>
    </row>
    <row r="13" spans="1:3" x14ac:dyDescent="0.25">
      <c r="A13">
        <v>12</v>
      </c>
    </row>
    <row r="14" spans="1:3" x14ac:dyDescent="0.25">
      <c r="A14">
        <v>13</v>
      </c>
    </row>
    <row r="15" spans="1:3" x14ac:dyDescent="0.25">
      <c r="A15">
        <v>14</v>
      </c>
    </row>
    <row r="16" spans="1:3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2024-09-09T08:12:49Z</dcterms:modified>
</cp:coreProperties>
</file>