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omria\PycharmProjects\practice\venv\share\"/>
    </mc:Choice>
  </mc:AlternateContent>
  <xr:revisionPtr revIDLastSave="0" documentId="13_ncr:1_{DC6E5D15-ABA4-47B0-8BEF-6EF2E156098F}" xr6:coauthVersionLast="47" xr6:coauthVersionMax="47" xr10:uidLastSave="{00000000-0000-0000-0000-000000000000}"/>
  <bookViews>
    <workbookView xWindow="-120" yWindow="-120" windowWidth="29040" windowHeight="15840" activeTab="2" xr2:uid="{00000000-000D-0000-FFFF-FFFF00000000}"/>
  </bookViews>
  <sheets>
    <sheet name="Sheet1" sheetId="1" r:id="rId1"/>
    <sheet name="correctness" sheetId="2" r:id="rId2"/>
    <sheet name="A1" sheetId="3" r:id="rId3"/>
    <sheet name="A2" sheetId="4" r:id="rId4"/>
    <sheet name="A3" sheetId="5" r:id="rId5"/>
    <sheet name="A4" sheetId="6" r:id="rId6"/>
    <sheet name="B1" sheetId="7" r:id="rId7"/>
    <sheet name="B2" sheetId="8" r:id="rId8"/>
    <sheet name="B3" sheetId="9" r:id="rId9"/>
    <sheet name="B4" sheetId="10" r:id="rId10"/>
    <sheet name="C1" sheetId="11" r:id="rId11"/>
    <sheet name="C2" sheetId="12" r:id="rId12"/>
    <sheet name="C3" sheetId="13" r:id="rId13"/>
    <sheet name="C4" sheetId="14" r:id="rId14"/>
    <sheet name="D1" sheetId="15" r:id="rId15"/>
    <sheet name="D2" sheetId="16" r:id="rId16"/>
    <sheet name="D3" sheetId="17" r:id="rId17"/>
    <sheet name="D4" sheetId="18"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0" i="3" l="1" a="1"/>
  <c r="G20" i="3" s="1"/>
  <c r="H16" i="17"/>
  <c r="H16" i="15"/>
  <c r="H16" i="14"/>
  <c r="H16" i="12"/>
  <c r="H16" i="10"/>
  <c r="H17" i="3"/>
  <c r="J17" i="13" a="1"/>
  <c r="J17" i="13" s="1"/>
  <c r="H17" i="13"/>
  <c r="H17" i="12"/>
  <c r="H17" i="11"/>
  <c r="H16" i="11"/>
  <c r="H17" i="10"/>
  <c r="H17" i="9"/>
  <c r="H16" i="9"/>
  <c r="H17" i="8"/>
  <c r="H16" i="8"/>
  <c r="H17" i="7"/>
  <c r="H16" i="7"/>
  <c r="H17" i="6"/>
  <c r="H16" i="6"/>
  <c r="H17" i="5"/>
  <c r="H16" i="5"/>
  <c r="H17" i="4"/>
  <c r="H16" i="4"/>
  <c r="H16" i="3"/>
  <c r="H16" i="13"/>
  <c r="H17" i="14"/>
  <c r="H17" i="15"/>
  <c r="H17" i="16"/>
  <c r="H16" i="16"/>
  <c r="H17" i="17"/>
  <c r="H17" i="18"/>
  <c r="H16"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<sst xmlns="http://schemas.openxmlformats.org/spreadsheetml/2006/main" count="180" uniqueCount="72">
  <si>
    <t>participant</t>
  </si>
  <si>
    <t>A</t>
  </si>
  <si>
    <t>B</t>
  </si>
  <si>
    <t>C</t>
  </si>
  <si>
    <t>D</t>
  </si>
  <si>
    <t>2nd floor, linving room</t>
  </si>
  <si>
    <t>1 badly injured, 1 healthy</t>
  </si>
  <si>
    <t>straight 10m, up stairs 2 floors, left 10m</t>
  </si>
  <si>
    <t xml:space="preserve">5th floors stairs, </t>
  </si>
  <si>
    <t>badly injured</t>
  </si>
  <si>
    <t>right 20m, stairs up 5 floors</t>
  </si>
  <si>
    <t>f:3 living room</t>
  </si>
  <si>
    <t>1badly, 1 healthy</t>
  </si>
  <si>
    <t>20m straight, 2 floors up, 10m right</t>
  </si>
  <si>
    <t>F:5, left room</t>
  </si>
  <si>
    <t>healthy</t>
  </si>
  <si>
    <t>20m right, 5 floors up stairs</t>
  </si>
  <si>
    <t xml:space="preserve">לא ידע 10 מטר </t>
  </si>
  <si>
    <t>מה מעדיף ולמה</t>
  </si>
  <si>
    <t>מה אתה חושב על הסביבה</t>
  </si>
  <si>
    <t>אני לא יודע איך תראה שריפה אמיתי, אני מניח שהעשן יהיה יותר טוב.</t>
  </si>
  <si>
    <t>כשהיה שקט היה לי יותר קל להתרכז בקול והבנתי מהר יותר. כשהיה רועש היה לי קל יותר עם המסך. יכול להיות ששניהם זה אפשרות טובה, אם אפשר זה מדהים.</t>
  </si>
  <si>
    <t>לא הבינה במדרגות</t>
  </si>
  <si>
    <t>לדעתי כדאי לשלב בין שניהם. בתרחישים של האודיו הפקודות הארוכות של לאן ללכת היה קשה לעקוב ובמצבי לחץ זה קשה. היה יותר קל כשפקודות ארוכות כתובות. לשאר הפקודות לדעתי היה יותר ברור כשזה היה קול. לעומת זאת אם יודעים מראש מה כל דבר אומר זה פחות רלוונטי</t>
  </si>
  <si>
    <t>הסביבה האמיתית לדעתי תהייה יותר רועשת, כנל העשן לדעתי יהיה יותר סמיך. הניסוי היה מגניב.</t>
  </si>
  <si>
    <t>לא שם לב במדרגות</t>
  </si>
  <si>
    <t>התבלבל במרחקים</t>
  </si>
  <si>
    <t xml:space="preserve">אלי </t>
  </si>
  <si>
    <t>אווה</t>
  </si>
  <si>
    <t>יובל</t>
  </si>
  <si>
    <t>מפתיע לטובה. לדעתי מדמה בצורה טובה</t>
  </si>
  <si>
    <t>המסך היה יותר טוב לדעתי כי זה נמצא לנגד עינך יותר זמן. ההנחיות של המיקום אם אתה מפספס את ההודעה הקולית אז אתה לא יודע לאן ללכת. אני הייתי משלב בין השתיים</t>
  </si>
  <si>
    <t>hanna</t>
  </si>
  <si>
    <t>הקול היה יותר טוב, המסך היה יותר קל להבין על ההתחלה, במסך לקח זמן להבין</t>
  </si>
  <si>
    <t>זה היה ברור</t>
  </si>
  <si>
    <t>רון</t>
  </si>
  <si>
    <t>המסך היה יותר קל כי זה משאיר את ההנחיות מול הפנים</t>
  </si>
  <si>
    <t>יונתן</t>
  </si>
  <si>
    <t>מגניב מאוד</t>
  </si>
  <si>
    <t>המסך היה יותר טוב כי ברגע שמבינים את הסימונים זה ממש ברור. כשאתה בלחץ זה יותר קשה להקשיב</t>
  </si>
  <si>
    <t>ouriel</t>
  </si>
  <si>
    <t>bouchnik</t>
  </si>
  <si>
    <t>היה לי יותר מהיר המסך. זה לוקח זמן שהוא מדבר, אבל זה יותר מרגיע כשהוא מדבר. הייתי משלב</t>
  </si>
  <si>
    <t>udi</t>
  </si>
  <si>
    <t>הויזואלי היה טוב יותר, אפילו עם העשן כי הרחפן מגיע מספיק קרוב היה אפשר להעביר יותר מידע מהר מאוד באמצעות הויזואלי. גם בניווט זה היה הרבה יותר ברור במסך, וקל יותר לזכור</t>
  </si>
  <si>
    <t>אהבתי את הרעשים, הסנריו עצמו היה איכותי. יכול להיות שהרחפן לא יוכל להגיע כזה קרוב</t>
  </si>
  <si>
    <t>reut</t>
  </si>
  <si>
    <t>omer</t>
  </si>
  <si>
    <t>הויזואלי יותר קל. היה לי קשה להתרכז בקול קשה לזכור משפטים ארוכים</t>
  </si>
  <si>
    <t>יותר קל בויזואלי. כשיש רעש מסביב יותר קשה לשמוע. הקצב של הדיבור היה מהיר מאוד</t>
  </si>
  <si>
    <t>shahar</t>
  </si>
  <si>
    <t>היה הכי טוב גם וגם הוא דיבר די מהר. היה קשה לזכור את ההוראה של הדרכי הגעה</t>
  </si>
  <si>
    <t>A1</t>
  </si>
  <si>
    <t>A2</t>
  </si>
  <si>
    <t>A3</t>
  </si>
  <si>
    <t>A4</t>
  </si>
  <si>
    <t>B1</t>
  </si>
  <si>
    <t>B2</t>
  </si>
  <si>
    <t>B3</t>
  </si>
  <si>
    <t>B4</t>
  </si>
  <si>
    <t>C1</t>
  </si>
  <si>
    <t>C2</t>
  </si>
  <si>
    <t>C3</t>
  </si>
  <si>
    <t>C4</t>
  </si>
  <si>
    <t>D1</t>
  </si>
  <si>
    <t>D2</t>
  </si>
  <si>
    <t>D3</t>
  </si>
  <si>
    <t>D4</t>
  </si>
  <si>
    <t>time</t>
  </si>
  <si>
    <t>correct</t>
  </si>
  <si>
    <t>avg</t>
  </si>
  <si>
    <t>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</si>
</sst>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1"/>
      <color rgb="FF9C5700"/>
      <name val="Calibri"/>
      <family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rgb="FFFFEB9C"/>
      </patternFill>
    </fill>
    <fill>
      <patternFill patternType="solid">
        <fgColor rgb="FFFFFF00"/>
        <bgColor indexed="64"/>
      </patternFill>
    </fill>
    <fill>
      <patternFill patternType="solid">
        <fgColor theme="5" tint="0.59999389629810485"/>
        <bgColor indexed="64"/>
      </patternFill>
    </fill>
    <fill>
      <patternFill patternType="solid">
        <fgColor theme="0"/>
        <bgColor indexed="64"/>
      </patternFill>
    </fill>
    <fill>
      <patternFill patternType="solid">
        <fgColor rgb="FF92D050"/>
        <bgColor indexed="64"/>
      </patternFill>
    </fill>
    <fill>
      <patternFill patternType="solid">
        <fgColor theme="6"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0">
    <xf numFmtId="0" fontId="0" fillId="0" borderId="0" xfId="0"/>
    <xf numFmtId="0" fontId="0" fillId="0" borderId="0" xfId="0" applyAlignment="1">
      <alignment wrapText="1"/>
    </xf>
    <xf numFmtId="0" fontId="0" fillId="0" borderId="1" xfId="0" applyBorder="1"/>
    <xf numFmtId="0" fontId="0" fillId="4" borderId="0" xfId="0" applyFill="1"/>
    <xf numFmtId="0" fontId="0" fillId="4" borderId="0" xfId="0" applyFill="1" applyAlignment="1">
      <alignment wrapText="1"/>
    </xf>
    <xf numFmtId="0" fontId="0" fillId="5" borderId="0" xfId="0" applyFill="1"/>
    <xf numFmtId="0" fontId="0" fillId="6" borderId="0" xfId="0" applyFill="1"/>
    <xf numFmtId="0" fontId="0" fillId="0" borderId="1" xfId="0" applyBorder="1" applyAlignment="1">
      <alignment wrapText="1"/>
    </xf>
    <xf numFmtId="0" fontId="0" fillId="6" borderId="3" xfId="0" applyFill="1" applyBorder="1"/>
    <xf numFmtId="0" fontId="0" fillId="6" borderId="4" xfId="0" applyFill="1" applyBorder="1"/>
    <xf numFmtId="0" fontId="0" fillId="6" borderId="5" xfId="0" applyFill="1"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6" xfId="0" applyBorder="1"/>
    <xf numFmtId="0" fontId="0" fillId="0" borderId="8" xfId="0" applyBorder="1"/>
    <xf numFmtId="0" fontId="0" fillId="0" borderId="9" xfId="0" applyBorder="1"/>
    <xf numFmtId="0" fontId="0" fillId="0" borderId="10" xfId="0" applyBorder="1" applyAlignment="1">
      <alignment wrapText="1"/>
    </xf>
    <xf numFmtId="0" fontId="0" fillId="6" borderId="0" xfId="0" applyFill="1" applyBorder="1"/>
    <xf numFmtId="0" fontId="0" fillId="6" borderId="0" xfId="0" applyFill="1" applyBorder="1" applyAlignment="1">
      <alignment wrapText="1"/>
    </xf>
    <xf numFmtId="0" fontId="1" fillId="2" borderId="1" xfId="1" applyBorder="1"/>
    <xf numFmtId="0" fontId="2" fillId="3" borderId="1" xfId="2" applyBorder="1"/>
    <xf numFmtId="0" fontId="0" fillId="7" borderId="0" xfId="0" applyFill="1" applyAlignment="1">
      <alignment wrapText="1"/>
    </xf>
    <xf numFmtId="0" fontId="1" fillId="2" borderId="0" xfId="1"/>
    <xf numFmtId="0" fontId="0" fillId="8" borderId="0" xfId="0" applyFill="1" applyAlignment="1">
      <alignment horizontal="center"/>
    </xf>
    <xf numFmtId="0" fontId="2" fillId="3" borderId="0" xfId="2"/>
    <xf numFmtId="0" fontId="1" fillId="2" borderId="11" xfId="1" applyBorder="1"/>
    <xf numFmtId="0" fontId="1" fillId="2" borderId="12" xfId="1" applyBorder="1"/>
    <xf numFmtId="0" fontId="1" fillId="2" borderId="13" xfId="1" applyBorder="1"/>
    <xf numFmtId="0" fontId="0" fillId="0" borderId="1" xfId="0" applyBorder="1" applyAlignment="1">
      <alignment horizontal="center"/>
    </xf>
    <xf numFmtId="0" fontId="0" fillId="0" borderId="2" xfId="0" applyBorder="1" applyAlignment="1">
      <alignment horizontal="center" vertic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6"/>
  <sheetViews>
    <sheetView topLeftCell="A10" zoomScale="85" zoomScaleNormal="85" workbookViewId="0">
      <selection activeCell="S27" sqref="S27"/>
    </sheetView>
  </sheetViews>
  <sheetFormatPr defaultRowHeight="15" x14ac:dyDescent="0.25"/>
  <cols>
    <col min="1" max="1" width="13.42578125" customWidth="1"/>
    <col min="19" max="20" width="16.85546875" customWidth="1"/>
    <col min="23" max="23" width="25.5703125" customWidth="1"/>
    <col min="24" max="24" width="20" customWidth="1"/>
    <col min="25" max="25" width="14.42578125" style="1" customWidth="1"/>
  </cols>
  <sheetData>
    <row r="1" spans="1:25" ht="15.75" thickBot="1" x14ac:dyDescent="0.3">
      <c r="A1" s="29" t="s">
        <v>0</v>
      </c>
      <c r="B1" s="28" t="s">
        <v>1</v>
      </c>
      <c r="C1" s="28"/>
      <c r="D1" s="28"/>
      <c r="E1" s="28"/>
      <c r="F1" s="28" t="s">
        <v>2</v>
      </c>
      <c r="G1" s="28"/>
      <c r="H1" s="28"/>
      <c r="I1" s="28"/>
      <c r="J1" s="28" t="s">
        <v>3</v>
      </c>
      <c r="K1" s="28"/>
      <c r="L1" s="28"/>
      <c r="M1" s="28"/>
      <c r="N1" s="28" t="s">
        <v>4</v>
      </c>
      <c r="O1" s="28"/>
      <c r="P1" s="28"/>
      <c r="Q1" s="28"/>
      <c r="V1" s="3">
        <v>1</v>
      </c>
      <c r="W1" s="3">
        <v>2</v>
      </c>
      <c r="X1" s="3">
        <v>3</v>
      </c>
      <c r="Y1" s="4">
        <v>4</v>
      </c>
    </row>
    <row r="2" spans="1:25" ht="45" x14ac:dyDescent="0.25">
      <c r="A2" s="29"/>
      <c r="B2" s="2">
        <v>1</v>
      </c>
      <c r="C2" s="2">
        <v>2</v>
      </c>
      <c r="D2" s="2">
        <v>3</v>
      </c>
      <c r="E2" s="2">
        <v>4</v>
      </c>
      <c r="F2" s="2">
        <v>1</v>
      </c>
      <c r="G2" s="2">
        <v>2</v>
      </c>
      <c r="H2" s="2">
        <v>3</v>
      </c>
      <c r="I2" s="2">
        <v>4</v>
      </c>
      <c r="J2" s="2">
        <v>1</v>
      </c>
      <c r="K2" s="2">
        <v>2</v>
      </c>
      <c r="L2" s="2">
        <v>3</v>
      </c>
      <c r="M2" s="2">
        <v>4</v>
      </c>
      <c r="N2" s="2">
        <v>1</v>
      </c>
      <c r="O2" s="2">
        <v>2</v>
      </c>
      <c r="P2" s="2">
        <v>3</v>
      </c>
      <c r="Q2" s="2">
        <v>4</v>
      </c>
      <c r="S2" s="21" t="s">
        <v>18</v>
      </c>
      <c r="T2" s="21" t="s">
        <v>19</v>
      </c>
      <c r="U2" s="5" t="s">
        <v>1</v>
      </c>
      <c r="V2" s="8">
        <v>2</v>
      </c>
      <c r="W2" s="9" t="s">
        <v>11</v>
      </c>
      <c r="X2" s="9" t="s">
        <v>12</v>
      </c>
      <c r="Y2" s="10" t="s">
        <v>13</v>
      </c>
    </row>
    <row r="3" spans="1:25" ht="39" customHeight="1" x14ac:dyDescent="0.25">
      <c r="A3" s="5" t="s">
        <v>29</v>
      </c>
      <c r="B3" s="19"/>
      <c r="C3" s="19"/>
      <c r="D3" s="19"/>
      <c r="E3" s="19"/>
      <c r="F3" s="19"/>
      <c r="G3" s="19"/>
      <c r="H3" s="19"/>
      <c r="I3" s="20" t="s">
        <v>17</v>
      </c>
      <c r="J3" s="19"/>
      <c r="K3" s="19"/>
      <c r="L3" s="19"/>
      <c r="M3" s="19"/>
      <c r="N3" s="19"/>
      <c r="O3" s="20" t="s">
        <v>25</v>
      </c>
      <c r="P3" s="19"/>
      <c r="Q3" s="19"/>
      <c r="S3" s="1" t="s">
        <v>21</v>
      </c>
      <c r="T3" s="1" t="s">
        <v>20</v>
      </c>
      <c r="U3" s="5" t="s">
        <v>2</v>
      </c>
      <c r="V3" s="11">
        <v>2</v>
      </c>
      <c r="W3" s="7" t="s">
        <v>5</v>
      </c>
      <c r="X3" s="7" t="s">
        <v>6</v>
      </c>
      <c r="Y3" s="12" t="s">
        <v>7</v>
      </c>
    </row>
    <row r="4" spans="1:25" ht="30" x14ac:dyDescent="0.25">
      <c r="B4" s="28" t="s">
        <v>4</v>
      </c>
      <c r="C4" s="28"/>
      <c r="D4" s="28"/>
      <c r="E4" s="28"/>
      <c r="F4" s="28" t="s">
        <v>1</v>
      </c>
      <c r="G4" s="28"/>
      <c r="H4" s="28"/>
      <c r="I4" s="28"/>
      <c r="J4" s="28" t="s">
        <v>2</v>
      </c>
      <c r="K4" s="28"/>
      <c r="L4" s="28"/>
      <c r="M4" s="28"/>
      <c r="N4" s="28" t="s">
        <v>3</v>
      </c>
      <c r="O4" s="28"/>
      <c r="P4" s="28"/>
      <c r="Q4" s="28"/>
      <c r="U4" s="5" t="s">
        <v>3</v>
      </c>
      <c r="V4" s="13">
        <v>1</v>
      </c>
      <c r="W4" s="2" t="s">
        <v>14</v>
      </c>
      <c r="X4" s="2" t="s">
        <v>15</v>
      </c>
      <c r="Y4" s="12" t="s">
        <v>16</v>
      </c>
    </row>
    <row r="5" spans="1:25" ht="45.75" thickBot="1" x14ac:dyDescent="0.3">
      <c r="B5" s="2">
        <v>1</v>
      </c>
      <c r="C5" s="2">
        <v>2</v>
      </c>
      <c r="D5" s="2">
        <v>3</v>
      </c>
      <c r="E5" s="2">
        <v>4</v>
      </c>
      <c r="F5" s="2">
        <v>1</v>
      </c>
      <c r="G5" s="2">
        <v>2</v>
      </c>
      <c r="H5" s="2">
        <v>3</v>
      </c>
      <c r="I5" s="2">
        <v>4</v>
      </c>
      <c r="J5" s="2">
        <v>1</v>
      </c>
      <c r="K5" s="2">
        <v>2</v>
      </c>
      <c r="L5" s="2">
        <v>3</v>
      </c>
      <c r="M5" s="2">
        <v>4</v>
      </c>
      <c r="N5" s="2">
        <v>1</v>
      </c>
      <c r="O5" s="2">
        <v>2</v>
      </c>
      <c r="P5" s="2">
        <v>3</v>
      </c>
      <c r="Q5" s="2">
        <v>4</v>
      </c>
      <c r="U5" s="5" t="s">
        <v>4</v>
      </c>
      <c r="V5" s="14">
        <v>1</v>
      </c>
      <c r="W5" s="15" t="s">
        <v>8</v>
      </c>
      <c r="X5" s="15" t="s">
        <v>9</v>
      </c>
      <c r="Y5" s="16" t="s">
        <v>10</v>
      </c>
    </row>
    <row r="6" spans="1:25" ht="255" x14ac:dyDescent="0.25">
      <c r="A6" s="5" t="s">
        <v>28</v>
      </c>
      <c r="B6" s="19"/>
      <c r="C6" s="20" t="s">
        <v>22</v>
      </c>
      <c r="D6" s="19"/>
      <c r="E6" s="19"/>
      <c r="F6" s="19"/>
      <c r="G6" s="19"/>
      <c r="H6" s="19"/>
      <c r="I6" s="19"/>
      <c r="J6" s="19"/>
      <c r="K6" s="19"/>
      <c r="L6" s="19"/>
      <c r="M6" s="19"/>
      <c r="N6" s="19"/>
      <c r="O6" s="19"/>
      <c r="P6" s="19"/>
      <c r="Q6" s="19"/>
      <c r="S6" s="1" t="s">
        <v>23</v>
      </c>
      <c r="T6" s="1" t="s">
        <v>24</v>
      </c>
      <c r="U6" s="6"/>
      <c r="V6" s="17"/>
      <c r="W6" s="17"/>
      <c r="X6" s="17"/>
      <c r="Y6" s="18"/>
    </row>
    <row r="7" spans="1:25" x14ac:dyDescent="0.25">
      <c r="B7" s="28" t="s">
        <v>3</v>
      </c>
      <c r="C7" s="28"/>
      <c r="D7" s="28"/>
      <c r="E7" s="28"/>
      <c r="F7" s="28" t="s">
        <v>4</v>
      </c>
      <c r="G7" s="28"/>
      <c r="H7" s="28"/>
      <c r="I7" s="28"/>
      <c r="J7" s="28" t="s">
        <v>1</v>
      </c>
      <c r="K7" s="28"/>
      <c r="L7" s="28"/>
      <c r="M7" s="28"/>
      <c r="N7" s="28" t="s">
        <v>2</v>
      </c>
      <c r="O7" s="28"/>
      <c r="P7" s="28"/>
      <c r="Q7" s="28"/>
    </row>
    <row r="8" spans="1:25" x14ac:dyDescent="0.25">
      <c r="B8" s="2">
        <v>1</v>
      </c>
      <c r="C8" s="2">
        <v>2</v>
      </c>
      <c r="D8" s="2">
        <v>3</v>
      </c>
      <c r="E8" s="2">
        <v>4</v>
      </c>
      <c r="F8" s="2">
        <v>1</v>
      </c>
      <c r="G8" s="2">
        <v>2</v>
      </c>
      <c r="H8" s="2">
        <v>3</v>
      </c>
      <c r="I8" s="2">
        <v>4</v>
      </c>
      <c r="J8" s="2">
        <v>1</v>
      </c>
      <c r="K8" s="2">
        <v>2</v>
      </c>
      <c r="L8" s="2">
        <v>3</v>
      </c>
      <c r="M8" s="2">
        <v>4</v>
      </c>
      <c r="N8" s="2">
        <v>1</v>
      </c>
      <c r="O8" s="2">
        <v>2</v>
      </c>
      <c r="P8" s="2">
        <v>3</v>
      </c>
      <c r="Q8" s="2">
        <v>4</v>
      </c>
    </row>
    <row r="9" spans="1:25" ht="150" x14ac:dyDescent="0.25">
      <c r="A9" s="5" t="s">
        <v>27</v>
      </c>
      <c r="B9" s="19"/>
      <c r="C9" s="19"/>
      <c r="D9" s="19"/>
      <c r="E9" s="19"/>
      <c r="F9" s="19"/>
      <c r="G9" s="19"/>
      <c r="H9" s="19"/>
      <c r="I9" s="19"/>
      <c r="J9" s="19"/>
      <c r="K9" s="19"/>
      <c r="L9" s="19"/>
      <c r="M9" s="19"/>
      <c r="N9" s="19"/>
      <c r="O9" s="19"/>
      <c r="P9" s="19"/>
      <c r="Q9" s="20" t="s">
        <v>26</v>
      </c>
      <c r="S9" s="1" t="s">
        <v>31</v>
      </c>
      <c r="T9" s="1" t="s">
        <v>30</v>
      </c>
    </row>
    <row r="10" spans="1:25" x14ac:dyDescent="0.25">
      <c r="B10" s="28" t="s">
        <v>2</v>
      </c>
      <c r="C10" s="28"/>
      <c r="D10" s="28"/>
      <c r="E10" s="28"/>
      <c r="F10" s="28" t="s">
        <v>3</v>
      </c>
      <c r="G10" s="28"/>
      <c r="H10" s="28"/>
      <c r="I10" s="28"/>
      <c r="J10" s="28" t="s">
        <v>4</v>
      </c>
      <c r="K10" s="28"/>
      <c r="L10" s="28"/>
      <c r="M10" s="28"/>
      <c r="N10" s="28" t="s">
        <v>1</v>
      </c>
      <c r="O10" s="28"/>
      <c r="P10" s="28"/>
      <c r="Q10" s="28"/>
    </row>
    <row r="11" spans="1:25" x14ac:dyDescent="0.25">
      <c r="B11" s="2">
        <v>1</v>
      </c>
      <c r="C11" s="2">
        <v>2</v>
      </c>
      <c r="D11" s="2">
        <v>3</v>
      </c>
      <c r="E11" s="2">
        <v>4</v>
      </c>
      <c r="F11" s="2">
        <v>1</v>
      </c>
      <c r="G11" s="2">
        <v>2</v>
      </c>
      <c r="H11" s="2">
        <v>3</v>
      </c>
      <c r="I11" s="2">
        <v>4</v>
      </c>
      <c r="J11" s="2">
        <v>1</v>
      </c>
      <c r="K11" s="2">
        <v>2</v>
      </c>
      <c r="L11" s="2">
        <v>3</v>
      </c>
      <c r="M11" s="2">
        <v>4</v>
      </c>
      <c r="N11" s="2">
        <v>1</v>
      </c>
      <c r="O11" s="2">
        <v>2</v>
      </c>
      <c r="P11" s="2">
        <v>3</v>
      </c>
      <c r="Q11" s="2">
        <v>4</v>
      </c>
    </row>
    <row r="12" spans="1:25" ht="60" x14ac:dyDescent="0.25">
      <c r="A12" s="5" t="s">
        <v>32</v>
      </c>
      <c r="B12" s="19"/>
      <c r="C12" s="19"/>
      <c r="D12" s="19"/>
      <c r="E12" s="19"/>
      <c r="F12" s="19"/>
      <c r="G12" s="19"/>
      <c r="H12" s="19"/>
      <c r="I12" s="19"/>
      <c r="J12" s="19"/>
      <c r="K12" s="19"/>
      <c r="L12" s="19"/>
      <c r="M12" s="19"/>
      <c r="N12" s="19"/>
      <c r="O12" s="19"/>
      <c r="P12" s="19"/>
      <c r="Q12" s="19"/>
      <c r="S12" s="1" t="s">
        <v>33</v>
      </c>
      <c r="T12" t="s">
        <v>34</v>
      </c>
    </row>
    <row r="13" spans="1:25" x14ac:dyDescent="0.25">
      <c r="B13" s="28" t="s">
        <v>1</v>
      </c>
      <c r="C13" s="28"/>
      <c r="D13" s="28"/>
      <c r="E13" s="28"/>
      <c r="F13" s="28" t="s">
        <v>2</v>
      </c>
      <c r="G13" s="28"/>
      <c r="H13" s="28"/>
      <c r="I13" s="28"/>
      <c r="J13" s="28" t="s">
        <v>3</v>
      </c>
      <c r="K13" s="28"/>
      <c r="L13" s="28"/>
      <c r="M13" s="28"/>
      <c r="N13" s="28" t="s">
        <v>4</v>
      </c>
      <c r="O13" s="28"/>
      <c r="P13" s="28"/>
      <c r="Q13" s="28"/>
    </row>
    <row r="14" spans="1:25" x14ac:dyDescent="0.25">
      <c r="B14" s="2">
        <v>1</v>
      </c>
      <c r="C14" s="2">
        <v>2</v>
      </c>
      <c r="D14" s="2">
        <v>3</v>
      </c>
      <c r="E14" s="2">
        <v>4</v>
      </c>
      <c r="F14" s="2">
        <v>1</v>
      </c>
      <c r="G14" s="2">
        <v>2</v>
      </c>
      <c r="H14" s="2">
        <v>3</v>
      </c>
      <c r="I14" s="2">
        <v>4</v>
      </c>
      <c r="J14" s="2">
        <v>1</v>
      </c>
      <c r="K14" s="2">
        <v>2</v>
      </c>
      <c r="L14" s="2">
        <v>3</v>
      </c>
      <c r="M14" s="2">
        <v>4</v>
      </c>
      <c r="N14" s="2">
        <v>1</v>
      </c>
      <c r="O14" s="2">
        <v>2</v>
      </c>
      <c r="P14" s="2">
        <v>3</v>
      </c>
      <c r="Q14" s="2">
        <v>4</v>
      </c>
    </row>
    <row r="15" spans="1:25" ht="45" x14ac:dyDescent="0.25">
      <c r="A15" s="5" t="s">
        <v>35</v>
      </c>
      <c r="B15" s="19"/>
      <c r="C15" s="19"/>
      <c r="D15" s="19"/>
      <c r="E15" s="19"/>
      <c r="F15" s="19"/>
      <c r="G15" s="19"/>
      <c r="H15" s="19"/>
      <c r="I15" s="19"/>
      <c r="J15" s="19"/>
      <c r="K15" s="19"/>
      <c r="L15" s="19"/>
      <c r="M15" s="19"/>
      <c r="N15" s="19"/>
      <c r="O15" s="19"/>
      <c r="P15" s="19"/>
      <c r="Q15" s="19"/>
      <c r="S15" s="1" t="s">
        <v>36</v>
      </c>
    </row>
    <row r="16" spans="1:25" x14ac:dyDescent="0.25">
      <c r="B16" s="28" t="s">
        <v>4</v>
      </c>
      <c r="C16" s="28"/>
      <c r="D16" s="28"/>
      <c r="E16" s="28"/>
      <c r="F16" s="28" t="s">
        <v>1</v>
      </c>
      <c r="G16" s="28"/>
      <c r="H16" s="28"/>
      <c r="I16" s="28"/>
      <c r="J16" s="28" t="s">
        <v>2</v>
      </c>
      <c r="K16" s="28"/>
      <c r="L16" s="28"/>
      <c r="M16" s="28"/>
      <c r="N16" s="28" t="s">
        <v>3</v>
      </c>
      <c r="O16" s="28"/>
      <c r="P16" s="28"/>
      <c r="Q16" s="28"/>
    </row>
    <row r="17" spans="1:20" x14ac:dyDescent="0.25">
      <c r="B17" s="2">
        <v>1</v>
      </c>
      <c r="C17" s="2">
        <v>2</v>
      </c>
      <c r="D17" s="2">
        <v>3</v>
      </c>
      <c r="E17" s="2">
        <v>4</v>
      </c>
      <c r="F17" s="2">
        <v>1</v>
      </c>
      <c r="G17" s="2">
        <v>2</v>
      </c>
      <c r="H17" s="2">
        <v>3</v>
      </c>
      <c r="I17" s="2">
        <v>4</v>
      </c>
      <c r="J17" s="2">
        <v>1</v>
      </c>
      <c r="K17" s="2">
        <v>2</v>
      </c>
      <c r="L17" s="2">
        <v>3</v>
      </c>
      <c r="M17" s="2">
        <v>4</v>
      </c>
      <c r="N17" s="2">
        <v>1</v>
      </c>
      <c r="O17" s="2">
        <v>2</v>
      </c>
      <c r="P17" s="2">
        <v>3</v>
      </c>
      <c r="Q17" s="2">
        <v>4</v>
      </c>
    </row>
    <row r="18" spans="1:20" ht="90" x14ac:dyDescent="0.25">
      <c r="A18" s="5" t="s">
        <v>37</v>
      </c>
      <c r="B18" s="19"/>
      <c r="C18" s="19"/>
      <c r="D18" s="19"/>
      <c r="E18" s="19"/>
      <c r="F18" s="19"/>
      <c r="G18" s="19"/>
      <c r="H18" s="19"/>
      <c r="I18" s="19"/>
      <c r="J18" s="19"/>
      <c r="K18" s="19"/>
      <c r="L18" s="19"/>
      <c r="M18" s="19"/>
      <c r="N18" s="19"/>
      <c r="O18" s="19"/>
      <c r="P18" s="19"/>
      <c r="Q18" s="19"/>
      <c r="S18" s="1" t="s">
        <v>39</v>
      </c>
      <c r="T18" t="s">
        <v>38</v>
      </c>
    </row>
    <row r="19" spans="1:20" x14ac:dyDescent="0.25">
      <c r="B19" s="28" t="s">
        <v>3</v>
      </c>
      <c r="C19" s="28"/>
      <c r="D19" s="28"/>
      <c r="E19" s="28"/>
      <c r="F19" s="28" t="s">
        <v>4</v>
      </c>
      <c r="G19" s="28"/>
      <c r="H19" s="28"/>
      <c r="I19" s="28"/>
      <c r="J19" s="28" t="s">
        <v>1</v>
      </c>
      <c r="K19" s="28"/>
      <c r="L19" s="28"/>
      <c r="M19" s="28"/>
      <c r="N19" s="28" t="s">
        <v>2</v>
      </c>
      <c r="O19" s="28"/>
      <c r="P19" s="28"/>
      <c r="Q19" s="28"/>
    </row>
    <row r="20" spans="1:20" x14ac:dyDescent="0.25">
      <c r="B20" s="2">
        <v>1</v>
      </c>
      <c r="C20" s="2">
        <v>2</v>
      </c>
      <c r="D20" s="2">
        <v>3</v>
      </c>
      <c r="E20" s="2">
        <v>4</v>
      </c>
      <c r="F20" s="2">
        <v>1</v>
      </c>
      <c r="G20" s="2">
        <v>2</v>
      </c>
      <c r="H20" s="2">
        <v>3</v>
      </c>
      <c r="I20" s="2">
        <v>4</v>
      </c>
      <c r="J20" s="2">
        <v>1</v>
      </c>
      <c r="K20" s="2">
        <v>2</v>
      </c>
      <c r="L20" s="2">
        <v>3</v>
      </c>
      <c r="M20" s="2">
        <v>4</v>
      </c>
      <c r="N20" s="2">
        <v>1</v>
      </c>
      <c r="O20" s="2">
        <v>2</v>
      </c>
      <c r="P20" s="2">
        <v>3</v>
      </c>
      <c r="Q20" s="2">
        <v>4</v>
      </c>
    </row>
    <row r="21" spans="1:20" x14ac:dyDescent="0.25">
      <c r="A21" s="5" t="s">
        <v>40</v>
      </c>
      <c r="B21" s="19"/>
      <c r="C21" s="19"/>
      <c r="D21" s="19"/>
      <c r="E21" s="19"/>
      <c r="F21" s="19"/>
      <c r="G21" s="20"/>
      <c r="H21" s="19"/>
      <c r="I21" s="19"/>
      <c r="J21" s="19"/>
      <c r="K21" s="19"/>
      <c r="L21" s="19"/>
      <c r="M21" s="19"/>
      <c r="N21" s="19"/>
      <c r="O21" s="19"/>
      <c r="P21" s="19"/>
      <c r="Q21" s="20"/>
    </row>
    <row r="22" spans="1:20" x14ac:dyDescent="0.25">
      <c r="B22" s="28" t="s">
        <v>2</v>
      </c>
      <c r="C22" s="28"/>
      <c r="D22" s="28"/>
      <c r="E22" s="28"/>
      <c r="F22" s="28" t="s">
        <v>3</v>
      </c>
      <c r="G22" s="28"/>
      <c r="H22" s="28"/>
      <c r="I22" s="28"/>
      <c r="J22" s="28" t="s">
        <v>4</v>
      </c>
      <c r="K22" s="28"/>
      <c r="L22" s="28"/>
      <c r="M22" s="28"/>
      <c r="N22" s="28" t="s">
        <v>1</v>
      </c>
      <c r="O22" s="28"/>
      <c r="P22" s="28"/>
      <c r="Q22" s="28"/>
    </row>
    <row r="23" spans="1:20" x14ac:dyDescent="0.25">
      <c r="B23" s="2">
        <v>1</v>
      </c>
      <c r="C23" s="2">
        <v>2</v>
      </c>
      <c r="D23" s="2">
        <v>3</v>
      </c>
      <c r="E23" s="2">
        <v>4</v>
      </c>
      <c r="F23" s="2">
        <v>1</v>
      </c>
      <c r="G23" s="2">
        <v>2</v>
      </c>
      <c r="H23" s="2">
        <v>3</v>
      </c>
      <c r="I23" s="2">
        <v>4</v>
      </c>
      <c r="J23" s="2">
        <v>1</v>
      </c>
      <c r="K23" s="2">
        <v>2</v>
      </c>
      <c r="L23" s="2">
        <v>3</v>
      </c>
      <c r="M23" s="2">
        <v>4</v>
      </c>
      <c r="N23" s="2">
        <v>1</v>
      </c>
      <c r="O23" s="2">
        <v>2</v>
      </c>
      <c r="P23" s="2">
        <v>3</v>
      </c>
      <c r="Q23" s="2">
        <v>4</v>
      </c>
    </row>
    <row r="24" spans="1:20" ht="75" x14ac:dyDescent="0.25">
      <c r="A24" s="5" t="s">
        <v>41</v>
      </c>
      <c r="B24" s="19"/>
      <c r="C24" s="19"/>
      <c r="D24" s="19"/>
      <c r="E24" s="20"/>
      <c r="F24" s="22"/>
      <c r="G24" s="22"/>
      <c r="H24" s="22"/>
      <c r="I24" s="22"/>
      <c r="J24" s="19"/>
      <c r="K24" s="20"/>
      <c r="L24" s="19"/>
      <c r="M24" s="19"/>
      <c r="N24" s="19"/>
      <c r="O24" s="19"/>
      <c r="P24" s="19"/>
      <c r="Q24" s="19"/>
      <c r="S24" s="1" t="s">
        <v>42</v>
      </c>
    </row>
    <row r="25" spans="1:20" x14ac:dyDescent="0.25">
      <c r="B25" s="28" t="s">
        <v>1</v>
      </c>
      <c r="C25" s="28"/>
      <c r="D25" s="28"/>
      <c r="E25" s="28"/>
      <c r="F25" s="28" t="s">
        <v>2</v>
      </c>
      <c r="G25" s="28"/>
      <c r="H25" s="28"/>
      <c r="I25" s="28"/>
      <c r="J25" s="28" t="s">
        <v>3</v>
      </c>
      <c r="K25" s="28"/>
      <c r="L25" s="28"/>
      <c r="M25" s="28"/>
      <c r="N25" s="28" t="s">
        <v>4</v>
      </c>
      <c r="O25" s="28"/>
      <c r="P25" s="28"/>
      <c r="Q25" s="28"/>
    </row>
    <row r="26" spans="1:20" x14ac:dyDescent="0.25">
      <c r="B26" s="2">
        <v>1</v>
      </c>
      <c r="C26" s="2">
        <v>2</v>
      </c>
      <c r="D26" s="2">
        <v>3</v>
      </c>
      <c r="E26" s="2">
        <v>4</v>
      </c>
      <c r="F26" s="2">
        <v>1</v>
      </c>
      <c r="G26" s="2">
        <v>2</v>
      </c>
      <c r="H26" s="2">
        <v>3</v>
      </c>
      <c r="I26" s="2">
        <v>4</v>
      </c>
      <c r="J26" s="2">
        <v>1</v>
      </c>
      <c r="K26" s="2">
        <v>2</v>
      </c>
      <c r="L26" s="2">
        <v>3</v>
      </c>
      <c r="M26" s="2">
        <v>4</v>
      </c>
      <c r="N26" s="2">
        <v>1</v>
      </c>
      <c r="O26" s="2">
        <v>2</v>
      </c>
      <c r="P26" s="2">
        <v>3</v>
      </c>
      <c r="Q26" s="2">
        <v>4</v>
      </c>
    </row>
    <row r="27" spans="1:20" ht="165" x14ac:dyDescent="0.25">
      <c r="A27" s="5" t="s">
        <v>43</v>
      </c>
      <c r="B27" s="19"/>
      <c r="C27" s="19"/>
      <c r="D27" s="19"/>
      <c r="E27" s="19"/>
      <c r="F27" s="19"/>
      <c r="G27" s="19"/>
      <c r="H27" s="19"/>
      <c r="I27" s="19"/>
      <c r="J27" s="19"/>
      <c r="K27" s="19"/>
      <c r="L27" s="19"/>
      <c r="M27" s="19"/>
      <c r="N27" s="19"/>
      <c r="O27" s="19"/>
      <c r="P27" s="19"/>
      <c r="Q27" s="19"/>
      <c r="S27" s="1" t="s">
        <v>44</v>
      </c>
      <c r="T27" s="1" t="s">
        <v>45</v>
      </c>
    </row>
    <row r="28" spans="1:20" x14ac:dyDescent="0.25">
      <c r="B28" s="28" t="s">
        <v>4</v>
      </c>
      <c r="C28" s="28"/>
      <c r="D28" s="28"/>
      <c r="E28" s="28"/>
      <c r="F28" s="28" t="s">
        <v>1</v>
      </c>
      <c r="G28" s="28"/>
      <c r="H28" s="28"/>
      <c r="I28" s="28"/>
      <c r="J28" s="28" t="s">
        <v>2</v>
      </c>
      <c r="K28" s="28"/>
      <c r="L28" s="28"/>
      <c r="M28" s="28"/>
      <c r="N28" s="28" t="s">
        <v>3</v>
      </c>
      <c r="O28" s="28"/>
      <c r="P28" s="28"/>
      <c r="Q28" s="28"/>
    </row>
    <row r="29" spans="1:20" x14ac:dyDescent="0.25">
      <c r="B29" s="2">
        <v>1</v>
      </c>
      <c r="C29" s="2">
        <v>2</v>
      </c>
      <c r="D29" s="2">
        <v>3</v>
      </c>
      <c r="E29" s="2">
        <v>4</v>
      </c>
      <c r="F29" s="2">
        <v>1</v>
      </c>
      <c r="G29" s="2">
        <v>2</v>
      </c>
      <c r="H29" s="2">
        <v>3</v>
      </c>
      <c r="I29" s="2">
        <v>4</v>
      </c>
      <c r="J29" s="2">
        <v>1</v>
      </c>
      <c r="K29" s="2">
        <v>2</v>
      </c>
      <c r="L29" s="2">
        <v>3</v>
      </c>
      <c r="M29" s="2">
        <v>4</v>
      </c>
      <c r="N29" s="2">
        <v>1</v>
      </c>
      <c r="O29" s="2">
        <v>2</v>
      </c>
      <c r="P29" s="2">
        <v>3</v>
      </c>
      <c r="Q29" s="2">
        <v>4</v>
      </c>
    </row>
    <row r="30" spans="1:20" ht="75" x14ac:dyDescent="0.25">
      <c r="A30" s="5" t="s">
        <v>46</v>
      </c>
      <c r="B30" s="19"/>
      <c r="C30" s="19"/>
      <c r="D30" s="19"/>
      <c r="E30" s="20"/>
      <c r="F30" s="19"/>
      <c r="G30" s="19"/>
      <c r="H30" s="19"/>
      <c r="I30" s="19"/>
      <c r="J30" s="19"/>
      <c r="K30" s="19"/>
      <c r="L30" s="19"/>
      <c r="M30" s="20"/>
      <c r="N30" s="19"/>
      <c r="O30" s="19"/>
      <c r="P30" s="19"/>
      <c r="Q30" s="19"/>
      <c r="S30" s="1" t="s">
        <v>48</v>
      </c>
    </row>
    <row r="31" spans="1:20" x14ac:dyDescent="0.25">
      <c r="B31" s="28" t="s">
        <v>3</v>
      </c>
      <c r="C31" s="28"/>
      <c r="D31" s="28"/>
      <c r="E31" s="28"/>
      <c r="F31" s="28" t="s">
        <v>4</v>
      </c>
      <c r="G31" s="28"/>
      <c r="H31" s="28"/>
      <c r="I31" s="28"/>
      <c r="J31" s="28" t="s">
        <v>1</v>
      </c>
      <c r="K31" s="28"/>
      <c r="L31" s="28"/>
      <c r="M31" s="28"/>
      <c r="N31" s="28" t="s">
        <v>2</v>
      </c>
      <c r="O31" s="28"/>
      <c r="P31" s="28"/>
      <c r="Q31" s="28"/>
    </row>
    <row r="32" spans="1:20" x14ac:dyDescent="0.25">
      <c r="B32" s="2">
        <v>1</v>
      </c>
      <c r="C32" s="2">
        <v>2</v>
      </c>
      <c r="D32" s="2">
        <v>3</v>
      </c>
      <c r="E32" s="2">
        <v>4</v>
      </c>
      <c r="F32" s="2">
        <v>1</v>
      </c>
      <c r="G32" s="2">
        <v>2</v>
      </c>
      <c r="H32" s="2">
        <v>3</v>
      </c>
      <c r="I32" s="2">
        <v>4</v>
      </c>
      <c r="J32" s="2">
        <v>1</v>
      </c>
      <c r="K32" s="2">
        <v>2</v>
      </c>
      <c r="L32" s="2">
        <v>3</v>
      </c>
      <c r="M32" s="2">
        <v>4</v>
      </c>
      <c r="N32" s="2">
        <v>1</v>
      </c>
      <c r="O32" s="2">
        <v>2</v>
      </c>
      <c r="P32" s="2">
        <v>3</v>
      </c>
      <c r="Q32" s="2">
        <v>4</v>
      </c>
    </row>
    <row r="33" spans="1:19" ht="75" x14ac:dyDescent="0.25">
      <c r="A33" s="5" t="s">
        <v>47</v>
      </c>
      <c r="B33" s="19"/>
      <c r="C33" s="19"/>
      <c r="D33" s="19"/>
      <c r="E33" s="19"/>
      <c r="F33" s="19"/>
      <c r="G33" s="19"/>
      <c r="H33" s="19"/>
      <c r="I33" s="19"/>
      <c r="J33" s="19"/>
      <c r="K33" s="19"/>
      <c r="L33" s="19"/>
      <c r="M33" s="19"/>
      <c r="N33" s="19"/>
      <c r="O33" s="19"/>
      <c r="P33" s="19"/>
      <c r="Q33" s="19"/>
      <c r="S33" s="1" t="s">
        <v>49</v>
      </c>
    </row>
    <row r="34" spans="1:19" x14ac:dyDescent="0.25">
      <c r="B34" s="28" t="s">
        <v>2</v>
      </c>
      <c r="C34" s="28"/>
      <c r="D34" s="28"/>
      <c r="E34" s="28"/>
      <c r="F34" s="28" t="s">
        <v>3</v>
      </c>
      <c r="G34" s="28"/>
      <c r="H34" s="28"/>
      <c r="I34" s="28"/>
      <c r="J34" s="28" t="s">
        <v>4</v>
      </c>
      <c r="K34" s="28"/>
      <c r="L34" s="28"/>
      <c r="M34" s="28"/>
      <c r="N34" s="28" t="s">
        <v>1</v>
      </c>
      <c r="O34" s="28"/>
      <c r="P34" s="28"/>
      <c r="Q34" s="28"/>
    </row>
    <row r="35" spans="1:19" x14ac:dyDescent="0.25">
      <c r="B35" s="2">
        <v>1</v>
      </c>
      <c r="C35" s="2">
        <v>2</v>
      </c>
      <c r="D35" s="2">
        <v>3</v>
      </c>
      <c r="E35" s="2">
        <v>4</v>
      </c>
      <c r="F35" s="2">
        <v>1</v>
      </c>
      <c r="G35" s="2">
        <v>2</v>
      </c>
      <c r="H35" s="2">
        <v>3</v>
      </c>
      <c r="I35" s="2">
        <v>4</v>
      </c>
      <c r="J35" s="2">
        <v>1</v>
      </c>
      <c r="K35" s="2">
        <v>2</v>
      </c>
      <c r="L35" s="2">
        <v>3</v>
      </c>
      <c r="M35" s="2">
        <v>4</v>
      </c>
      <c r="N35" s="2">
        <v>1</v>
      </c>
      <c r="O35" s="2">
        <v>2</v>
      </c>
      <c r="P35" s="2">
        <v>3</v>
      </c>
      <c r="Q35" s="2">
        <v>4</v>
      </c>
    </row>
    <row r="36" spans="1:19" ht="75" x14ac:dyDescent="0.25">
      <c r="A36" s="5" t="s">
        <v>50</v>
      </c>
      <c r="B36" s="19"/>
      <c r="C36" s="19"/>
      <c r="D36" s="19"/>
      <c r="E36" s="19"/>
      <c r="F36" s="19"/>
      <c r="G36" s="19"/>
      <c r="H36" s="19"/>
      <c r="I36" s="19"/>
      <c r="J36" s="19"/>
      <c r="K36" s="19"/>
      <c r="L36" s="19"/>
      <c r="M36" s="19"/>
      <c r="N36" s="19"/>
      <c r="O36" s="19"/>
      <c r="P36" s="19"/>
      <c r="Q36" s="19"/>
      <c r="S36" s="1" t="s">
        <v>51</v>
      </c>
    </row>
  </sheetData>
  <mergeCells count="49">
    <mergeCell ref="B31:E31"/>
    <mergeCell ref="F31:I31"/>
    <mergeCell ref="J31:M31"/>
    <mergeCell ref="N31:Q31"/>
    <mergeCell ref="B34:E34"/>
    <mergeCell ref="F34:I34"/>
    <mergeCell ref="J34:M34"/>
    <mergeCell ref="N34:Q34"/>
    <mergeCell ref="B25:E25"/>
    <mergeCell ref="F25:I25"/>
    <mergeCell ref="J25:M25"/>
    <mergeCell ref="N25:Q25"/>
    <mergeCell ref="B28:E28"/>
    <mergeCell ref="F28:I28"/>
    <mergeCell ref="J28:M28"/>
    <mergeCell ref="N28:Q28"/>
    <mergeCell ref="B19:E19"/>
    <mergeCell ref="F19:I19"/>
    <mergeCell ref="J19:M19"/>
    <mergeCell ref="N19:Q19"/>
    <mergeCell ref="B22:E22"/>
    <mergeCell ref="F22:I22"/>
    <mergeCell ref="J22:M22"/>
    <mergeCell ref="N22:Q22"/>
    <mergeCell ref="B13:E13"/>
    <mergeCell ref="F13:I13"/>
    <mergeCell ref="J13:M13"/>
    <mergeCell ref="N13:Q13"/>
    <mergeCell ref="B16:E16"/>
    <mergeCell ref="F16:I16"/>
    <mergeCell ref="J16:M16"/>
    <mergeCell ref="N16:Q16"/>
    <mergeCell ref="B7:E7"/>
    <mergeCell ref="F7:I7"/>
    <mergeCell ref="J7:M7"/>
    <mergeCell ref="N7:Q7"/>
    <mergeCell ref="B10:E10"/>
    <mergeCell ref="F10:I10"/>
    <mergeCell ref="J10:M10"/>
    <mergeCell ref="N10:Q10"/>
    <mergeCell ref="B4:E4"/>
    <mergeCell ref="F4:I4"/>
    <mergeCell ref="J4:M4"/>
    <mergeCell ref="N4:Q4"/>
    <mergeCell ref="A1:A2"/>
    <mergeCell ref="B1:E1"/>
    <mergeCell ref="F1:I1"/>
    <mergeCell ref="J1:M1"/>
    <mergeCell ref="N1:Q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0FC75-B7A5-40DB-B53A-2980205A2896}">
  <dimension ref="A1:P2"/>
  <sheetViews>
    <sheetView workbookViewId="0">
      <selection activeCell="B2" sqref="B2"/>
    </sheetView>
  </sheetViews>
  <sheetFormatPr defaultRowHeight="15" x14ac:dyDescent="0.25"/>
  <sheetData>
    <row r="1" spans="1:16" ht="15.75" thickBot="1" x14ac:dyDescent="0.3">
      <c r="A1" s="23" t="s">
        <v>52</v>
      </c>
      <c r="B1" s="23" t="s">
        <v>53</v>
      </c>
      <c r="C1" s="23" t="s">
        <v>54</v>
      </c>
      <c r="D1" s="23" t="s">
        <v>55</v>
      </c>
      <c r="E1" s="23" t="s">
        <v>56</v>
      </c>
      <c r="F1" s="23" t="s">
        <v>57</v>
      </c>
      <c r="G1" s="23" t="s">
        <v>58</v>
      </c>
      <c r="H1" s="23" t="s">
        <v>59</v>
      </c>
      <c r="I1" s="23" t="s">
        <v>60</v>
      </c>
      <c r="J1" s="23" t="s">
        <v>61</v>
      </c>
      <c r="K1" s="23" t="s">
        <v>62</v>
      </c>
      <c r="L1" s="23" t="s">
        <v>63</v>
      </c>
      <c r="M1" s="23" t="s">
        <v>64</v>
      </c>
      <c r="N1" s="23" t="s">
        <v>65</v>
      </c>
      <c r="O1" s="23" t="s">
        <v>66</v>
      </c>
      <c r="P1" s="23" t="s">
        <v>67</v>
      </c>
    </row>
    <row r="2" spans="1:16" ht="15.75" thickBot="1" x14ac:dyDescent="0.3">
      <c r="A2" s="25">
        <v>12</v>
      </c>
      <c r="B2" s="26">
        <v>12</v>
      </c>
      <c r="C2" s="26">
        <v>12</v>
      </c>
      <c r="D2" s="27">
        <v>12</v>
      </c>
      <c r="E2" s="22">
        <v>12</v>
      </c>
      <c r="F2" s="22">
        <v>12</v>
      </c>
      <c r="G2" s="22">
        <v>12</v>
      </c>
      <c r="H2" s="24">
        <v>7</v>
      </c>
      <c r="I2" s="25">
        <v>12</v>
      </c>
      <c r="J2" s="26">
        <v>12</v>
      </c>
      <c r="K2" s="26">
        <v>12</v>
      </c>
      <c r="L2" s="27">
        <v>12</v>
      </c>
      <c r="M2" s="22">
        <v>12</v>
      </c>
      <c r="N2" s="24">
        <v>8</v>
      </c>
      <c r="O2" s="22">
        <v>12</v>
      </c>
      <c r="P2" s="24">
        <v>11</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EFFE9-A673-44B1-AE92-10138806488C}">
  <dimension ref="A1:H20"/>
  <sheetViews>
    <sheetView tabSelected="1" workbookViewId="0">
      <selection activeCell="G21" sqref="G21"/>
    </sheetView>
  </sheetViews>
  <sheetFormatPr defaultRowHeight="15" x14ac:dyDescent="0.25"/>
  <sheetData>
    <row r="1" spans="1:8" x14ac:dyDescent="0.25">
      <c r="A1" t="s">
        <v>68</v>
      </c>
      <c r="B1" t="s">
        <v>69</v>
      </c>
    </row>
    <row r="2" spans="1:8" x14ac:dyDescent="0.25">
      <c r="A2">
        <v>0.8022939</v>
      </c>
      <c r="B2">
        <v>1</v>
      </c>
    </row>
    <row r="3" spans="1:8" x14ac:dyDescent="0.25">
      <c r="A3">
        <v>1.0578620999999999</v>
      </c>
      <c r="B3">
        <v>1</v>
      </c>
    </row>
    <row r="4" spans="1:8" x14ac:dyDescent="0.25">
      <c r="A4">
        <v>1.5367858999999999</v>
      </c>
      <c r="B4">
        <v>1</v>
      </c>
    </row>
    <row r="5" spans="1:8" x14ac:dyDescent="0.25">
      <c r="A5">
        <v>1.9348164999999999</v>
      </c>
      <c r="B5">
        <v>1</v>
      </c>
    </row>
    <row r="6" spans="1:8" x14ac:dyDescent="0.25">
      <c r="A6">
        <v>0.59816000000000003</v>
      </c>
      <c r="B6">
        <v>1</v>
      </c>
    </row>
    <row r="7" spans="1:8" x14ac:dyDescent="0.25">
      <c r="A7">
        <v>1.0026409000000001</v>
      </c>
      <c r="B7">
        <v>1</v>
      </c>
    </row>
    <row r="8" spans="1:8" x14ac:dyDescent="0.25">
      <c r="A8">
        <v>2.2550865999999998</v>
      </c>
      <c r="B8">
        <v>1</v>
      </c>
    </row>
    <row r="9" spans="1:8" x14ac:dyDescent="0.25">
      <c r="A9">
        <v>1.0841461999999999</v>
      </c>
      <c r="B9">
        <v>1</v>
      </c>
    </row>
    <row r="10" spans="1:8" x14ac:dyDescent="0.25">
      <c r="A10">
        <v>0.47315750000000001</v>
      </c>
      <c r="B10">
        <v>1</v>
      </c>
    </row>
    <row r="11" spans="1:8" x14ac:dyDescent="0.25">
      <c r="A11">
        <v>0.54220299999999999</v>
      </c>
      <c r="B11">
        <v>1</v>
      </c>
    </row>
    <row r="12" spans="1:8" x14ac:dyDescent="0.25">
      <c r="A12">
        <v>1.1265432</v>
      </c>
      <c r="B12">
        <v>1</v>
      </c>
    </row>
    <row r="13" spans="1:8" x14ac:dyDescent="0.25">
      <c r="A13">
        <v>2.1707166999999998</v>
      </c>
      <c r="B13">
        <v>1</v>
      </c>
    </row>
    <row r="16" spans="1:8" x14ac:dyDescent="0.25">
      <c r="G16" t="s">
        <v>70</v>
      </c>
      <c r="H16">
        <f>AVERAGE(A2:A13)</f>
        <v>1.2153677083333332</v>
      </c>
    </row>
    <row r="17" spans="7:8" x14ac:dyDescent="0.25">
      <c r="G17" t="s">
        <v>71</v>
      </c>
      <c r="H17">
        <f>STDEVA(A2:A13)</f>
        <v>0.62270633095741124</v>
      </c>
    </row>
    <row r="20" spans="7:8" x14ac:dyDescent="0.25">
      <c r="G20" cm="1">
        <f t="array" ref="G20">AVERAGE('A1'!A2:A13+'A2'!A2:A13+'A3'!A2:A13+'A4'!A2:A13)</f>
        <v>8.3137074833333333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8142A-8295-43EF-BE4C-30CC9FD0BCB5}">
  <dimension ref="A1:H17"/>
  <sheetViews>
    <sheetView workbookViewId="0">
      <selection activeCell="H17" sqref="H17"/>
    </sheetView>
  </sheetViews>
  <sheetFormatPr defaultRowHeight="15" x14ac:dyDescent="0.25"/>
  <sheetData>
    <row r="1" spans="1:8" x14ac:dyDescent="0.25">
      <c r="A1" t="s">
        <v>68</v>
      </c>
      <c r="B1" t="s">
        <v>69</v>
      </c>
    </row>
    <row r="2" spans="1:8" x14ac:dyDescent="0.25">
      <c r="A2">
        <v>1.8419095999999999</v>
      </c>
      <c r="B2">
        <v>1</v>
      </c>
    </row>
    <row r="3" spans="1:8" x14ac:dyDescent="0.25">
      <c r="A3">
        <v>2.7416402999999998</v>
      </c>
      <c r="B3">
        <v>1</v>
      </c>
    </row>
    <row r="4" spans="1:8" x14ac:dyDescent="0.25">
      <c r="A4">
        <v>1.4774848</v>
      </c>
      <c r="B4">
        <v>1</v>
      </c>
    </row>
    <row r="5" spans="1:8" x14ac:dyDescent="0.25">
      <c r="A5">
        <v>1.6981898</v>
      </c>
      <c r="B5">
        <v>1</v>
      </c>
    </row>
    <row r="6" spans="1:8" x14ac:dyDescent="0.25">
      <c r="A6">
        <v>2.3271339000000002</v>
      </c>
      <c r="B6">
        <v>1</v>
      </c>
    </row>
    <row r="7" spans="1:8" x14ac:dyDescent="0.25">
      <c r="A7">
        <v>1.0572547000000001</v>
      </c>
      <c r="B7">
        <v>1</v>
      </c>
    </row>
    <row r="8" spans="1:8" x14ac:dyDescent="0.25">
      <c r="A8">
        <v>3.4801169000000001</v>
      </c>
      <c r="B8">
        <v>1</v>
      </c>
    </row>
    <row r="9" spans="1:8" x14ac:dyDescent="0.25">
      <c r="A9">
        <v>1.4890432</v>
      </c>
      <c r="B9">
        <v>1</v>
      </c>
    </row>
    <row r="10" spans="1:8" x14ac:dyDescent="0.25">
      <c r="A10">
        <v>1.2947394000000001</v>
      </c>
      <c r="B10">
        <v>1</v>
      </c>
    </row>
    <row r="11" spans="1:8" x14ac:dyDescent="0.25">
      <c r="A11">
        <v>1.3775318999999999</v>
      </c>
      <c r="B11">
        <v>1</v>
      </c>
    </row>
    <row r="12" spans="1:8" x14ac:dyDescent="0.25">
      <c r="A12">
        <v>1.7256993</v>
      </c>
      <c r="B12">
        <v>1</v>
      </c>
    </row>
    <row r="13" spans="1:8" x14ac:dyDescent="0.25">
      <c r="A13">
        <v>1.9674039000000001</v>
      </c>
      <c r="B13">
        <v>1</v>
      </c>
    </row>
    <row r="16" spans="1:8" x14ac:dyDescent="0.25">
      <c r="G16" t="s">
        <v>70</v>
      </c>
      <c r="H16">
        <f>AVERAGE(A2:A13)</f>
        <v>1.8731789750000001</v>
      </c>
    </row>
    <row r="17" spans="7:8" x14ac:dyDescent="0.25">
      <c r="G17" t="s">
        <v>71</v>
      </c>
      <c r="H17">
        <f>STDEVA(A2:A13)</f>
        <v>0.68456370838031755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59186-BDB4-4B8F-AA43-6E4962DCF860}">
  <dimension ref="A1:H17"/>
  <sheetViews>
    <sheetView workbookViewId="0">
      <selection activeCell="H17" sqref="H17"/>
    </sheetView>
  </sheetViews>
  <sheetFormatPr defaultRowHeight="15" x14ac:dyDescent="0.25"/>
  <sheetData>
    <row r="1" spans="1:8" x14ac:dyDescent="0.25">
      <c r="A1" t="s">
        <v>68</v>
      </c>
      <c r="B1" t="s">
        <v>69</v>
      </c>
    </row>
    <row r="2" spans="1:8" x14ac:dyDescent="0.25">
      <c r="A2">
        <v>1.5215726999999999</v>
      </c>
      <c r="B2">
        <v>1</v>
      </c>
    </row>
    <row r="3" spans="1:8" x14ac:dyDescent="0.25">
      <c r="A3">
        <v>1.3916347</v>
      </c>
      <c r="B3">
        <v>1</v>
      </c>
    </row>
    <row r="4" spans="1:8" x14ac:dyDescent="0.25">
      <c r="A4">
        <v>0.95975189999999999</v>
      </c>
      <c r="B4">
        <v>1</v>
      </c>
    </row>
    <row r="5" spans="1:8" x14ac:dyDescent="0.25">
      <c r="A5">
        <v>2.4777933999999999</v>
      </c>
      <c r="B5">
        <v>1</v>
      </c>
    </row>
    <row r="6" spans="1:8" x14ac:dyDescent="0.25">
      <c r="A6">
        <v>3.3546988</v>
      </c>
      <c r="B6">
        <v>1</v>
      </c>
    </row>
    <row r="7" spans="1:8" x14ac:dyDescent="0.25">
      <c r="A7">
        <v>0.93220309999999995</v>
      </c>
      <c r="B7">
        <v>1</v>
      </c>
    </row>
    <row r="8" spans="1:8" x14ac:dyDescent="0.25">
      <c r="A8">
        <v>4.0092933999999998</v>
      </c>
      <c r="B8">
        <v>1</v>
      </c>
    </row>
    <row r="9" spans="1:8" x14ac:dyDescent="0.25">
      <c r="A9">
        <v>1.6976203000000001</v>
      </c>
      <c r="B9">
        <v>1</v>
      </c>
    </row>
    <row r="10" spans="1:8" x14ac:dyDescent="0.25">
      <c r="A10">
        <v>2.4359004999999998</v>
      </c>
      <c r="B10">
        <v>1</v>
      </c>
    </row>
    <row r="11" spans="1:8" x14ac:dyDescent="0.25">
      <c r="A11">
        <v>3.0897644</v>
      </c>
      <c r="B11">
        <v>1</v>
      </c>
    </row>
    <row r="12" spans="1:8" x14ac:dyDescent="0.25">
      <c r="A12">
        <v>1.4475511000000001</v>
      </c>
      <c r="B12">
        <v>1</v>
      </c>
    </row>
    <row r="13" spans="1:8" x14ac:dyDescent="0.25">
      <c r="A13">
        <v>2.9736425999999998</v>
      </c>
      <c r="B13">
        <v>1</v>
      </c>
    </row>
    <row r="16" spans="1:8" x14ac:dyDescent="0.25">
      <c r="G16" t="s">
        <v>70</v>
      </c>
      <c r="H16">
        <f>AVERAGE(A2:A13)</f>
        <v>2.1909522416666665</v>
      </c>
    </row>
    <row r="17" spans="7:8" x14ac:dyDescent="0.25">
      <c r="G17" t="s">
        <v>71</v>
      </c>
      <c r="H17">
        <f>STDEVA(A2:A13)</f>
        <v>1.0093525584964462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644D8-346A-4D5C-ABC5-A986E4C97CC3}">
  <dimension ref="A1:H17"/>
  <sheetViews>
    <sheetView workbookViewId="0">
      <selection activeCell="H17" sqref="H17"/>
    </sheetView>
  </sheetViews>
  <sheetFormatPr defaultRowHeight="15" x14ac:dyDescent="0.25"/>
  <sheetData>
    <row r="1" spans="1:8" x14ac:dyDescent="0.25">
      <c r="A1" t="s">
        <v>68</v>
      </c>
      <c r="B1" t="s">
        <v>69</v>
      </c>
    </row>
    <row r="2" spans="1:8" x14ac:dyDescent="0.25">
      <c r="A2">
        <v>1.4029281</v>
      </c>
      <c r="B2">
        <v>1</v>
      </c>
    </row>
    <row r="3" spans="1:8" x14ac:dyDescent="0.25">
      <c r="A3">
        <v>2.0179678999999999</v>
      </c>
      <c r="B3">
        <v>1</v>
      </c>
    </row>
    <row r="4" spans="1:8" x14ac:dyDescent="0.25">
      <c r="A4">
        <v>0.87632390000000004</v>
      </c>
      <c r="B4">
        <v>1</v>
      </c>
    </row>
    <row r="5" spans="1:8" x14ac:dyDescent="0.25">
      <c r="A5">
        <v>3.6660393999999998</v>
      </c>
      <c r="B5">
        <v>1</v>
      </c>
    </row>
    <row r="6" spans="1:8" x14ac:dyDescent="0.25">
      <c r="A6">
        <v>4.8169843999999999</v>
      </c>
      <c r="B6">
        <v>1</v>
      </c>
    </row>
    <row r="7" spans="1:8" x14ac:dyDescent="0.25">
      <c r="A7">
        <v>2.7002548000000002</v>
      </c>
      <c r="B7">
        <v>1</v>
      </c>
    </row>
    <row r="8" spans="1:8" x14ac:dyDescent="0.25">
      <c r="A8">
        <v>4.5105050999999996</v>
      </c>
      <c r="B8">
        <v>1</v>
      </c>
    </row>
    <row r="9" spans="1:8" x14ac:dyDescent="0.25">
      <c r="A9">
        <v>2.9232705999999999</v>
      </c>
      <c r="B9">
        <v>1</v>
      </c>
    </row>
    <row r="10" spans="1:8" x14ac:dyDescent="0.25">
      <c r="A10">
        <v>0.9186204</v>
      </c>
      <c r="B10">
        <v>1</v>
      </c>
    </row>
    <row r="11" spans="1:8" x14ac:dyDescent="0.25">
      <c r="A11">
        <v>3.5168184</v>
      </c>
      <c r="B11">
        <v>1</v>
      </c>
    </row>
    <row r="12" spans="1:8" x14ac:dyDescent="0.25">
      <c r="A12">
        <v>1.5897106000000001</v>
      </c>
      <c r="B12">
        <v>1</v>
      </c>
    </row>
    <row r="13" spans="1:8" x14ac:dyDescent="0.25">
      <c r="A13">
        <v>7.4710790999999999</v>
      </c>
      <c r="B13">
        <v>1</v>
      </c>
    </row>
    <row r="16" spans="1:8" x14ac:dyDescent="0.25">
      <c r="G16" t="s">
        <v>70</v>
      </c>
      <c r="H16">
        <f>AVERAGE(A2:A13)</f>
        <v>3.0342085583333329</v>
      </c>
    </row>
    <row r="17" spans="7:8" x14ac:dyDescent="0.25">
      <c r="G17" t="s">
        <v>71</v>
      </c>
      <c r="H17">
        <f>STDEVA(A2:A13)</f>
        <v>1.9238241040014157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27357-AF26-45BD-BD57-B69802995AE0}">
  <dimension ref="A1:H17"/>
  <sheetViews>
    <sheetView workbookViewId="0">
      <selection activeCell="H17" sqref="H17"/>
    </sheetView>
  </sheetViews>
  <sheetFormatPr defaultRowHeight="15" x14ac:dyDescent="0.25"/>
  <sheetData>
    <row r="1" spans="1:8" x14ac:dyDescent="0.25">
      <c r="A1" t="s">
        <v>68</v>
      </c>
      <c r="B1" t="s">
        <v>69</v>
      </c>
    </row>
    <row r="2" spans="1:8" x14ac:dyDescent="0.25">
      <c r="A2">
        <v>2.7563005</v>
      </c>
      <c r="B2">
        <v>1</v>
      </c>
    </row>
    <row r="3" spans="1:8" x14ac:dyDescent="0.25">
      <c r="A3">
        <v>1.6150836</v>
      </c>
      <c r="B3">
        <v>1</v>
      </c>
    </row>
    <row r="4" spans="1:8" x14ac:dyDescent="0.25">
      <c r="A4">
        <v>1.9964917</v>
      </c>
      <c r="B4">
        <v>1</v>
      </c>
    </row>
    <row r="5" spans="1:8" x14ac:dyDescent="0.25">
      <c r="A5">
        <v>2.5801753999999999</v>
      </c>
      <c r="B5">
        <v>1</v>
      </c>
    </row>
    <row r="6" spans="1:8" x14ac:dyDescent="0.25">
      <c r="A6">
        <v>2.1629743000000001</v>
      </c>
      <c r="B6">
        <v>1</v>
      </c>
    </row>
    <row r="7" spans="1:8" x14ac:dyDescent="0.25">
      <c r="A7">
        <v>2.8122280000000002</v>
      </c>
      <c r="B7">
        <v>1</v>
      </c>
    </row>
    <row r="8" spans="1:8" x14ac:dyDescent="0.25">
      <c r="A8">
        <v>2.9646435000000002</v>
      </c>
      <c r="B8">
        <v>1</v>
      </c>
    </row>
    <row r="9" spans="1:8" x14ac:dyDescent="0.25">
      <c r="A9">
        <v>2.2167200000000001E-2</v>
      </c>
      <c r="B9">
        <v>1</v>
      </c>
    </row>
    <row r="10" spans="1:8" x14ac:dyDescent="0.25">
      <c r="A10">
        <v>2.0605418000000002</v>
      </c>
      <c r="B10">
        <v>1</v>
      </c>
    </row>
    <row r="11" spans="1:8" x14ac:dyDescent="0.25">
      <c r="A11">
        <v>1.7402799</v>
      </c>
      <c r="B11">
        <v>1</v>
      </c>
    </row>
    <row r="12" spans="1:8" x14ac:dyDescent="0.25">
      <c r="A12">
        <v>1.8093090000000001</v>
      </c>
      <c r="B12">
        <v>1</v>
      </c>
    </row>
    <row r="13" spans="1:8" x14ac:dyDescent="0.25">
      <c r="A13">
        <v>4.2872858999999996</v>
      </c>
      <c r="B13">
        <v>1</v>
      </c>
    </row>
    <row r="16" spans="1:8" x14ac:dyDescent="0.25">
      <c r="G16" t="s">
        <v>70</v>
      </c>
      <c r="H16">
        <f>AVERAGE(A2:A13)</f>
        <v>2.2339567333333332</v>
      </c>
    </row>
    <row r="17" spans="7:8" x14ac:dyDescent="0.25">
      <c r="G17" t="s">
        <v>71</v>
      </c>
      <c r="H17">
        <f>STDEVA(A2:A13)</f>
        <v>1.0120964805950992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78C1F-A582-4799-AFC0-57FED05969BA}">
  <dimension ref="A1:H17"/>
  <sheetViews>
    <sheetView workbookViewId="0">
      <selection activeCell="M32" sqref="M32"/>
    </sheetView>
  </sheetViews>
  <sheetFormatPr defaultRowHeight="15" x14ac:dyDescent="0.25"/>
  <sheetData>
    <row r="1" spans="1:8" x14ac:dyDescent="0.25">
      <c r="A1" t="s">
        <v>68</v>
      </c>
      <c r="B1" t="s">
        <v>69</v>
      </c>
    </row>
    <row r="2" spans="1:8" x14ac:dyDescent="0.25">
      <c r="A2">
        <v>2.6866704000000001</v>
      </c>
      <c r="B2">
        <v>1</v>
      </c>
    </row>
    <row r="3" spans="1:8" x14ac:dyDescent="0.25">
      <c r="A3">
        <v>2.8867631999999999</v>
      </c>
      <c r="B3">
        <v>1</v>
      </c>
    </row>
    <row r="4" spans="1:8" x14ac:dyDescent="0.25">
      <c r="A4">
        <v>2.7373061999999999</v>
      </c>
      <c r="B4">
        <v>1</v>
      </c>
    </row>
    <row r="5" spans="1:8" x14ac:dyDescent="0.25">
      <c r="A5">
        <v>3.2683369999999998</v>
      </c>
      <c r="B5">
        <v>1</v>
      </c>
    </row>
    <row r="6" spans="1:8" x14ac:dyDescent="0.25">
      <c r="A6">
        <v>2.3804721999999998</v>
      </c>
      <c r="B6">
        <v>1</v>
      </c>
    </row>
    <row r="7" spans="1:8" x14ac:dyDescent="0.25">
      <c r="A7">
        <v>3.2571458</v>
      </c>
      <c r="B7">
        <v>1</v>
      </c>
    </row>
    <row r="8" spans="1:8" x14ac:dyDescent="0.25">
      <c r="A8">
        <v>5.7144848000000001</v>
      </c>
      <c r="B8">
        <v>1</v>
      </c>
    </row>
    <row r="9" spans="1:8" x14ac:dyDescent="0.25">
      <c r="A9">
        <v>3.8004376999999998</v>
      </c>
      <c r="B9">
        <v>1</v>
      </c>
    </row>
    <row r="10" spans="1:8" x14ac:dyDescent="0.25">
      <c r="A10">
        <v>2.6999662</v>
      </c>
      <c r="B10">
        <v>1</v>
      </c>
    </row>
    <row r="11" spans="1:8" x14ac:dyDescent="0.25">
      <c r="A11">
        <v>2.8485759000000002</v>
      </c>
      <c r="B11">
        <v>1</v>
      </c>
    </row>
    <row r="12" spans="1:8" x14ac:dyDescent="0.25">
      <c r="A12">
        <v>2.6445919</v>
      </c>
      <c r="B12">
        <v>1</v>
      </c>
    </row>
    <row r="13" spans="1:8" x14ac:dyDescent="0.25">
      <c r="A13">
        <v>4.8815302000000003</v>
      </c>
      <c r="B13">
        <v>1</v>
      </c>
    </row>
    <row r="16" spans="1:8" x14ac:dyDescent="0.25">
      <c r="G16" t="s">
        <v>70</v>
      </c>
      <c r="H16">
        <f>AVERAGE(A2:A13)</f>
        <v>3.3171901250000002</v>
      </c>
    </row>
    <row r="17" spans="7:8" x14ac:dyDescent="0.25">
      <c r="G17" t="s">
        <v>71</v>
      </c>
      <c r="H17">
        <f>STDEVA(A2:A13)</f>
        <v>1.0127901664201699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24AD5-F871-43AF-9630-5568C9A60B09}">
  <dimension ref="A1:H17"/>
  <sheetViews>
    <sheetView workbookViewId="0">
      <selection activeCell="E17" sqref="E17"/>
    </sheetView>
  </sheetViews>
  <sheetFormatPr defaultRowHeight="15" x14ac:dyDescent="0.25"/>
  <sheetData>
    <row r="1" spans="1:8" x14ac:dyDescent="0.25">
      <c r="A1" t="s">
        <v>68</v>
      </c>
      <c r="B1" t="s">
        <v>69</v>
      </c>
    </row>
    <row r="2" spans="1:8" x14ac:dyDescent="0.25">
      <c r="A2">
        <v>4.2732223999999999</v>
      </c>
      <c r="B2">
        <v>1</v>
      </c>
    </row>
    <row r="3" spans="1:8" x14ac:dyDescent="0.25">
      <c r="A3">
        <v>3.2768052999999999</v>
      </c>
      <c r="B3">
        <v>1</v>
      </c>
    </row>
    <row r="4" spans="1:8" x14ac:dyDescent="0.25">
      <c r="A4">
        <v>3.6002323000000001</v>
      </c>
      <c r="B4">
        <v>1</v>
      </c>
    </row>
    <row r="5" spans="1:8" x14ac:dyDescent="0.25">
      <c r="A5">
        <v>1.8923715999999999</v>
      </c>
      <c r="B5">
        <v>1</v>
      </c>
    </row>
    <row r="6" spans="1:8" x14ac:dyDescent="0.25">
      <c r="A6">
        <v>1.9847760999999999</v>
      </c>
      <c r="B6">
        <v>1</v>
      </c>
    </row>
    <row r="7" spans="1:8" x14ac:dyDescent="0.25">
      <c r="A7">
        <v>3.8868651000000001</v>
      </c>
      <c r="B7">
        <v>1</v>
      </c>
    </row>
    <row r="8" spans="1:8" x14ac:dyDescent="0.25">
      <c r="A8">
        <v>5.2206926999999999</v>
      </c>
      <c r="B8">
        <v>1</v>
      </c>
    </row>
    <row r="9" spans="1:8" x14ac:dyDescent="0.25">
      <c r="A9">
        <v>3.3690361000000002</v>
      </c>
      <c r="B9">
        <v>1</v>
      </c>
    </row>
    <row r="10" spans="1:8" x14ac:dyDescent="0.25">
      <c r="A10">
        <v>1.8375125000000001</v>
      </c>
      <c r="B10">
        <v>1</v>
      </c>
    </row>
    <row r="11" spans="1:8" x14ac:dyDescent="0.25">
      <c r="A11">
        <v>6.5154478999999998</v>
      </c>
      <c r="B11">
        <v>1</v>
      </c>
    </row>
    <row r="12" spans="1:8" x14ac:dyDescent="0.25">
      <c r="A12">
        <v>3.3688589000000002</v>
      </c>
      <c r="B12">
        <v>1</v>
      </c>
    </row>
    <row r="13" spans="1:8" x14ac:dyDescent="0.25">
      <c r="A13">
        <v>6.7573752000000002</v>
      </c>
      <c r="B13">
        <v>1</v>
      </c>
    </row>
    <row r="16" spans="1:8" x14ac:dyDescent="0.25">
      <c r="G16" t="s">
        <v>70</v>
      </c>
      <c r="H16">
        <f>AVERAGE(A2:A13)</f>
        <v>3.8319330083333329</v>
      </c>
    </row>
    <row r="17" spans="7:8" x14ac:dyDescent="0.25">
      <c r="G17" t="s">
        <v>71</v>
      </c>
      <c r="H17">
        <f>STDEVA(A2:A13)</f>
        <v>1.6467056635704724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05C5D-2B03-482E-BDBE-1DBAE6AAC154}">
  <dimension ref="A1:H17"/>
  <sheetViews>
    <sheetView topLeftCell="A4" workbookViewId="0">
      <selection activeCell="H17" sqref="H17"/>
    </sheetView>
  </sheetViews>
  <sheetFormatPr defaultRowHeight="15" x14ac:dyDescent="0.25"/>
  <sheetData>
    <row r="1" spans="1:8" x14ac:dyDescent="0.25">
      <c r="A1" t="s">
        <v>68</v>
      </c>
      <c r="B1" t="s">
        <v>69</v>
      </c>
    </row>
    <row r="2" spans="1:8" x14ac:dyDescent="0.25">
      <c r="A2">
        <v>8.0944462000000001</v>
      </c>
      <c r="B2">
        <v>1</v>
      </c>
    </row>
    <row r="3" spans="1:8" x14ac:dyDescent="0.25">
      <c r="A3">
        <v>6.4042342999999997</v>
      </c>
      <c r="B3">
        <v>1</v>
      </c>
    </row>
    <row r="4" spans="1:8" x14ac:dyDescent="0.25">
      <c r="A4">
        <v>7.0280234000000004</v>
      </c>
      <c r="B4">
        <v>1</v>
      </c>
    </row>
    <row r="5" spans="1:8" x14ac:dyDescent="0.25">
      <c r="A5">
        <v>6.3089941999999999</v>
      </c>
      <c r="B5">
        <v>1</v>
      </c>
    </row>
    <row r="6" spans="1:8" x14ac:dyDescent="0.25">
      <c r="A6">
        <v>6.5434288</v>
      </c>
      <c r="B6">
        <v>1</v>
      </c>
    </row>
    <row r="7" spans="1:8" x14ac:dyDescent="0.25">
      <c r="A7">
        <v>6.8074745999999999</v>
      </c>
      <c r="B7">
        <v>1</v>
      </c>
    </row>
    <row r="8" spans="1:8" x14ac:dyDescent="0.25">
      <c r="A8">
        <v>14.800299499999999</v>
      </c>
      <c r="B8">
        <v>1</v>
      </c>
    </row>
    <row r="9" spans="1:8" x14ac:dyDescent="0.25">
      <c r="A9">
        <v>5.9722644999999996</v>
      </c>
      <c r="B9">
        <v>0</v>
      </c>
    </row>
    <row r="10" spans="1:8" x14ac:dyDescent="0.25">
      <c r="A10">
        <v>6.3486336000000003</v>
      </c>
      <c r="B10">
        <v>0</v>
      </c>
    </row>
    <row r="11" spans="1:8" x14ac:dyDescent="0.25">
      <c r="A11">
        <v>6.2513309000000001</v>
      </c>
      <c r="B11">
        <v>0</v>
      </c>
    </row>
    <row r="12" spans="1:8" x14ac:dyDescent="0.25">
      <c r="A12">
        <v>6.1256526999999998</v>
      </c>
      <c r="B12">
        <v>0</v>
      </c>
    </row>
    <row r="13" spans="1:8" x14ac:dyDescent="0.25">
      <c r="A13">
        <v>8.2840413000000002</v>
      </c>
      <c r="B13">
        <v>0</v>
      </c>
    </row>
    <row r="16" spans="1:8" x14ac:dyDescent="0.25">
      <c r="G16" t="s">
        <v>70</v>
      </c>
      <c r="H16">
        <f>AVERAGE(A2:A13)</f>
        <v>7.414068666666668</v>
      </c>
    </row>
    <row r="17" spans="7:8" x14ac:dyDescent="0.25">
      <c r="G17" t="s">
        <v>71</v>
      </c>
      <c r="H17">
        <f>STDEVA(A2:A13)</f>
        <v>2.4405300087449815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C431E-E5A5-433C-81EF-1ED647C7DCB1}">
  <dimension ref="A1:H17"/>
  <sheetViews>
    <sheetView workbookViewId="0">
      <selection activeCell="H17" sqref="H17"/>
    </sheetView>
  </sheetViews>
  <sheetFormatPr defaultRowHeight="15" x14ac:dyDescent="0.25"/>
  <sheetData>
    <row r="1" spans="1:8" x14ac:dyDescent="0.25">
      <c r="A1" t="s">
        <v>68</v>
      </c>
      <c r="B1" t="s">
        <v>69</v>
      </c>
    </row>
    <row r="2" spans="1:8" x14ac:dyDescent="0.25">
      <c r="A2">
        <v>2.4219987000000001</v>
      </c>
      <c r="B2">
        <v>1</v>
      </c>
    </row>
    <row r="3" spans="1:8" x14ac:dyDescent="0.25">
      <c r="A3">
        <v>1.2633361000000001</v>
      </c>
      <c r="B3">
        <v>1</v>
      </c>
    </row>
    <row r="4" spans="1:8" x14ac:dyDescent="0.25">
      <c r="A4">
        <v>1.8371801999999999</v>
      </c>
      <c r="B4">
        <v>1</v>
      </c>
    </row>
    <row r="5" spans="1:8" x14ac:dyDescent="0.25">
      <c r="A5">
        <v>1.7638392000000001</v>
      </c>
      <c r="B5">
        <v>1</v>
      </c>
    </row>
    <row r="6" spans="1:8" x14ac:dyDescent="0.25">
      <c r="A6">
        <v>1.7401443000000001</v>
      </c>
      <c r="B6">
        <v>1</v>
      </c>
    </row>
    <row r="7" spans="1:8" x14ac:dyDescent="0.25">
      <c r="A7">
        <v>0.97760499999999995</v>
      </c>
      <c r="B7">
        <v>1</v>
      </c>
    </row>
    <row r="8" spans="1:8" x14ac:dyDescent="0.25">
      <c r="A8">
        <v>0.73687769999999997</v>
      </c>
      <c r="B8">
        <v>1</v>
      </c>
    </row>
    <row r="9" spans="1:8" x14ac:dyDescent="0.25">
      <c r="A9">
        <v>1.3211449</v>
      </c>
      <c r="B9">
        <v>1</v>
      </c>
    </row>
    <row r="10" spans="1:8" x14ac:dyDescent="0.25">
      <c r="A10">
        <v>1.4060861</v>
      </c>
      <c r="B10">
        <v>1</v>
      </c>
    </row>
    <row r="11" spans="1:8" x14ac:dyDescent="0.25">
      <c r="A11">
        <v>0.73857200000000001</v>
      </c>
      <c r="B11">
        <v>1</v>
      </c>
    </row>
    <row r="12" spans="1:8" x14ac:dyDescent="0.25">
      <c r="A12">
        <v>1.2174708000000001</v>
      </c>
      <c r="B12">
        <v>1</v>
      </c>
    </row>
    <row r="13" spans="1:8" x14ac:dyDescent="0.25">
      <c r="A13">
        <v>1.5857625</v>
      </c>
      <c r="B13">
        <v>1</v>
      </c>
    </row>
    <row r="16" spans="1:8" x14ac:dyDescent="0.25">
      <c r="G16" t="s">
        <v>70</v>
      </c>
      <c r="H16">
        <f>AVERAGE(A2:A13)</f>
        <v>1.4175014583333334</v>
      </c>
    </row>
    <row r="17" spans="7:8" x14ac:dyDescent="0.25">
      <c r="G17" t="s">
        <v>71</v>
      </c>
      <c r="H17">
        <f>STDEVA(A2:A13)</f>
        <v>0.48882064846516576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C4E79-B95A-4007-8E89-B9084A0FE916}">
  <dimension ref="A1:H17"/>
  <sheetViews>
    <sheetView workbookViewId="0">
      <selection activeCell="H17" sqref="H17"/>
    </sheetView>
  </sheetViews>
  <sheetFormatPr defaultRowHeight="15" x14ac:dyDescent="0.25"/>
  <sheetData>
    <row r="1" spans="1:8" x14ac:dyDescent="0.25">
      <c r="A1" t="s">
        <v>68</v>
      </c>
      <c r="B1" t="s">
        <v>69</v>
      </c>
    </row>
    <row r="2" spans="1:8" x14ac:dyDescent="0.25">
      <c r="A2">
        <v>1.8410181999999999</v>
      </c>
      <c r="B2">
        <v>1</v>
      </c>
    </row>
    <row r="3" spans="1:8" x14ac:dyDescent="0.25">
      <c r="A3">
        <v>1.5821954</v>
      </c>
      <c r="B3">
        <v>1</v>
      </c>
    </row>
    <row r="4" spans="1:8" x14ac:dyDescent="0.25">
      <c r="A4">
        <v>1.2380135000000001</v>
      </c>
      <c r="B4">
        <v>1</v>
      </c>
    </row>
    <row r="5" spans="1:8" x14ac:dyDescent="0.25">
      <c r="A5">
        <v>1.9624632</v>
      </c>
      <c r="B5">
        <v>1</v>
      </c>
    </row>
    <row r="6" spans="1:8" x14ac:dyDescent="0.25">
      <c r="A6">
        <v>1.9069848</v>
      </c>
      <c r="B6">
        <v>1</v>
      </c>
    </row>
    <row r="7" spans="1:8" x14ac:dyDescent="0.25">
      <c r="A7">
        <v>2.6168447000000001</v>
      </c>
      <c r="B7">
        <v>1</v>
      </c>
    </row>
    <row r="8" spans="1:8" x14ac:dyDescent="0.25">
      <c r="A8">
        <v>2.8119158999999998</v>
      </c>
      <c r="B8">
        <v>1</v>
      </c>
    </row>
    <row r="9" spans="1:8" x14ac:dyDescent="0.25">
      <c r="A9">
        <v>2.4109034</v>
      </c>
      <c r="B9">
        <v>1</v>
      </c>
    </row>
    <row r="10" spans="1:8" x14ac:dyDescent="0.25">
      <c r="A10">
        <v>1.1447738000000001</v>
      </c>
      <c r="B10">
        <v>1</v>
      </c>
    </row>
    <row r="11" spans="1:8" x14ac:dyDescent="0.25">
      <c r="A11">
        <v>1.3590643</v>
      </c>
      <c r="B11">
        <v>1</v>
      </c>
    </row>
    <row r="12" spans="1:8" x14ac:dyDescent="0.25">
      <c r="A12">
        <v>1.4056272999999999</v>
      </c>
      <c r="B12">
        <v>1</v>
      </c>
    </row>
    <row r="13" spans="1:8" x14ac:dyDescent="0.25">
      <c r="A13">
        <v>2.4811363000000002</v>
      </c>
      <c r="B13">
        <v>1</v>
      </c>
    </row>
    <row r="16" spans="1:8" x14ac:dyDescent="0.25">
      <c r="G16" t="s">
        <v>70</v>
      </c>
      <c r="H16">
        <f>AVERAGE(A2:A13)</f>
        <v>1.8967450666666663</v>
      </c>
    </row>
    <row r="17" spans="7:8" x14ac:dyDescent="0.25">
      <c r="G17" t="s">
        <v>71</v>
      </c>
      <c r="H17">
        <f>STDEVA(A2:A13)</f>
        <v>0.57192728983946517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B88E-4CA2-4417-9743-F2EAB19937F9}">
  <dimension ref="A1:J17"/>
  <sheetViews>
    <sheetView workbookViewId="0">
      <selection activeCell="H17" sqref="H17"/>
    </sheetView>
  </sheetViews>
  <sheetFormatPr defaultRowHeight="15" x14ac:dyDescent="0.25"/>
  <sheetData>
    <row r="1" spans="1:8" x14ac:dyDescent="0.25">
      <c r="A1" t="s">
        <v>68</v>
      </c>
      <c r="B1" t="s">
        <v>69</v>
      </c>
    </row>
    <row r="2" spans="1:8" x14ac:dyDescent="0.25">
      <c r="A2">
        <v>0.94598499999999996</v>
      </c>
      <c r="B2">
        <v>1</v>
      </c>
    </row>
    <row r="3" spans="1:8" x14ac:dyDescent="0.25">
      <c r="A3">
        <v>1.0579147</v>
      </c>
      <c r="B3">
        <v>1</v>
      </c>
    </row>
    <row r="4" spans="1:8" x14ac:dyDescent="0.25">
      <c r="A4">
        <v>9.4022050000000004</v>
      </c>
      <c r="B4">
        <v>1</v>
      </c>
    </row>
    <row r="5" spans="1:8" x14ac:dyDescent="0.25">
      <c r="A5">
        <v>1.8792593</v>
      </c>
      <c r="B5">
        <v>1</v>
      </c>
    </row>
    <row r="6" spans="1:8" x14ac:dyDescent="0.25">
      <c r="A6">
        <v>1.4290512</v>
      </c>
      <c r="B6">
        <v>1</v>
      </c>
    </row>
    <row r="7" spans="1:8" x14ac:dyDescent="0.25">
      <c r="A7">
        <v>2.6585369999999999</v>
      </c>
      <c r="B7">
        <v>1</v>
      </c>
    </row>
    <row r="8" spans="1:8" x14ac:dyDescent="0.25">
      <c r="A8">
        <v>1.8604102</v>
      </c>
      <c r="B8">
        <v>1</v>
      </c>
    </row>
    <row r="9" spans="1:8" x14ac:dyDescent="0.25">
      <c r="A9">
        <v>1.0853976999999999</v>
      </c>
      <c r="B9">
        <v>1</v>
      </c>
    </row>
    <row r="10" spans="1:8" x14ac:dyDescent="0.25">
      <c r="A10">
        <v>0.80691489999999999</v>
      </c>
      <c r="B10">
        <v>1</v>
      </c>
    </row>
    <row r="11" spans="1:8" x14ac:dyDescent="0.25">
      <c r="A11">
        <v>1.0571843000000001</v>
      </c>
      <c r="B11">
        <v>1</v>
      </c>
    </row>
    <row r="12" spans="1:8" x14ac:dyDescent="0.25">
      <c r="A12">
        <v>0.96474219999999999</v>
      </c>
      <c r="B12">
        <v>1</v>
      </c>
    </row>
    <row r="13" spans="1:8" x14ac:dyDescent="0.25">
      <c r="A13">
        <v>1.7904513</v>
      </c>
      <c r="B13">
        <v>1</v>
      </c>
    </row>
    <row r="16" spans="1:8" x14ac:dyDescent="0.25">
      <c r="G16" t="s">
        <v>70</v>
      </c>
      <c r="H16">
        <f>AVERAGE(A2:A13)</f>
        <v>2.0781710666666666</v>
      </c>
    </row>
    <row r="17" spans="7:10" x14ac:dyDescent="0.25">
      <c r="G17" t="s">
        <v>71</v>
      </c>
      <c r="H17">
        <f>STDEVA(A2:A13)</f>
        <v>2.369810502312133</v>
      </c>
      <c r="J17" t="e" cm="1">
        <f t="array" ref="J17">st</f>
        <v>#NAME?</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69CE5-6D69-4BAC-9BCA-76E7980DC43E}">
  <dimension ref="A1:H17"/>
  <sheetViews>
    <sheetView workbookViewId="0">
      <selection activeCell="H17" sqref="H17"/>
    </sheetView>
  </sheetViews>
  <sheetFormatPr defaultRowHeight="15" x14ac:dyDescent="0.25"/>
  <sheetData>
    <row r="1" spans="1:8" x14ac:dyDescent="0.25">
      <c r="A1" t="s">
        <v>68</v>
      </c>
      <c r="B1" t="s">
        <v>69</v>
      </c>
    </row>
    <row r="2" spans="1:8" x14ac:dyDescent="0.25">
      <c r="A2">
        <v>1.7787596999999999</v>
      </c>
      <c r="B2">
        <v>1</v>
      </c>
    </row>
    <row r="3" spans="1:8" x14ac:dyDescent="0.25">
      <c r="A3">
        <v>1.4326341</v>
      </c>
      <c r="B3">
        <v>1</v>
      </c>
    </row>
    <row r="4" spans="1:8" x14ac:dyDescent="0.25">
      <c r="A4">
        <v>2.6863700000000001</v>
      </c>
      <c r="B4">
        <v>1</v>
      </c>
    </row>
    <row r="5" spans="1:8" x14ac:dyDescent="0.25">
      <c r="A5">
        <v>2.9217105999999999</v>
      </c>
      <c r="B5">
        <v>1</v>
      </c>
    </row>
    <row r="6" spans="1:8" x14ac:dyDescent="0.25">
      <c r="A6">
        <v>3.215738</v>
      </c>
      <c r="B6">
        <v>1</v>
      </c>
    </row>
    <row r="7" spans="1:8" x14ac:dyDescent="0.25">
      <c r="A7">
        <v>2.8259642999999999</v>
      </c>
      <c r="B7">
        <v>1</v>
      </c>
    </row>
    <row r="8" spans="1:8" x14ac:dyDescent="0.25">
      <c r="A8">
        <v>4.6408752</v>
      </c>
      <c r="B8">
        <v>1</v>
      </c>
    </row>
    <row r="9" spans="1:8" x14ac:dyDescent="0.25">
      <c r="A9">
        <v>2.5468065000000002</v>
      </c>
      <c r="B9">
        <v>1</v>
      </c>
    </row>
    <row r="10" spans="1:8" x14ac:dyDescent="0.25">
      <c r="A10">
        <v>0.83714440000000001</v>
      </c>
      <c r="B10">
        <v>1</v>
      </c>
    </row>
    <row r="11" spans="1:8" x14ac:dyDescent="0.25">
      <c r="A11">
        <v>3.3263612999999999</v>
      </c>
      <c r="B11">
        <v>1</v>
      </c>
    </row>
    <row r="12" spans="1:8" x14ac:dyDescent="0.25">
      <c r="A12">
        <v>1.4194252000000001</v>
      </c>
      <c r="B12">
        <v>1</v>
      </c>
    </row>
    <row r="13" spans="1:8" x14ac:dyDescent="0.25">
      <c r="A13">
        <v>3.6427502</v>
      </c>
      <c r="B13">
        <v>1</v>
      </c>
    </row>
    <row r="16" spans="1:8" x14ac:dyDescent="0.25">
      <c r="G16" t="s">
        <v>70</v>
      </c>
      <c r="H16">
        <f>AVERAGE(A2:A13)</f>
        <v>2.6062116249999998</v>
      </c>
    </row>
    <row r="17" spans="7:8" x14ac:dyDescent="0.25">
      <c r="G17" t="s">
        <v>71</v>
      </c>
      <c r="H17">
        <f>STDEVA(A2:A13)</f>
        <v>1.081338100897449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544A7-CFEB-43B9-9F44-CB0017240BE9}">
  <dimension ref="A1:H17"/>
  <sheetViews>
    <sheetView workbookViewId="0">
      <selection activeCell="H17" sqref="H17"/>
    </sheetView>
  </sheetViews>
  <sheetFormatPr defaultRowHeight="15" x14ac:dyDescent="0.25"/>
  <sheetData>
    <row r="1" spans="1:8" x14ac:dyDescent="0.25">
      <c r="A1" t="s">
        <v>68</v>
      </c>
      <c r="B1" t="s">
        <v>69</v>
      </c>
    </row>
    <row r="2" spans="1:8" x14ac:dyDescent="0.25">
      <c r="A2">
        <v>1.9447931000000001</v>
      </c>
      <c r="B2">
        <v>1</v>
      </c>
    </row>
    <row r="3" spans="1:8" x14ac:dyDescent="0.25">
      <c r="A3">
        <v>2.0604707000000002</v>
      </c>
      <c r="B3">
        <v>1</v>
      </c>
    </row>
    <row r="4" spans="1:8" x14ac:dyDescent="0.25">
      <c r="A4">
        <v>2.390126</v>
      </c>
      <c r="B4">
        <v>1</v>
      </c>
    </row>
    <row r="5" spans="1:8" x14ac:dyDescent="0.25">
      <c r="A5">
        <v>2.6867679</v>
      </c>
      <c r="B5">
        <v>1</v>
      </c>
    </row>
    <row r="6" spans="1:8" x14ac:dyDescent="0.25">
      <c r="A6">
        <v>2.6034833000000002</v>
      </c>
      <c r="B6">
        <v>1</v>
      </c>
    </row>
    <row r="7" spans="1:8" x14ac:dyDescent="0.25">
      <c r="A7">
        <v>2.6606359999999998</v>
      </c>
      <c r="B7">
        <v>1</v>
      </c>
    </row>
    <row r="8" spans="1:8" x14ac:dyDescent="0.25">
      <c r="A8">
        <v>2.992794</v>
      </c>
      <c r="B8">
        <v>1</v>
      </c>
    </row>
    <row r="9" spans="1:8" x14ac:dyDescent="0.25">
      <c r="A9">
        <v>2.2044820000000001</v>
      </c>
      <c r="B9">
        <v>1</v>
      </c>
    </row>
    <row r="10" spans="1:8" x14ac:dyDescent="0.25">
      <c r="A10">
        <v>3.2124527</v>
      </c>
      <c r="B10">
        <v>1</v>
      </c>
    </row>
    <row r="11" spans="1:8" x14ac:dyDescent="0.25">
      <c r="A11">
        <v>1.8229473</v>
      </c>
      <c r="B11">
        <v>1</v>
      </c>
    </row>
    <row r="12" spans="1:8" x14ac:dyDescent="0.25">
      <c r="A12">
        <v>1.8889130000000001</v>
      </c>
      <c r="B12">
        <v>1</v>
      </c>
    </row>
    <row r="13" spans="1:8" x14ac:dyDescent="0.25">
      <c r="A13">
        <v>1.5538855</v>
      </c>
      <c r="B13">
        <v>1</v>
      </c>
    </row>
    <row r="16" spans="1:8" x14ac:dyDescent="0.25">
      <c r="G16" t="s">
        <v>70</v>
      </c>
      <c r="H16">
        <f>AVERAGE(A2:A13)</f>
        <v>2.3351459583333329</v>
      </c>
    </row>
    <row r="17" spans="7:8" x14ac:dyDescent="0.25">
      <c r="G17" t="s">
        <v>71</v>
      </c>
      <c r="H17">
        <f>STDEVA(A2:A13)</f>
        <v>0.5066388081082851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DB733-2DEC-459F-885F-C5EE0EFC56FB}">
  <dimension ref="A1:H17"/>
  <sheetViews>
    <sheetView workbookViewId="0">
      <selection activeCell="H17" sqref="H17"/>
    </sheetView>
  </sheetViews>
  <sheetFormatPr defaultRowHeight="15" x14ac:dyDescent="0.25"/>
  <sheetData>
    <row r="1" spans="1:8" x14ac:dyDescent="0.25">
      <c r="A1" t="s">
        <v>68</v>
      </c>
      <c r="B1" t="s">
        <v>69</v>
      </c>
    </row>
    <row r="2" spans="1:8" x14ac:dyDescent="0.25">
      <c r="A2">
        <v>3.0347867000000002</v>
      </c>
      <c r="B2">
        <v>1</v>
      </c>
    </row>
    <row r="3" spans="1:8" x14ac:dyDescent="0.25">
      <c r="A3">
        <v>2.6679317999999999</v>
      </c>
      <c r="B3">
        <v>1</v>
      </c>
    </row>
    <row r="4" spans="1:8" x14ac:dyDescent="0.25">
      <c r="A4">
        <v>3.6655826999999999</v>
      </c>
      <c r="B4">
        <v>1</v>
      </c>
    </row>
    <row r="5" spans="1:8" x14ac:dyDescent="0.25">
      <c r="A5">
        <v>2.8675196999999999</v>
      </c>
      <c r="B5">
        <v>1</v>
      </c>
    </row>
    <row r="6" spans="1:8" x14ac:dyDescent="0.25">
      <c r="A6">
        <v>2.9511786999999998</v>
      </c>
      <c r="B6">
        <v>1</v>
      </c>
    </row>
    <row r="7" spans="1:8" x14ac:dyDescent="0.25">
      <c r="A7">
        <v>3.4250188000000001</v>
      </c>
      <c r="B7">
        <v>1</v>
      </c>
    </row>
    <row r="8" spans="1:8" x14ac:dyDescent="0.25">
      <c r="A8">
        <v>4.4272767000000002</v>
      </c>
      <c r="B8">
        <v>1</v>
      </c>
    </row>
    <row r="9" spans="1:8" x14ac:dyDescent="0.25">
      <c r="A9">
        <v>2.9740348999999999</v>
      </c>
      <c r="B9">
        <v>1</v>
      </c>
    </row>
    <row r="10" spans="1:8" x14ac:dyDescent="0.25">
      <c r="A10">
        <v>3.129264</v>
      </c>
      <c r="B10">
        <v>0</v>
      </c>
    </row>
    <row r="11" spans="1:8" x14ac:dyDescent="0.25">
      <c r="A11">
        <v>2.7420776</v>
      </c>
      <c r="B11">
        <v>0</v>
      </c>
    </row>
    <row r="12" spans="1:8" x14ac:dyDescent="0.25">
      <c r="A12">
        <v>2.4729087000000001</v>
      </c>
      <c r="B12">
        <v>0</v>
      </c>
    </row>
    <row r="13" spans="1:8" x14ac:dyDescent="0.25">
      <c r="A13">
        <v>2.7977775999999999</v>
      </c>
      <c r="B13">
        <v>0</v>
      </c>
    </row>
    <row r="16" spans="1:8" x14ac:dyDescent="0.25">
      <c r="G16" t="s">
        <v>70</v>
      </c>
      <c r="H16">
        <f>AVERAGE(A2:A13)</f>
        <v>3.0962798249999999</v>
      </c>
    </row>
    <row r="17" spans="7:8" x14ac:dyDescent="0.25">
      <c r="G17" t="s">
        <v>71</v>
      </c>
      <c r="H17">
        <f>STDEVA(A2:A13)</f>
        <v>0.52945622671965642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1BFB5-B1DC-403A-8DE4-EA1F4CD86156}">
  <dimension ref="A1:H17"/>
  <sheetViews>
    <sheetView workbookViewId="0">
      <selection activeCell="H17" sqref="H17"/>
    </sheetView>
  </sheetViews>
  <sheetFormatPr defaultRowHeight="15" x14ac:dyDescent="0.25"/>
  <sheetData>
    <row r="1" spans="1:8" x14ac:dyDescent="0.25">
      <c r="A1" t="s">
        <v>68</v>
      </c>
      <c r="B1" t="s">
        <v>69</v>
      </c>
    </row>
    <row r="2" spans="1:8" x14ac:dyDescent="0.25">
      <c r="A2">
        <v>2.7694733</v>
      </c>
      <c r="B2">
        <v>1</v>
      </c>
    </row>
    <row r="3" spans="1:8" x14ac:dyDescent="0.25">
      <c r="A3">
        <v>2.3483136999999998</v>
      </c>
      <c r="B3">
        <v>1</v>
      </c>
    </row>
    <row r="4" spans="1:8" x14ac:dyDescent="0.25">
      <c r="A4">
        <v>1.7357769999999999</v>
      </c>
      <c r="B4">
        <v>1</v>
      </c>
    </row>
    <row r="5" spans="1:8" x14ac:dyDescent="0.25">
      <c r="A5">
        <v>1.9622392</v>
      </c>
      <c r="B5">
        <v>1</v>
      </c>
    </row>
    <row r="6" spans="1:8" x14ac:dyDescent="0.25">
      <c r="A6">
        <v>1.3497806999999999</v>
      </c>
      <c r="B6">
        <v>1</v>
      </c>
    </row>
    <row r="7" spans="1:8" x14ac:dyDescent="0.25">
      <c r="A7">
        <v>2.0043536999999998</v>
      </c>
      <c r="B7">
        <v>1</v>
      </c>
    </row>
    <row r="8" spans="1:8" x14ac:dyDescent="0.25">
      <c r="A8">
        <v>3.4141506000000001</v>
      </c>
      <c r="B8">
        <v>1</v>
      </c>
    </row>
    <row r="9" spans="1:8" x14ac:dyDescent="0.25">
      <c r="A9">
        <v>2.3101999000000002</v>
      </c>
      <c r="B9">
        <v>1</v>
      </c>
    </row>
    <row r="10" spans="1:8" x14ac:dyDescent="0.25">
      <c r="A10">
        <v>2.1957374999999999</v>
      </c>
      <c r="B10">
        <v>1</v>
      </c>
    </row>
    <row r="11" spans="1:8" x14ac:dyDescent="0.25">
      <c r="A11">
        <v>1.3775051</v>
      </c>
      <c r="B11">
        <v>1</v>
      </c>
    </row>
    <row r="12" spans="1:8" x14ac:dyDescent="0.25">
      <c r="A12">
        <v>1.5541426</v>
      </c>
      <c r="B12">
        <v>1</v>
      </c>
    </row>
    <row r="13" spans="1:8" x14ac:dyDescent="0.25">
      <c r="A13">
        <v>1.9488717</v>
      </c>
      <c r="B13">
        <v>1</v>
      </c>
    </row>
    <row r="16" spans="1:8" x14ac:dyDescent="0.25">
      <c r="G16" t="s">
        <v>70</v>
      </c>
      <c r="H16">
        <f>AVERAGE(A2:A13)</f>
        <v>2.0808787500000001</v>
      </c>
    </row>
    <row r="17" spans="7:8" x14ac:dyDescent="0.25">
      <c r="G17" t="s">
        <v>71</v>
      </c>
      <c r="H17">
        <f>STDEVA(A2:A13)</f>
        <v>0.59177858130553662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82D85-5A61-4ABD-BDB7-2BBE85B141C6}">
  <dimension ref="A1:H17"/>
  <sheetViews>
    <sheetView workbookViewId="0">
      <selection activeCell="K14" sqref="K14"/>
    </sheetView>
  </sheetViews>
  <sheetFormatPr defaultRowHeight="15" x14ac:dyDescent="0.25"/>
  <sheetData>
    <row r="1" spans="1:8" x14ac:dyDescent="0.25">
      <c r="A1" t="s">
        <v>68</v>
      </c>
      <c r="B1" t="s">
        <v>69</v>
      </c>
    </row>
    <row r="2" spans="1:8" x14ac:dyDescent="0.25">
      <c r="A2">
        <v>1.6039095999999999</v>
      </c>
      <c r="B2">
        <v>1</v>
      </c>
    </row>
    <row r="3" spans="1:8" x14ac:dyDescent="0.25">
      <c r="A3">
        <v>5.2042894000000004</v>
      </c>
      <c r="B3">
        <v>1</v>
      </c>
    </row>
    <row r="4" spans="1:8" x14ac:dyDescent="0.25">
      <c r="A4">
        <v>4.9940479</v>
      </c>
      <c r="B4">
        <v>1</v>
      </c>
    </row>
    <row r="5" spans="1:8" x14ac:dyDescent="0.25">
      <c r="A5">
        <v>5.7360705999999997</v>
      </c>
      <c r="B5">
        <v>1</v>
      </c>
    </row>
    <row r="6" spans="1:8" x14ac:dyDescent="0.25">
      <c r="A6">
        <v>4.5523768000000002</v>
      </c>
      <c r="B6">
        <v>1</v>
      </c>
    </row>
    <row r="7" spans="1:8" x14ac:dyDescent="0.25">
      <c r="A7">
        <v>5.2204934999999999</v>
      </c>
      <c r="B7">
        <v>1</v>
      </c>
    </row>
    <row r="8" spans="1:8" x14ac:dyDescent="0.25">
      <c r="A8">
        <v>10.9045937</v>
      </c>
      <c r="B8">
        <v>1</v>
      </c>
    </row>
    <row r="9" spans="1:8" x14ac:dyDescent="0.25">
      <c r="A9">
        <v>5.4201309000000002</v>
      </c>
      <c r="B9">
        <v>1</v>
      </c>
    </row>
    <row r="10" spans="1:8" x14ac:dyDescent="0.25">
      <c r="A10">
        <v>5.0081348999999999</v>
      </c>
      <c r="B10">
        <v>1</v>
      </c>
    </row>
    <row r="11" spans="1:8" x14ac:dyDescent="0.25">
      <c r="A11">
        <v>5.568721</v>
      </c>
      <c r="B11">
        <v>1</v>
      </c>
    </row>
    <row r="12" spans="1:8" x14ac:dyDescent="0.25">
      <c r="A12">
        <v>5.3738720999999998</v>
      </c>
      <c r="B12">
        <v>1</v>
      </c>
    </row>
    <row r="13" spans="1:8" x14ac:dyDescent="0.25">
      <c r="A13">
        <v>4.468661</v>
      </c>
      <c r="B13">
        <v>0</v>
      </c>
    </row>
    <row r="16" spans="1:8" x14ac:dyDescent="0.25">
      <c r="G16" t="s">
        <v>70</v>
      </c>
      <c r="H16">
        <f>AVERAGE(A2:A13)</f>
        <v>5.3379417833333322</v>
      </c>
    </row>
    <row r="17" spans="7:8" x14ac:dyDescent="0.25">
      <c r="G17" t="s">
        <v>71</v>
      </c>
      <c r="H17">
        <f>STDEVA(A2:A13)</f>
        <v>2.0622555086600656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Sheet1</vt:lpstr>
      <vt:lpstr>correctness</vt:lpstr>
      <vt:lpstr>A1</vt:lpstr>
      <vt:lpstr>A2</vt:lpstr>
      <vt:lpstr>A3</vt:lpstr>
      <vt:lpstr>A4</vt:lpstr>
      <vt:lpstr>B1</vt:lpstr>
      <vt:lpstr>B2</vt:lpstr>
      <vt:lpstr>B3</vt:lpstr>
      <vt:lpstr>B4</vt:lpstr>
      <vt:lpstr>C1</vt:lpstr>
      <vt:lpstr>C2</vt:lpstr>
      <vt:lpstr>C3</vt:lpstr>
      <vt:lpstr>C4</vt:lpstr>
      <vt:lpstr>D1</vt:lpstr>
      <vt:lpstr>D2</vt:lpstr>
      <vt:lpstr>D3</vt:lpstr>
      <vt:lpstr>D4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omri alon</dc:creator>
  <cp:lastModifiedBy>omria</cp:lastModifiedBy>
  <dcterms:created xsi:type="dcterms:W3CDTF">2015-06-05T18:17:20Z</dcterms:created>
  <dcterms:modified xsi:type="dcterms:W3CDTF">2021-10-15T00:33:32Z</dcterms:modified>
</cp:coreProperties>
</file>