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defaultThemeVersion="124226"/>
  <bookViews>
    <workbookView xWindow="3555" yWindow="75" windowWidth="19095" windowHeight="12270" activeTab="2"/>
  </bookViews>
  <sheets>
    <sheet name="исходные" sheetId="1" r:id="rId1"/>
    <sheet name="развернутые" sheetId="2" r:id="rId2"/>
    <sheet name="итоговые" sheetId="3" r:id="rId3"/>
  </sheets>
  <calcPr calcId="124519"/>
</workbook>
</file>

<file path=xl/calcChain.xml><?xml version="1.0" encoding="utf-8"?>
<calcChain xmlns="http://schemas.openxmlformats.org/spreadsheetml/2006/main">
  <c r="D6" i="2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5"/>
  <c r="C4"/>
  <c r="C1"/>
  <c r="C3"/>
  <c r="C2"/>
  <c r="D27" i="1"/>
  <c r="E27"/>
  <c r="F27"/>
  <c r="G27"/>
  <c r="I27"/>
  <c r="J27"/>
  <c r="L27"/>
  <c r="O27"/>
  <c r="P27"/>
  <c r="S27"/>
  <c r="T27"/>
  <c r="U27"/>
  <c r="V27"/>
  <c r="W27"/>
  <c r="X27"/>
  <c r="Y27"/>
  <c r="Z27"/>
  <c r="AA27"/>
  <c r="D26"/>
  <c r="E26"/>
  <c r="F26"/>
  <c r="G26"/>
  <c r="I26"/>
  <c r="J26"/>
  <c r="O26"/>
  <c r="S26"/>
  <c r="T26"/>
  <c r="U26"/>
  <c r="V26"/>
  <c r="X26"/>
  <c r="Y26"/>
  <c r="C26"/>
  <c r="C27"/>
  <c r="D24"/>
  <c r="E24"/>
  <c r="F24"/>
  <c r="G24"/>
  <c r="I24"/>
  <c r="J24"/>
  <c r="L24"/>
  <c r="O24"/>
  <c r="P24"/>
  <c r="S24"/>
  <c r="T24"/>
  <c r="U24"/>
  <c r="V24"/>
  <c r="W24"/>
  <c r="X24"/>
  <c r="Y24"/>
  <c r="Z24"/>
  <c r="AA24"/>
  <c r="D23"/>
  <c r="E23"/>
  <c r="F23"/>
  <c r="G23"/>
  <c r="I23"/>
  <c r="J23"/>
  <c r="L23"/>
  <c r="O23"/>
  <c r="P23"/>
  <c r="S23"/>
  <c r="T23"/>
  <c r="U23"/>
  <c r="V23"/>
  <c r="X23"/>
  <c r="Y23"/>
  <c r="Z23"/>
  <c r="AA23"/>
  <c r="C24"/>
  <c r="C23"/>
  <c r="C15"/>
  <c r="T15"/>
  <c r="S16"/>
  <c r="S15" s="1"/>
  <c r="T16"/>
  <c r="U16"/>
  <c r="U15" s="1"/>
  <c r="V16"/>
  <c r="V15" s="1"/>
  <c r="W16"/>
  <c r="W15" s="1"/>
  <c r="X16"/>
  <c r="X15" s="1"/>
  <c r="Y16"/>
  <c r="Y15" s="1"/>
  <c r="Z16"/>
  <c r="Z15" s="1"/>
  <c r="AA16"/>
  <c r="D16"/>
  <c r="D15" s="1"/>
  <c r="E16"/>
  <c r="E15" s="1"/>
  <c r="F16"/>
  <c r="G16"/>
  <c r="G15" s="1"/>
  <c r="I16"/>
  <c r="I15" s="1"/>
  <c r="J16"/>
  <c r="J15" s="1"/>
  <c r="K16"/>
  <c r="L16"/>
  <c r="L15" s="1"/>
  <c r="O16"/>
  <c r="O15" s="1"/>
  <c r="P16"/>
  <c r="P15" s="1"/>
  <c r="C16"/>
</calcChain>
</file>

<file path=xl/sharedStrings.xml><?xml version="1.0" encoding="utf-8"?>
<sst xmlns="http://schemas.openxmlformats.org/spreadsheetml/2006/main" count="49" uniqueCount="47">
  <si>
    <t>всего зарегистрированно обращений</t>
  </si>
  <si>
    <t>уголовных дел</t>
  </si>
  <si>
    <t>из них</t>
  </si>
  <si>
    <t>административных правонарушений</t>
  </si>
  <si>
    <t>АУЧ</t>
  </si>
  <si>
    <t>в сост. алк. опьянения</t>
  </si>
  <si>
    <t>рецедивы</t>
  </si>
  <si>
    <t>осуждено с лишением свободы</t>
  </si>
  <si>
    <t>осужденно без лишения свободы</t>
  </si>
  <si>
    <t>отправленно в нарк. диспансер</t>
  </si>
  <si>
    <t>Родительские обязанности</t>
  </si>
  <si>
    <t>ГИБДД</t>
  </si>
  <si>
    <t>мелкие хищения</t>
  </si>
  <si>
    <t>неуплата административных штрафов</t>
  </si>
  <si>
    <t>нарушение правил хранения оружия</t>
  </si>
  <si>
    <t>выработка и продажа самогона</t>
  </si>
  <si>
    <t>употребление наркотических средств</t>
  </si>
  <si>
    <t>наркотики</t>
  </si>
  <si>
    <t>12, 15</t>
  </si>
  <si>
    <t>19, 20</t>
  </si>
  <si>
    <t>21, 22</t>
  </si>
  <si>
    <t>омский кодекс (нарушение тишины и покоя)</t>
  </si>
  <si>
    <t>раскрыто</t>
  </si>
  <si>
    <t>На учете</t>
  </si>
  <si>
    <t>под административным надзором</t>
  </si>
  <si>
    <t>ранее судимых и осужденных к наказанию не связанному с лишением свободы</t>
  </si>
  <si>
    <t>правонарушители в сфере семейно-бытовых отношений</t>
  </si>
  <si>
    <t>злоупотребляющих спиртными напитками</t>
  </si>
  <si>
    <t>несовершеннолетних</t>
  </si>
  <si>
    <t>употребляющих наркотики</t>
  </si>
  <si>
    <t>мошенничество (159)</t>
  </si>
  <si>
    <t>грабеж (161)</t>
  </si>
  <si>
    <t>кражи (158)</t>
  </si>
  <si>
    <t>телесные повреждения (116, 111)</t>
  </si>
  <si>
    <t>Общие сведения</t>
  </si>
  <si>
    <t>площадь участка (кв.м.)</t>
  </si>
  <si>
    <t>проживает граждан</t>
  </si>
  <si>
    <t>из них несовершеннолетних</t>
  </si>
  <si>
    <t>жилых домов</t>
  </si>
  <si>
    <t>сотс. опьянения и общественная нравственность (ст.20.21)</t>
  </si>
  <si>
    <t>мелкое хулиганство (ст. 20.1 ч.1 )</t>
  </si>
  <si>
    <t>миграция (ст. 18.8)</t>
  </si>
  <si>
    <t>нарушение административного надзора (ст. 19.24)</t>
  </si>
  <si>
    <t>разброс:</t>
  </si>
  <si>
    <t>среднее:</t>
  </si>
  <si>
    <t>max:</t>
  </si>
  <si>
    <t>min: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</si>
</sst>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1" xfId="0" applyBorder="1"/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4" borderId="1" xfId="0" applyFill="1" applyBorder="1"/>
    <xf numFmtId="0" fontId="0" fillId="3" borderId="1" xfId="0" applyFill="1" applyBorder="1"/>
    <xf numFmtId="0" fontId="0" fillId="4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quotePrefix="1" applyFill="1" applyBorder="1"/>
    <xf numFmtId="0" fontId="0" fillId="0" borderId="1" xfId="0" quotePrefix="1" applyBorder="1"/>
    <xf numFmtId="0" fontId="0" fillId="4" borderId="1" xfId="0" quotePrefix="1" applyFill="1" applyBorder="1"/>
    <xf numFmtId="0" fontId="0" fillId="5" borderId="1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ill="1" applyBorder="1"/>
    <xf numFmtId="0" fontId="0" fillId="2" borderId="1" xfId="0" applyFill="1" applyBorder="1"/>
    <xf numFmtId="0" fontId="0" fillId="2" borderId="1" xfId="0" applyFill="1" applyBorder="1" applyAlignment="1">
      <alignment horizontal="left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5" borderId="1" xfId="0" applyFill="1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Q46"/>
  <sheetViews>
    <sheetView workbookViewId="0">
      <pane xSplit="2" ySplit="2" topLeftCell="C3" activePane="bottomRight" state="frozen"/>
      <selection pane="topRight" activeCell="F1" sqref="F1"/>
      <selection pane="bottomLeft" activeCell="A3" sqref="A3"/>
      <selection pane="bottomRight" activeCell="A2" sqref="A2"/>
    </sheetView>
  </sheetViews>
  <sheetFormatPr defaultRowHeight="15"/>
  <cols>
    <col min="1" max="1" width="5.7109375" style="2" customWidth="1"/>
    <col min="2" max="2" width="3.5703125" style="2" customWidth="1"/>
    <col min="3" max="3" width="13" style="5" customWidth="1"/>
    <col min="4" max="4" width="10.85546875" style="6" customWidth="1"/>
    <col min="5" max="5" width="12.28515625" style="2" customWidth="1"/>
    <col min="6" max="6" width="11.28515625" style="2" customWidth="1"/>
    <col min="7" max="7" width="9.85546875" style="2" customWidth="1"/>
    <col min="8" max="8" width="3" style="2" customWidth="1"/>
    <col min="9" max="9" width="6.42578125" style="2" customWidth="1"/>
    <col min="10" max="10" width="13.85546875" style="2" customWidth="1"/>
    <col min="11" max="11" width="11.28515625" style="2" customWidth="1"/>
    <col min="12" max="12" width="7.42578125" style="2" customWidth="1"/>
    <col min="13" max="13" width="15.42578125" style="2" customWidth="1"/>
    <col min="14" max="14" width="4.140625" style="2" customWidth="1"/>
    <col min="15" max="15" width="14.42578125" style="2" customWidth="1"/>
    <col min="16" max="16" width="12.85546875" style="2" customWidth="1"/>
    <col min="17" max="17" width="14.5703125" style="2" customWidth="1"/>
    <col min="18" max="18" width="4.140625" style="2" customWidth="1"/>
    <col min="19" max="19" width="18.42578125" style="6" customWidth="1"/>
    <col min="20" max="20" width="16" style="2" customWidth="1"/>
    <col min="21" max="21" width="12" style="2" customWidth="1"/>
    <col min="22" max="22" width="14.140625" style="2" customWidth="1"/>
    <col min="23" max="23" width="14" style="2" customWidth="1"/>
    <col min="24" max="24" width="7.140625" style="2" customWidth="1"/>
    <col min="25" max="25" width="12" style="2" customWidth="1"/>
    <col min="26" max="26" width="15" style="2" customWidth="1"/>
    <col min="27" max="28" width="14" style="2" customWidth="1"/>
    <col min="29" max="29" width="14.7109375" style="2" customWidth="1"/>
    <col min="30" max="30" width="19.5703125" style="2" customWidth="1"/>
    <col min="31" max="31" width="9.7109375" style="2" customWidth="1"/>
    <col min="32" max="32" width="9.140625" style="2"/>
    <col min="33" max="33" width="18.5703125" style="2" customWidth="1"/>
    <col min="34" max="34" width="29.42578125" style="2" customWidth="1"/>
    <col min="35" max="35" width="20.140625" style="2" customWidth="1"/>
    <col min="36" max="36" width="16.5703125" style="2" customWidth="1"/>
    <col min="37" max="37" width="21.140625" style="2" customWidth="1"/>
    <col min="38" max="38" width="17.140625" style="2" customWidth="1"/>
    <col min="39" max="40" width="9.140625" style="2"/>
    <col min="41" max="41" width="12.28515625" style="2" customWidth="1"/>
    <col min="42" max="43" width="9.140625" style="2"/>
  </cols>
  <sheetData>
    <row r="1" spans="1:43" ht="15" customHeight="1">
      <c r="A1" s="8"/>
      <c r="C1" s="22" t="s">
        <v>0</v>
      </c>
      <c r="D1" s="27" t="s">
        <v>1</v>
      </c>
      <c r="E1" s="24" t="s">
        <v>2</v>
      </c>
      <c r="F1" s="25"/>
      <c r="G1" s="26"/>
      <c r="I1" s="20" t="s">
        <v>2</v>
      </c>
      <c r="J1" s="20"/>
      <c r="K1" s="20"/>
      <c r="L1" s="20"/>
      <c r="M1" s="9"/>
      <c r="O1" s="29"/>
      <c r="P1" s="30"/>
      <c r="Q1" s="31"/>
      <c r="S1" s="21" t="s">
        <v>3</v>
      </c>
      <c r="T1" s="20" t="s">
        <v>2</v>
      </c>
      <c r="U1" s="20"/>
      <c r="V1" s="20"/>
      <c r="W1" s="20"/>
      <c r="X1" s="20"/>
      <c r="Y1" s="20"/>
      <c r="Z1" s="20"/>
      <c r="AA1" s="20"/>
      <c r="AB1" s="20"/>
      <c r="AC1" s="20"/>
      <c r="AD1" s="20"/>
      <c r="AE1" s="9"/>
      <c r="AG1" s="32" t="s">
        <v>23</v>
      </c>
      <c r="AH1" s="32"/>
      <c r="AI1" s="32"/>
      <c r="AJ1" s="32"/>
      <c r="AK1" s="32"/>
      <c r="AL1" s="32"/>
      <c r="AN1" s="19" t="s">
        <v>34</v>
      </c>
      <c r="AO1" s="19"/>
      <c r="AP1" s="19"/>
      <c r="AQ1" s="19"/>
    </row>
    <row r="2" spans="1:43" s="1" customFormat="1" ht="60.75" customHeight="1">
      <c r="A2" s="3" t="s">
        <v>4</v>
      </c>
      <c r="B2" s="4"/>
      <c r="C2" s="23"/>
      <c r="D2" s="28"/>
      <c r="E2" s="4" t="s">
        <v>5</v>
      </c>
      <c r="F2" s="4" t="s">
        <v>6</v>
      </c>
      <c r="G2" s="4" t="s">
        <v>22</v>
      </c>
      <c r="H2" s="4"/>
      <c r="I2" s="4" t="s">
        <v>32</v>
      </c>
      <c r="J2" s="4" t="s">
        <v>33</v>
      </c>
      <c r="K2" s="4" t="s">
        <v>17</v>
      </c>
      <c r="L2" s="4" t="s">
        <v>31</v>
      </c>
      <c r="M2" s="4" t="s">
        <v>30</v>
      </c>
      <c r="N2" s="2"/>
      <c r="O2" s="7" t="s">
        <v>7</v>
      </c>
      <c r="P2" s="7" t="s">
        <v>8</v>
      </c>
      <c r="Q2" s="7" t="s">
        <v>9</v>
      </c>
      <c r="R2" s="4"/>
      <c r="S2" s="21"/>
      <c r="T2" s="1" t="s">
        <v>39</v>
      </c>
      <c r="U2" s="4" t="s">
        <v>40</v>
      </c>
      <c r="V2" s="4" t="s">
        <v>21</v>
      </c>
      <c r="W2" s="4" t="s">
        <v>10</v>
      </c>
      <c r="X2" s="4" t="s">
        <v>11</v>
      </c>
      <c r="Y2" s="4" t="s">
        <v>12</v>
      </c>
      <c r="Z2" s="4" t="s">
        <v>13</v>
      </c>
      <c r="AA2" s="4" t="s">
        <v>14</v>
      </c>
      <c r="AB2" s="4" t="s">
        <v>15</v>
      </c>
      <c r="AC2" s="4" t="s">
        <v>16</v>
      </c>
      <c r="AD2" s="4" t="s">
        <v>42</v>
      </c>
      <c r="AE2" s="4" t="s">
        <v>41</v>
      </c>
      <c r="AF2" s="4"/>
      <c r="AG2" s="13" t="s">
        <v>24</v>
      </c>
      <c r="AH2" s="13" t="s">
        <v>25</v>
      </c>
      <c r="AI2" s="14" t="s">
        <v>26</v>
      </c>
      <c r="AJ2" s="13" t="s">
        <v>27</v>
      </c>
      <c r="AK2" s="15" t="s">
        <v>28</v>
      </c>
      <c r="AL2" s="14" t="s">
        <v>29</v>
      </c>
      <c r="AM2" s="2"/>
      <c r="AN2" s="3" t="s">
        <v>35</v>
      </c>
      <c r="AO2" s="3" t="s">
        <v>36</v>
      </c>
      <c r="AP2" s="3" t="s">
        <v>37</v>
      </c>
      <c r="AQ2" s="3" t="s">
        <v>38</v>
      </c>
    </row>
    <row r="3" spans="1:43">
      <c r="A3" s="2">
        <v>1</v>
      </c>
      <c r="C3" s="5">
        <v>144</v>
      </c>
      <c r="D3" s="6">
        <v>9</v>
      </c>
      <c r="E3" s="2">
        <v>3</v>
      </c>
      <c r="F3" s="2">
        <v>2</v>
      </c>
      <c r="G3" s="2">
        <v>5</v>
      </c>
      <c r="I3" s="2">
        <v>6</v>
      </c>
      <c r="J3" s="2">
        <v>3</v>
      </c>
      <c r="N3" s="4"/>
      <c r="O3" s="2">
        <v>5</v>
      </c>
      <c r="P3" s="2">
        <v>6</v>
      </c>
      <c r="Q3" s="2">
        <v>4</v>
      </c>
      <c r="S3" s="6">
        <v>51</v>
      </c>
      <c r="T3" s="2">
        <v>31</v>
      </c>
      <c r="U3" s="2">
        <v>6</v>
      </c>
      <c r="V3" s="2">
        <v>5</v>
      </c>
      <c r="W3" s="2">
        <v>1</v>
      </c>
      <c r="X3" s="2">
        <v>8</v>
      </c>
      <c r="AM3" s="16"/>
    </row>
    <row r="4" spans="1:43">
      <c r="A4" s="2">
        <v>2</v>
      </c>
      <c r="C4" s="5">
        <v>102</v>
      </c>
      <c r="D4" s="6">
        <v>9</v>
      </c>
      <c r="E4" s="2">
        <v>2</v>
      </c>
      <c r="F4" s="2">
        <v>3</v>
      </c>
      <c r="G4" s="2">
        <v>3</v>
      </c>
      <c r="I4" s="2">
        <v>4</v>
      </c>
      <c r="J4" s="2">
        <v>4</v>
      </c>
      <c r="L4" s="2">
        <v>1</v>
      </c>
      <c r="S4" s="6">
        <v>35</v>
      </c>
      <c r="T4" s="2">
        <v>12</v>
      </c>
      <c r="U4" s="2">
        <v>2</v>
      </c>
      <c r="V4" s="2">
        <v>6</v>
      </c>
      <c r="W4" s="2">
        <v>1</v>
      </c>
      <c r="X4" s="2">
        <v>10</v>
      </c>
      <c r="AD4" s="2">
        <v>4</v>
      </c>
    </row>
    <row r="5" spans="1:43">
      <c r="A5" s="2">
        <v>3</v>
      </c>
      <c r="C5" s="5">
        <v>68</v>
      </c>
      <c r="D5" s="6">
        <v>5</v>
      </c>
      <c r="E5" s="2">
        <v>1</v>
      </c>
      <c r="F5" s="2">
        <v>2</v>
      </c>
      <c r="G5" s="2">
        <v>2</v>
      </c>
      <c r="I5" s="2">
        <v>3</v>
      </c>
      <c r="J5" s="2">
        <v>5</v>
      </c>
      <c r="O5" s="2">
        <v>2</v>
      </c>
      <c r="S5" s="6">
        <v>25</v>
      </c>
      <c r="T5" s="2">
        <v>12</v>
      </c>
      <c r="U5" s="2">
        <v>3</v>
      </c>
      <c r="X5" s="2">
        <v>10</v>
      </c>
    </row>
    <row r="6" spans="1:43">
      <c r="A6" s="2">
        <v>4</v>
      </c>
      <c r="C6" s="5">
        <v>58</v>
      </c>
      <c r="D6" s="6">
        <v>7</v>
      </c>
      <c r="E6" s="2">
        <v>2</v>
      </c>
      <c r="F6" s="2">
        <v>1</v>
      </c>
      <c r="G6" s="2">
        <v>2</v>
      </c>
      <c r="I6" s="2">
        <v>3</v>
      </c>
      <c r="J6" s="2">
        <v>3</v>
      </c>
      <c r="L6" s="2">
        <v>1</v>
      </c>
      <c r="S6" s="6">
        <v>15</v>
      </c>
      <c r="T6" s="2">
        <v>12</v>
      </c>
      <c r="U6" s="2">
        <v>2</v>
      </c>
      <c r="V6" s="2">
        <v>1</v>
      </c>
    </row>
    <row r="7" spans="1:43">
      <c r="A7" s="2">
        <v>5</v>
      </c>
      <c r="C7" s="5">
        <v>78</v>
      </c>
      <c r="D7" s="6">
        <v>4</v>
      </c>
      <c r="E7" s="2">
        <v>1</v>
      </c>
      <c r="F7" s="2">
        <v>1</v>
      </c>
      <c r="G7" s="2">
        <v>2</v>
      </c>
      <c r="I7" s="2">
        <v>2</v>
      </c>
      <c r="J7" s="2">
        <v>2</v>
      </c>
      <c r="S7" s="6">
        <v>20</v>
      </c>
      <c r="T7" s="2">
        <v>14</v>
      </c>
      <c r="U7" s="2">
        <v>3</v>
      </c>
      <c r="V7" s="2">
        <v>1</v>
      </c>
      <c r="Y7" s="2">
        <v>2</v>
      </c>
      <c r="Z7" s="2">
        <v>2</v>
      </c>
    </row>
    <row r="8" spans="1:43">
      <c r="A8" s="2">
        <v>6</v>
      </c>
      <c r="C8" s="5">
        <v>58</v>
      </c>
      <c r="D8" s="6">
        <v>4</v>
      </c>
      <c r="E8" s="2">
        <v>1</v>
      </c>
      <c r="F8" s="2">
        <v>1</v>
      </c>
      <c r="G8" s="2">
        <v>2</v>
      </c>
      <c r="I8" s="2">
        <v>2</v>
      </c>
      <c r="J8" s="2">
        <v>2</v>
      </c>
      <c r="S8" s="6">
        <v>27</v>
      </c>
      <c r="T8" s="2">
        <v>14</v>
      </c>
      <c r="U8" s="2">
        <v>3</v>
      </c>
      <c r="V8" s="2">
        <v>1</v>
      </c>
      <c r="Y8" s="2">
        <v>2</v>
      </c>
      <c r="Z8" s="2">
        <v>2</v>
      </c>
      <c r="AA8" s="2">
        <v>1</v>
      </c>
    </row>
    <row r="9" spans="1:43">
      <c r="A9" s="2">
        <v>7</v>
      </c>
      <c r="C9" s="5">
        <v>141</v>
      </c>
      <c r="D9" s="6">
        <v>11</v>
      </c>
      <c r="E9" s="2">
        <v>3</v>
      </c>
      <c r="F9" s="2">
        <v>1</v>
      </c>
      <c r="G9" s="2">
        <v>2</v>
      </c>
      <c r="I9" s="2">
        <v>4</v>
      </c>
      <c r="J9" s="2">
        <v>3</v>
      </c>
      <c r="O9" s="2">
        <v>2</v>
      </c>
      <c r="P9" s="2">
        <v>3</v>
      </c>
      <c r="Q9" s="2">
        <v>3</v>
      </c>
      <c r="S9" s="6">
        <v>44</v>
      </c>
      <c r="T9" s="2">
        <v>22</v>
      </c>
      <c r="U9" s="2">
        <v>4</v>
      </c>
      <c r="V9" s="2">
        <v>3</v>
      </c>
      <c r="W9" s="2">
        <v>2</v>
      </c>
      <c r="X9" s="2">
        <v>6</v>
      </c>
      <c r="Y9" s="2">
        <v>2</v>
      </c>
      <c r="Z9" s="2">
        <v>2</v>
      </c>
      <c r="AA9" s="2">
        <v>2</v>
      </c>
      <c r="AC9" s="2">
        <v>1</v>
      </c>
    </row>
    <row r="10" spans="1:43">
      <c r="A10" s="2">
        <v>8</v>
      </c>
      <c r="C10" s="5">
        <v>163</v>
      </c>
      <c r="D10" s="6">
        <v>9</v>
      </c>
      <c r="E10" s="2">
        <v>2</v>
      </c>
      <c r="F10" s="2">
        <v>3</v>
      </c>
      <c r="G10" s="2">
        <v>2</v>
      </c>
      <c r="I10" s="2">
        <v>5</v>
      </c>
      <c r="J10" s="2">
        <v>4</v>
      </c>
      <c r="O10" s="2">
        <v>2</v>
      </c>
      <c r="P10" s="2">
        <v>3</v>
      </c>
      <c r="S10" s="6">
        <v>60</v>
      </c>
      <c r="T10" s="2">
        <v>32</v>
      </c>
      <c r="U10" s="2">
        <v>4</v>
      </c>
      <c r="V10" s="2">
        <v>5</v>
      </c>
      <c r="X10" s="2">
        <v>10</v>
      </c>
      <c r="Y10" s="2">
        <v>2</v>
      </c>
      <c r="AB10" s="2">
        <v>1</v>
      </c>
    </row>
    <row r="11" spans="1:43">
      <c r="A11" s="2">
        <v>9</v>
      </c>
      <c r="C11" s="5">
        <v>168</v>
      </c>
      <c r="D11" s="6">
        <v>13</v>
      </c>
      <c r="E11" s="2">
        <v>5</v>
      </c>
      <c r="F11" s="2">
        <v>6</v>
      </c>
      <c r="G11" s="2">
        <v>3</v>
      </c>
      <c r="I11" s="2">
        <v>5</v>
      </c>
      <c r="J11" s="2">
        <v>6</v>
      </c>
      <c r="K11" s="2">
        <v>2</v>
      </c>
      <c r="L11" s="2">
        <v>1</v>
      </c>
      <c r="O11" s="2">
        <v>5</v>
      </c>
      <c r="P11" s="2">
        <v>2</v>
      </c>
      <c r="S11" s="6">
        <v>68</v>
      </c>
      <c r="T11" s="2">
        <v>38</v>
      </c>
      <c r="U11" s="2">
        <v>7</v>
      </c>
      <c r="V11" s="2">
        <v>4</v>
      </c>
      <c r="W11" s="2">
        <v>3</v>
      </c>
      <c r="X11" s="2">
        <v>4</v>
      </c>
      <c r="Y11" s="2">
        <v>2</v>
      </c>
      <c r="Z11" s="2">
        <v>2</v>
      </c>
      <c r="AA11" s="2">
        <v>3</v>
      </c>
      <c r="AC11" s="2">
        <v>2</v>
      </c>
    </row>
    <row r="12" spans="1:43">
      <c r="A12" s="2">
        <v>10</v>
      </c>
      <c r="C12" s="5">
        <v>79</v>
      </c>
      <c r="D12" s="6">
        <v>7</v>
      </c>
      <c r="E12" s="2">
        <v>2</v>
      </c>
      <c r="F12" s="2">
        <v>1</v>
      </c>
      <c r="G12" s="2">
        <v>6</v>
      </c>
      <c r="I12" s="2">
        <v>3</v>
      </c>
      <c r="J12" s="2">
        <v>3</v>
      </c>
      <c r="K12" s="2">
        <v>1</v>
      </c>
      <c r="O12" s="2">
        <v>3</v>
      </c>
      <c r="P12" s="2">
        <v>2</v>
      </c>
      <c r="Q12" s="2">
        <v>1</v>
      </c>
      <c r="S12" s="6">
        <v>42</v>
      </c>
      <c r="T12" s="2">
        <v>22</v>
      </c>
      <c r="U12" s="2">
        <v>4</v>
      </c>
      <c r="V12" s="2">
        <v>2</v>
      </c>
      <c r="W12" s="2">
        <v>2</v>
      </c>
      <c r="X12" s="2">
        <v>8</v>
      </c>
      <c r="Y12" s="2">
        <v>2</v>
      </c>
      <c r="AA12" s="2">
        <v>2</v>
      </c>
    </row>
    <row r="13" spans="1:43">
      <c r="A13" s="2">
        <v>11</v>
      </c>
      <c r="C13" s="5">
        <v>101</v>
      </c>
      <c r="D13" s="6">
        <v>5</v>
      </c>
      <c r="E13" s="2">
        <v>1</v>
      </c>
      <c r="F13" s="2">
        <v>1</v>
      </c>
      <c r="G13" s="2">
        <v>1</v>
      </c>
      <c r="I13" s="2">
        <v>2</v>
      </c>
      <c r="J13" s="2">
        <v>2</v>
      </c>
      <c r="S13" s="6">
        <v>53</v>
      </c>
      <c r="T13" s="2">
        <v>38</v>
      </c>
      <c r="U13" s="2">
        <v>4</v>
      </c>
      <c r="V13" s="2">
        <v>2</v>
      </c>
      <c r="W13" s="2">
        <v>2</v>
      </c>
      <c r="X13" s="2">
        <v>10</v>
      </c>
      <c r="Y13" s="2">
        <v>3</v>
      </c>
      <c r="Z13" s="2">
        <v>2</v>
      </c>
      <c r="AA13" s="2">
        <v>1</v>
      </c>
    </row>
    <row r="14" spans="1:43">
      <c r="A14" s="2" t="s">
        <v>18</v>
      </c>
      <c r="C14" s="5">
        <v>265</v>
      </c>
      <c r="D14" s="6">
        <v>13</v>
      </c>
      <c r="E14" s="2">
        <v>2</v>
      </c>
      <c r="F14" s="2">
        <v>1</v>
      </c>
      <c r="G14" s="2">
        <v>5</v>
      </c>
      <c r="I14" s="2">
        <v>5</v>
      </c>
      <c r="J14" s="2">
        <v>2</v>
      </c>
      <c r="K14" s="2">
        <v>1</v>
      </c>
      <c r="L14" s="2">
        <v>2</v>
      </c>
      <c r="O14" s="2">
        <v>3</v>
      </c>
      <c r="P14" s="2">
        <v>2</v>
      </c>
      <c r="S14" s="6">
        <v>64</v>
      </c>
      <c r="T14" s="2">
        <v>32</v>
      </c>
      <c r="U14" s="2">
        <v>7</v>
      </c>
      <c r="V14" s="2">
        <v>6</v>
      </c>
      <c r="W14" s="2">
        <v>2</v>
      </c>
      <c r="X14" s="2">
        <v>12</v>
      </c>
      <c r="Y14" s="2">
        <v>6</v>
      </c>
      <c r="Z14" s="2">
        <v>2</v>
      </c>
      <c r="AA14" s="2">
        <v>1</v>
      </c>
    </row>
    <row r="15" spans="1:43">
      <c r="A15" s="2">
        <v>12</v>
      </c>
      <c r="C15" s="17">
        <f>C14-C16</f>
        <v>132</v>
      </c>
      <c r="D15" s="17">
        <f>D14-D16</f>
        <v>6</v>
      </c>
      <c r="E15" s="17">
        <f t="shared" ref="E15:Z15" si="0">E14-E16</f>
        <v>1</v>
      </c>
      <c r="F15" s="17"/>
      <c r="G15" s="17">
        <f t="shared" si="0"/>
        <v>2</v>
      </c>
      <c r="H15" s="17"/>
      <c r="I15" s="17">
        <f t="shared" si="0"/>
        <v>2</v>
      </c>
      <c r="J15" s="17">
        <f t="shared" si="0"/>
        <v>1</v>
      </c>
      <c r="K15" s="17"/>
      <c r="L15" s="17">
        <f t="shared" si="0"/>
        <v>1</v>
      </c>
      <c r="M15" s="17"/>
      <c r="N15" s="17"/>
      <c r="O15" s="17">
        <f t="shared" si="0"/>
        <v>1</v>
      </c>
      <c r="P15" s="17">
        <f t="shared" si="0"/>
        <v>1</v>
      </c>
      <c r="Q15" s="17"/>
      <c r="R15" s="17"/>
      <c r="S15" s="17">
        <f t="shared" si="0"/>
        <v>32</v>
      </c>
      <c r="T15" s="17">
        <f t="shared" si="0"/>
        <v>16</v>
      </c>
      <c r="U15" s="17">
        <f t="shared" si="0"/>
        <v>3</v>
      </c>
      <c r="V15" s="17">
        <f t="shared" si="0"/>
        <v>3</v>
      </c>
      <c r="W15" s="17">
        <f t="shared" si="0"/>
        <v>1</v>
      </c>
      <c r="X15" s="17">
        <f t="shared" si="0"/>
        <v>6</v>
      </c>
      <c r="Y15" s="17">
        <f t="shared" si="0"/>
        <v>3</v>
      </c>
      <c r="Z15" s="17">
        <f t="shared" si="0"/>
        <v>1</v>
      </c>
      <c r="AA15" s="17"/>
    </row>
    <row r="16" spans="1:43">
      <c r="A16" s="2">
        <v>15</v>
      </c>
      <c r="C16" s="17">
        <f>ROUND(C14/2,0)</f>
        <v>133</v>
      </c>
      <c r="D16" s="17">
        <f t="shared" ref="D16:AA16" si="1">ROUND(D14/2,0)</f>
        <v>7</v>
      </c>
      <c r="E16" s="17">
        <f t="shared" si="1"/>
        <v>1</v>
      </c>
      <c r="F16" s="17">
        <f t="shared" si="1"/>
        <v>1</v>
      </c>
      <c r="G16" s="17">
        <f t="shared" si="1"/>
        <v>3</v>
      </c>
      <c r="H16" s="17"/>
      <c r="I16" s="17">
        <f t="shared" si="1"/>
        <v>3</v>
      </c>
      <c r="J16" s="17">
        <f t="shared" si="1"/>
        <v>1</v>
      </c>
      <c r="K16" s="17">
        <f t="shared" si="1"/>
        <v>1</v>
      </c>
      <c r="L16" s="17">
        <f t="shared" si="1"/>
        <v>1</v>
      </c>
      <c r="M16" s="17"/>
      <c r="N16" s="17"/>
      <c r="O16" s="17">
        <f t="shared" si="1"/>
        <v>2</v>
      </c>
      <c r="P16" s="17">
        <f t="shared" si="1"/>
        <v>1</v>
      </c>
      <c r="Q16" s="17"/>
      <c r="R16" s="17"/>
      <c r="S16" s="17">
        <f t="shared" si="1"/>
        <v>32</v>
      </c>
      <c r="T16" s="17">
        <f t="shared" si="1"/>
        <v>16</v>
      </c>
      <c r="U16" s="17">
        <f t="shared" si="1"/>
        <v>4</v>
      </c>
      <c r="V16" s="17">
        <f t="shared" si="1"/>
        <v>3</v>
      </c>
      <c r="W16" s="17">
        <f t="shared" si="1"/>
        <v>1</v>
      </c>
      <c r="X16" s="17">
        <f t="shared" si="1"/>
        <v>6</v>
      </c>
      <c r="Y16" s="17">
        <f t="shared" si="1"/>
        <v>3</v>
      </c>
      <c r="Z16" s="17">
        <f t="shared" si="1"/>
        <v>1</v>
      </c>
      <c r="AA16" s="17">
        <f t="shared" si="1"/>
        <v>1</v>
      </c>
    </row>
    <row r="17" spans="1:31">
      <c r="A17" s="2">
        <v>13</v>
      </c>
      <c r="C17" s="5">
        <v>158</v>
      </c>
      <c r="D17" s="6">
        <v>15</v>
      </c>
      <c r="E17" s="2">
        <v>2</v>
      </c>
      <c r="F17" s="2">
        <v>1</v>
      </c>
      <c r="G17" s="2">
        <v>5</v>
      </c>
      <c r="I17" s="2">
        <v>6</v>
      </c>
      <c r="J17" s="2">
        <v>3</v>
      </c>
      <c r="K17" s="2">
        <v>1</v>
      </c>
      <c r="L17" s="2">
        <v>2</v>
      </c>
      <c r="O17" s="2">
        <v>2</v>
      </c>
      <c r="P17" s="2">
        <v>1</v>
      </c>
      <c r="S17" s="6">
        <v>74</v>
      </c>
      <c r="T17" s="2">
        <v>42</v>
      </c>
      <c r="U17" s="2">
        <v>6</v>
      </c>
      <c r="V17" s="2">
        <v>4</v>
      </c>
      <c r="W17" s="2">
        <v>3</v>
      </c>
      <c r="X17" s="2">
        <v>10</v>
      </c>
      <c r="Y17" s="2">
        <v>5</v>
      </c>
      <c r="Z17" s="2">
        <v>2</v>
      </c>
      <c r="AA17" s="2">
        <v>1</v>
      </c>
    </row>
    <row r="18" spans="1:31">
      <c r="A18" s="2">
        <v>14</v>
      </c>
      <c r="C18" s="5">
        <v>157</v>
      </c>
      <c r="D18" s="6">
        <v>24</v>
      </c>
      <c r="E18" s="2">
        <v>3</v>
      </c>
      <c r="F18" s="2">
        <v>2</v>
      </c>
      <c r="G18" s="2">
        <v>3</v>
      </c>
      <c r="I18" s="2">
        <v>22</v>
      </c>
      <c r="J18" s="2">
        <v>2</v>
      </c>
      <c r="O18" s="2">
        <v>3</v>
      </c>
      <c r="P18" s="2">
        <v>5</v>
      </c>
      <c r="Q18" s="2">
        <v>3</v>
      </c>
      <c r="S18" s="6">
        <v>79</v>
      </c>
      <c r="T18" s="2">
        <v>37</v>
      </c>
      <c r="U18" s="2">
        <v>7</v>
      </c>
      <c r="V18" s="2">
        <v>3</v>
      </c>
      <c r="W18" s="2">
        <v>1</v>
      </c>
      <c r="X18" s="2">
        <v>6</v>
      </c>
      <c r="Y18" s="2">
        <v>37</v>
      </c>
      <c r="Z18" s="2">
        <v>2</v>
      </c>
      <c r="AA18" s="2">
        <v>2</v>
      </c>
    </row>
    <row r="19" spans="1:31">
      <c r="A19" s="2">
        <v>16</v>
      </c>
      <c r="C19" s="5">
        <v>178</v>
      </c>
      <c r="D19" s="6">
        <v>13</v>
      </c>
      <c r="E19" s="2">
        <v>1</v>
      </c>
      <c r="F19" s="2">
        <v>3</v>
      </c>
      <c r="G19" s="2">
        <v>9</v>
      </c>
      <c r="I19" s="2">
        <v>2</v>
      </c>
      <c r="J19" s="2">
        <v>7</v>
      </c>
      <c r="O19" s="2">
        <v>2</v>
      </c>
      <c r="P19" s="2">
        <v>3</v>
      </c>
      <c r="S19" s="6">
        <v>46</v>
      </c>
      <c r="T19" s="2">
        <v>22</v>
      </c>
      <c r="U19" s="2">
        <v>3</v>
      </c>
      <c r="V19" s="2">
        <v>2</v>
      </c>
      <c r="X19" s="2">
        <v>3</v>
      </c>
      <c r="Y19" s="2">
        <v>2</v>
      </c>
      <c r="Z19" s="2">
        <v>2</v>
      </c>
      <c r="AA19" s="2">
        <v>3</v>
      </c>
      <c r="AC19" s="2">
        <v>2</v>
      </c>
    </row>
    <row r="20" spans="1:31">
      <c r="A20" s="2">
        <v>17</v>
      </c>
      <c r="C20" s="5">
        <v>112</v>
      </c>
      <c r="D20" s="6">
        <v>7</v>
      </c>
      <c r="E20" s="2">
        <v>2</v>
      </c>
      <c r="F20" s="2">
        <v>2</v>
      </c>
      <c r="G20" s="2">
        <v>1</v>
      </c>
      <c r="I20" s="2">
        <v>3</v>
      </c>
      <c r="J20" s="2">
        <v>2</v>
      </c>
      <c r="K20" s="2">
        <v>1</v>
      </c>
      <c r="L20" s="2">
        <v>1</v>
      </c>
      <c r="O20" s="2">
        <v>3</v>
      </c>
      <c r="P20" s="2">
        <v>2</v>
      </c>
      <c r="Q20" s="2">
        <v>1</v>
      </c>
      <c r="S20" s="6">
        <v>37</v>
      </c>
      <c r="T20" s="2">
        <v>14</v>
      </c>
      <c r="U20" s="2">
        <v>5</v>
      </c>
      <c r="V20" s="2">
        <v>2</v>
      </c>
      <c r="X20" s="2">
        <v>12</v>
      </c>
      <c r="Y20" s="2">
        <v>2</v>
      </c>
      <c r="Z20" s="2">
        <v>1</v>
      </c>
    </row>
    <row r="21" spans="1:31">
      <c r="A21" s="2">
        <v>18</v>
      </c>
      <c r="C21" s="5">
        <v>114</v>
      </c>
      <c r="D21" s="6">
        <v>13</v>
      </c>
      <c r="E21" s="2">
        <v>4</v>
      </c>
      <c r="F21" s="2">
        <v>3</v>
      </c>
      <c r="G21" s="2">
        <v>5</v>
      </c>
      <c r="I21" s="2">
        <v>5</v>
      </c>
      <c r="J21" s="2">
        <v>2</v>
      </c>
      <c r="O21" s="2">
        <v>3</v>
      </c>
      <c r="P21" s="2">
        <v>2</v>
      </c>
      <c r="Q21" s="2">
        <v>1</v>
      </c>
      <c r="S21" s="6">
        <v>49</v>
      </c>
      <c r="T21" s="2">
        <v>24</v>
      </c>
      <c r="U21" s="2">
        <v>6</v>
      </c>
      <c r="V21" s="2">
        <v>6</v>
      </c>
      <c r="X21" s="2">
        <v>8</v>
      </c>
      <c r="Y21" s="2">
        <v>3</v>
      </c>
      <c r="Z21" s="2">
        <v>1</v>
      </c>
    </row>
    <row r="22" spans="1:31">
      <c r="A22" s="2" t="s">
        <v>19</v>
      </c>
      <c r="C22" s="5">
        <v>178</v>
      </c>
      <c r="D22" s="6">
        <v>14</v>
      </c>
      <c r="E22" s="2">
        <v>2</v>
      </c>
      <c r="F22" s="2">
        <v>3</v>
      </c>
      <c r="G22" s="2">
        <v>9</v>
      </c>
      <c r="I22" s="2">
        <v>7</v>
      </c>
      <c r="J22" s="2">
        <v>5</v>
      </c>
      <c r="L22" s="2">
        <v>2</v>
      </c>
      <c r="O22" s="2">
        <v>3</v>
      </c>
      <c r="P22" s="2">
        <v>2</v>
      </c>
      <c r="S22" s="6">
        <v>69</v>
      </c>
      <c r="T22" s="2">
        <v>27</v>
      </c>
      <c r="U22" s="2">
        <v>7</v>
      </c>
      <c r="V22" s="2">
        <v>3</v>
      </c>
      <c r="W22" s="2">
        <v>1</v>
      </c>
      <c r="X22" s="2">
        <v>6</v>
      </c>
      <c r="Y22" s="2">
        <v>7</v>
      </c>
      <c r="Z22" s="2">
        <v>2</v>
      </c>
      <c r="AA22" s="2">
        <v>2</v>
      </c>
    </row>
    <row r="23" spans="1:31">
      <c r="A23" s="2">
        <v>19</v>
      </c>
      <c r="C23" s="17">
        <f>C22-C24</f>
        <v>89</v>
      </c>
      <c r="D23" s="17">
        <f t="shared" ref="D23:AA23" si="2">D22-D24</f>
        <v>7</v>
      </c>
      <c r="E23" s="17">
        <f t="shared" si="2"/>
        <v>1</v>
      </c>
      <c r="F23" s="17">
        <f t="shared" si="2"/>
        <v>1</v>
      </c>
      <c r="G23" s="17">
        <f t="shared" si="2"/>
        <v>4</v>
      </c>
      <c r="H23" s="17"/>
      <c r="I23" s="17">
        <f t="shared" si="2"/>
        <v>3</v>
      </c>
      <c r="J23" s="17">
        <f t="shared" si="2"/>
        <v>2</v>
      </c>
      <c r="K23" s="17"/>
      <c r="L23" s="17">
        <f t="shared" si="2"/>
        <v>1</v>
      </c>
      <c r="M23" s="17"/>
      <c r="N23" s="17"/>
      <c r="O23" s="17">
        <f t="shared" si="2"/>
        <v>1</v>
      </c>
      <c r="P23" s="17">
        <f t="shared" si="2"/>
        <v>1</v>
      </c>
      <c r="Q23" s="17"/>
      <c r="R23" s="17"/>
      <c r="S23" s="17">
        <f t="shared" si="2"/>
        <v>34</v>
      </c>
      <c r="T23" s="17">
        <f t="shared" si="2"/>
        <v>13</v>
      </c>
      <c r="U23" s="17">
        <f t="shared" si="2"/>
        <v>3</v>
      </c>
      <c r="V23" s="17">
        <f t="shared" si="2"/>
        <v>1</v>
      </c>
      <c r="W23" s="17"/>
      <c r="X23" s="17">
        <f t="shared" si="2"/>
        <v>3</v>
      </c>
      <c r="Y23" s="17">
        <f t="shared" si="2"/>
        <v>3</v>
      </c>
      <c r="Z23" s="17">
        <f t="shared" si="2"/>
        <v>1</v>
      </c>
      <c r="AA23" s="17">
        <f t="shared" si="2"/>
        <v>1</v>
      </c>
    </row>
    <row r="24" spans="1:31">
      <c r="A24" s="2">
        <v>20</v>
      </c>
      <c r="C24" s="17">
        <f>ROUND(C22/2,0)</f>
        <v>89</v>
      </c>
      <c r="D24" s="17">
        <f t="shared" ref="D24:AA24" si="3">ROUND(D22/2,0)</f>
        <v>7</v>
      </c>
      <c r="E24" s="17">
        <f t="shared" si="3"/>
        <v>1</v>
      </c>
      <c r="F24" s="17">
        <f t="shared" si="3"/>
        <v>2</v>
      </c>
      <c r="G24" s="17">
        <f t="shared" si="3"/>
        <v>5</v>
      </c>
      <c r="H24" s="17"/>
      <c r="I24" s="17">
        <f t="shared" si="3"/>
        <v>4</v>
      </c>
      <c r="J24" s="17">
        <f t="shared" si="3"/>
        <v>3</v>
      </c>
      <c r="K24" s="17"/>
      <c r="L24" s="17">
        <f t="shared" si="3"/>
        <v>1</v>
      </c>
      <c r="M24" s="17"/>
      <c r="N24" s="17"/>
      <c r="O24" s="17">
        <f t="shared" si="3"/>
        <v>2</v>
      </c>
      <c r="P24" s="17">
        <f t="shared" si="3"/>
        <v>1</v>
      </c>
      <c r="Q24" s="17"/>
      <c r="R24" s="17"/>
      <c r="S24" s="17">
        <f t="shared" si="3"/>
        <v>35</v>
      </c>
      <c r="T24" s="17">
        <f t="shared" si="3"/>
        <v>14</v>
      </c>
      <c r="U24" s="17">
        <f t="shared" si="3"/>
        <v>4</v>
      </c>
      <c r="V24" s="17">
        <f t="shared" si="3"/>
        <v>2</v>
      </c>
      <c r="W24" s="17">
        <f t="shared" si="3"/>
        <v>1</v>
      </c>
      <c r="X24" s="17">
        <f t="shared" si="3"/>
        <v>3</v>
      </c>
      <c r="Y24" s="17">
        <f t="shared" si="3"/>
        <v>4</v>
      </c>
      <c r="Z24" s="17">
        <f t="shared" si="3"/>
        <v>1</v>
      </c>
      <c r="AA24" s="17">
        <f t="shared" si="3"/>
        <v>1</v>
      </c>
    </row>
    <row r="25" spans="1:31">
      <c r="A25" s="2" t="s">
        <v>20</v>
      </c>
      <c r="C25" s="5">
        <v>197</v>
      </c>
      <c r="D25" s="6">
        <v>12</v>
      </c>
      <c r="E25" s="2">
        <v>2</v>
      </c>
      <c r="F25" s="2">
        <v>2</v>
      </c>
      <c r="G25" s="2">
        <v>2</v>
      </c>
      <c r="I25" s="2">
        <v>4</v>
      </c>
      <c r="J25" s="2">
        <v>3</v>
      </c>
      <c r="L25" s="2">
        <v>1</v>
      </c>
      <c r="O25" s="2">
        <v>2</v>
      </c>
      <c r="P25" s="2">
        <v>1</v>
      </c>
      <c r="S25" s="6">
        <v>58</v>
      </c>
      <c r="T25" s="2">
        <v>16</v>
      </c>
      <c r="U25" s="2">
        <v>4</v>
      </c>
      <c r="V25" s="2">
        <v>2</v>
      </c>
      <c r="W25" s="2">
        <v>1</v>
      </c>
      <c r="X25" s="2">
        <v>6</v>
      </c>
      <c r="Y25" s="2">
        <v>3</v>
      </c>
      <c r="Z25" s="2">
        <v>1</v>
      </c>
      <c r="AA25" s="2">
        <v>1</v>
      </c>
    </row>
    <row r="26" spans="1:31">
      <c r="A26" s="2">
        <v>21</v>
      </c>
      <c r="C26" s="17">
        <f>C25-C27</f>
        <v>98</v>
      </c>
      <c r="D26" s="17">
        <f t="shared" ref="D26:Y26" si="4">D25-D27</f>
        <v>6</v>
      </c>
      <c r="E26" s="17">
        <f t="shared" si="4"/>
        <v>1</v>
      </c>
      <c r="F26" s="17">
        <f t="shared" si="4"/>
        <v>1</v>
      </c>
      <c r="G26" s="17">
        <f t="shared" si="4"/>
        <v>1</v>
      </c>
      <c r="H26" s="17"/>
      <c r="I26" s="17">
        <f t="shared" si="4"/>
        <v>2</v>
      </c>
      <c r="J26" s="17">
        <f t="shared" si="4"/>
        <v>1</v>
      </c>
      <c r="K26" s="17"/>
      <c r="L26" s="17"/>
      <c r="M26" s="17"/>
      <c r="N26" s="17"/>
      <c r="O26" s="17">
        <f t="shared" si="4"/>
        <v>1</v>
      </c>
      <c r="P26" s="17"/>
      <c r="Q26" s="17"/>
      <c r="R26" s="17"/>
      <c r="S26" s="17">
        <f t="shared" si="4"/>
        <v>29</v>
      </c>
      <c r="T26" s="17">
        <f t="shared" si="4"/>
        <v>8</v>
      </c>
      <c r="U26" s="17">
        <f t="shared" si="4"/>
        <v>2</v>
      </c>
      <c r="V26" s="17">
        <f t="shared" si="4"/>
        <v>1</v>
      </c>
      <c r="W26" s="17"/>
      <c r="X26" s="17">
        <f t="shared" si="4"/>
        <v>3</v>
      </c>
      <c r="Y26" s="17">
        <f t="shared" si="4"/>
        <v>1</v>
      </c>
      <c r="Z26" s="17"/>
      <c r="AA26" s="17"/>
    </row>
    <row r="27" spans="1:31">
      <c r="A27" s="2">
        <v>22</v>
      </c>
      <c r="C27" s="17">
        <f>ROUND(C25/2,0)</f>
        <v>99</v>
      </c>
      <c r="D27" s="17">
        <f t="shared" ref="D27:AA27" si="5">ROUND(D25/2,0)</f>
        <v>6</v>
      </c>
      <c r="E27" s="17">
        <f t="shared" si="5"/>
        <v>1</v>
      </c>
      <c r="F27" s="17">
        <f t="shared" si="5"/>
        <v>1</v>
      </c>
      <c r="G27" s="17">
        <f t="shared" si="5"/>
        <v>1</v>
      </c>
      <c r="H27" s="17"/>
      <c r="I27" s="17">
        <f t="shared" si="5"/>
        <v>2</v>
      </c>
      <c r="J27" s="17">
        <f t="shared" si="5"/>
        <v>2</v>
      </c>
      <c r="K27" s="17"/>
      <c r="L27" s="17">
        <f t="shared" si="5"/>
        <v>1</v>
      </c>
      <c r="M27" s="17"/>
      <c r="N27" s="17"/>
      <c r="O27" s="17">
        <f t="shared" si="5"/>
        <v>1</v>
      </c>
      <c r="P27" s="17">
        <f t="shared" si="5"/>
        <v>1</v>
      </c>
      <c r="Q27" s="17"/>
      <c r="R27" s="17"/>
      <c r="S27" s="17">
        <f t="shared" si="5"/>
        <v>29</v>
      </c>
      <c r="T27" s="17">
        <f t="shared" si="5"/>
        <v>8</v>
      </c>
      <c r="U27" s="17">
        <f t="shared" si="5"/>
        <v>2</v>
      </c>
      <c r="V27" s="17">
        <f t="shared" si="5"/>
        <v>1</v>
      </c>
      <c r="W27" s="17">
        <f t="shared" si="5"/>
        <v>1</v>
      </c>
      <c r="X27" s="17">
        <f t="shared" si="5"/>
        <v>3</v>
      </c>
      <c r="Y27" s="17">
        <f t="shared" si="5"/>
        <v>2</v>
      </c>
      <c r="Z27" s="17">
        <f t="shared" si="5"/>
        <v>1</v>
      </c>
      <c r="AA27" s="17">
        <f t="shared" si="5"/>
        <v>1</v>
      </c>
    </row>
    <row r="28" spans="1:31">
      <c r="A28" s="2">
        <v>23</v>
      </c>
      <c r="C28" s="5">
        <v>198</v>
      </c>
      <c r="D28" s="6">
        <v>11</v>
      </c>
      <c r="E28" s="2">
        <v>2</v>
      </c>
      <c r="F28" s="2">
        <v>3</v>
      </c>
      <c r="G28" s="2">
        <v>3</v>
      </c>
      <c r="I28" s="2">
        <v>3</v>
      </c>
      <c r="J28" s="2">
        <v>2</v>
      </c>
      <c r="O28" s="2">
        <v>3</v>
      </c>
      <c r="P28" s="2">
        <v>2</v>
      </c>
      <c r="S28" s="6">
        <v>49</v>
      </c>
      <c r="T28" s="2">
        <v>24</v>
      </c>
      <c r="U28" s="2">
        <v>6</v>
      </c>
      <c r="V28" s="2">
        <v>6</v>
      </c>
      <c r="X28" s="2">
        <v>8</v>
      </c>
      <c r="Y28" s="2">
        <v>3</v>
      </c>
      <c r="Z28" s="2">
        <v>1</v>
      </c>
    </row>
    <row r="29" spans="1:31">
      <c r="A29" s="2">
        <v>24</v>
      </c>
      <c r="C29" s="5">
        <v>116</v>
      </c>
      <c r="D29" s="6">
        <v>8</v>
      </c>
      <c r="E29" s="2">
        <v>3</v>
      </c>
      <c r="F29" s="2">
        <v>2</v>
      </c>
      <c r="G29" s="2">
        <v>2</v>
      </c>
      <c r="I29" s="2">
        <v>4</v>
      </c>
      <c r="J29" s="2">
        <v>3</v>
      </c>
      <c r="O29" s="2">
        <v>2</v>
      </c>
      <c r="P29" s="2">
        <v>1</v>
      </c>
      <c r="S29" s="6">
        <v>48</v>
      </c>
      <c r="T29" s="2">
        <v>25</v>
      </c>
      <c r="U29" s="2">
        <v>2</v>
      </c>
      <c r="X29" s="2">
        <v>11</v>
      </c>
      <c r="Y29" s="2">
        <v>2</v>
      </c>
      <c r="Z29" s="2">
        <v>1</v>
      </c>
    </row>
    <row r="30" spans="1:31">
      <c r="A30" s="2">
        <v>25</v>
      </c>
      <c r="C30" s="5">
        <v>132</v>
      </c>
      <c r="D30" s="6">
        <v>13</v>
      </c>
      <c r="E30" s="2">
        <v>2</v>
      </c>
      <c r="G30" s="2">
        <v>2</v>
      </c>
      <c r="I30" s="2">
        <v>10</v>
      </c>
      <c r="O30" s="2">
        <v>1</v>
      </c>
      <c r="P30" s="2">
        <v>1</v>
      </c>
      <c r="Q30" s="2">
        <v>2</v>
      </c>
      <c r="S30" s="6">
        <v>13</v>
      </c>
      <c r="T30" s="2">
        <v>11</v>
      </c>
      <c r="V30" s="2">
        <v>2</v>
      </c>
    </row>
    <row r="31" spans="1:31">
      <c r="A31" s="2">
        <v>26</v>
      </c>
      <c r="C31" s="12">
        <v>132</v>
      </c>
      <c r="D31" s="10">
        <v>13</v>
      </c>
      <c r="E31" s="11">
        <v>2</v>
      </c>
      <c r="G31" s="2">
        <v>3</v>
      </c>
      <c r="I31" s="11">
        <v>10</v>
      </c>
      <c r="O31" s="2">
        <v>1</v>
      </c>
      <c r="P31" s="2">
        <v>1</v>
      </c>
      <c r="Q31" s="2">
        <v>3</v>
      </c>
      <c r="S31" s="6">
        <v>35</v>
      </c>
      <c r="T31" s="2">
        <v>28</v>
      </c>
      <c r="V31" s="2">
        <v>1</v>
      </c>
      <c r="AA31" s="2">
        <v>3</v>
      </c>
      <c r="AE31" s="2">
        <v>1</v>
      </c>
    </row>
    <row r="32" spans="1:31">
      <c r="A32" s="2">
        <v>27</v>
      </c>
      <c r="C32" s="5">
        <v>95</v>
      </c>
      <c r="D32" s="6">
        <v>1</v>
      </c>
      <c r="G32" s="2">
        <v>2</v>
      </c>
      <c r="I32" s="2">
        <v>1</v>
      </c>
      <c r="P32" s="2">
        <v>1</v>
      </c>
      <c r="Q32" s="2">
        <v>2</v>
      </c>
      <c r="S32" s="6">
        <v>46</v>
      </c>
      <c r="T32" s="2">
        <v>37</v>
      </c>
      <c r="U32" s="2">
        <v>2</v>
      </c>
      <c r="V32" s="2">
        <v>3</v>
      </c>
      <c r="Z32" s="2">
        <v>1</v>
      </c>
      <c r="AA32" s="2">
        <v>2</v>
      </c>
      <c r="AB32" s="2">
        <v>4</v>
      </c>
    </row>
    <row r="33" spans="1:43">
      <c r="A33" s="2">
        <v>28</v>
      </c>
      <c r="C33" s="5">
        <v>107</v>
      </c>
      <c r="D33" s="6">
        <v>4</v>
      </c>
      <c r="G33" s="2">
        <v>4</v>
      </c>
      <c r="I33" s="2">
        <v>2</v>
      </c>
      <c r="J33" s="2">
        <v>2</v>
      </c>
      <c r="O33" s="2">
        <v>2</v>
      </c>
      <c r="P33" s="2">
        <v>1</v>
      </c>
      <c r="Q33" s="2">
        <v>7</v>
      </c>
      <c r="S33" s="6">
        <v>25</v>
      </c>
      <c r="T33" s="2">
        <v>9</v>
      </c>
      <c r="U33" s="2">
        <v>5</v>
      </c>
      <c r="V33" s="2">
        <v>8</v>
      </c>
      <c r="X33" s="2">
        <v>1</v>
      </c>
      <c r="Y33" s="2">
        <v>1</v>
      </c>
      <c r="Z33" s="2">
        <v>1</v>
      </c>
      <c r="AA33" s="2">
        <v>2</v>
      </c>
    </row>
    <row r="34" spans="1:43">
      <c r="A34" s="2">
        <v>29</v>
      </c>
      <c r="D34" s="6">
        <v>2</v>
      </c>
      <c r="G34" s="2">
        <v>2</v>
      </c>
      <c r="J34" s="2">
        <v>2</v>
      </c>
      <c r="AN34" s="2">
        <v>2600</v>
      </c>
      <c r="AO34" s="2">
        <v>8271</v>
      </c>
      <c r="AP34" s="2">
        <v>934</v>
      </c>
      <c r="AQ34" s="2">
        <v>18</v>
      </c>
    </row>
    <row r="35" spans="1:43">
      <c r="A35" s="2">
        <v>30</v>
      </c>
      <c r="C35" s="5">
        <v>198</v>
      </c>
      <c r="D35" s="6">
        <v>5</v>
      </c>
      <c r="G35" s="2">
        <v>4</v>
      </c>
      <c r="I35" s="2">
        <v>1</v>
      </c>
      <c r="J35" s="2">
        <v>1</v>
      </c>
      <c r="K35" s="2">
        <v>1</v>
      </c>
      <c r="L35" s="2">
        <v>2</v>
      </c>
      <c r="O35" s="2">
        <v>1</v>
      </c>
      <c r="P35" s="2">
        <v>1</v>
      </c>
      <c r="Q35" s="2">
        <v>2</v>
      </c>
      <c r="S35" s="6">
        <v>26</v>
      </c>
      <c r="T35" s="2">
        <v>20</v>
      </c>
      <c r="U35" s="2">
        <v>4</v>
      </c>
      <c r="V35" s="2">
        <v>1</v>
      </c>
      <c r="Y35" s="2">
        <v>1</v>
      </c>
      <c r="AG35" s="2">
        <v>2</v>
      </c>
      <c r="AH35" s="2">
        <v>19</v>
      </c>
      <c r="AI35" s="2">
        <v>1</v>
      </c>
      <c r="AJ35" s="2">
        <v>5</v>
      </c>
      <c r="AK35" s="2">
        <v>2</v>
      </c>
    </row>
    <row r="36" spans="1:43">
      <c r="A36" s="2">
        <v>31</v>
      </c>
      <c r="C36" s="5">
        <v>197</v>
      </c>
      <c r="D36" s="6">
        <v>9</v>
      </c>
      <c r="G36" s="2">
        <v>6</v>
      </c>
      <c r="I36" s="2">
        <v>3</v>
      </c>
      <c r="Q36" s="2">
        <v>2</v>
      </c>
      <c r="S36" s="6">
        <v>19</v>
      </c>
      <c r="T36" s="2">
        <v>10</v>
      </c>
      <c r="U36" s="2">
        <v>3</v>
      </c>
      <c r="V36" s="2">
        <v>1</v>
      </c>
      <c r="Y36" s="2">
        <v>1</v>
      </c>
      <c r="Z36" s="2">
        <v>2</v>
      </c>
      <c r="AA36" s="2">
        <v>2</v>
      </c>
    </row>
    <row r="37" spans="1:43">
      <c r="A37" s="2">
        <v>32</v>
      </c>
      <c r="D37" s="6">
        <v>7</v>
      </c>
      <c r="G37" s="2">
        <v>5</v>
      </c>
      <c r="I37" s="2">
        <v>3</v>
      </c>
      <c r="L37" s="2">
        <v>3</v>
      </c>
      <c r="AH37" s="2">
        <v>74</v>
      </c>
      <c r="AI37" s="2">
        <v>30</v>
      </c>
      <c r="AJ37" s="2">
        <v>15</v>
      </c>
      <c r="AK37" s="2">
        <v>17</v>
      </c>
      <c r="AL37" s="2">
        <v>5</v>
      </c>
      <c r="AN37" s="2">
        <v>2300</v>
      </c>
      <c r="AO37" s="2">
        <v>6271</v>
      </c>
      <c r="AP37" s="2">
        <v>934</v>
      </c>
      <c r="AQ37" s="2">
        <v>14</v>
      </c>
    </row>
    <row r="38" spans="1:43">
      <c r="A38" s="2">
        <v>34</v>
      </c>
      <c r="C38" s="5">
        <v>157</v>
      </c>
      <c r="D38" s="6">
        <v>8</v>
      </c>
      <c r="G38" s="2">
        <v>5</v>
      </c>
      <c r="I38" s="2">
        <v>1</v>
      </c>
      <c r="Q38" s="2">
        <v>1</v>
      </c>
      <c r="S38" s="6">
        <v>29</v>
      </c>
      <c r="T38" s="2">
        <v>20</v>
      </c>
      <c r="U38" s="2">
        <v>3</v>
      </c>
      <c r="V38" s="2">
        <v>1</v>
      </c>
      <c r="Z38" s="2">
        <v>2</v>
      </c>
      <c r="AA38" s="2">
        <v>2</v>
      </c>
      <c r="AC38" s="2">
        <v>1</v>
      </c>
    </row>
    <row r="39" spans="1:43">
      <c r="A39" s="2">
        <v>38</v>
      </c>
      <c r="C39" s="5">
        <v>95</v>
      </c>
      <c r="D39" s="6">
        <v>3</v>
      </c>
      <c r="E39" s="2">
        <v>2</v>
      </c>
      <c r="F39" s="2">
        <v>1</v>
      </c>
      <c r="G39" s="2">
        <v>1</v>
      </c>
      <c r="I39" s="2">
        <v>3</v>
      </c>
      <c r="O39" s="2">
        <v>1</v>
      </c>
      <c r="P39" s="2">
        <v>2</v>
      </c>
      <c r="Q39" s="2">
        <v>2</v>
      </c>
      <c r="S39" s="6">
        <v>25</v>
      </c>
      <c r="T39" s="2">
        <v>17</v>
      </c>
      <c r="U39" s="2">
        <v>3</v>
      </c>
      <c r="Y39" s="2">
        <v>2</v>
      </c>
      <c r="AB39" s="2">
        <v>2</v>
      </c>
      <c r="AD39" s="2">
        <v>2</v>
      </c>
    </row>
    <row r="40" spans="1:43">
      <c r="A40" s="2">
        <v>39</v>
      </c>
      <c r="C40" s="5">
        <v>146</v>
      </c>
      <c r="D40" s="6">
        <v>3</v>
      </c>
      <c r="E40" s="2">
        <v>1</v>
      </c>
      <c r="F40" s="2">
        <v>1</v>
      </c>
      <c r="G40" s="2">
        <v>2</v>
      </c>
      <c r="I40" s="2">
        <v>2</v>
      </c>
      <c r="O40" s="2">
        <v>1</v>
      </c>
      <c r="P40" s="2">
        <v>1</v>
      </c>
      <c r="Q40" s="2">
        <v>2</v>
      </c>
      <c r="S40" s="6">
        <v>16</v>
      </c>
      <c r="T40" s="2">
        <v>10</v>
      </c>
      <c r="U40" s="2">
        <v>1</v>
      </c>
      <c r="V40" s="2">
        <v>2</v>
      </c>
      <c r="W40" s="2">
        <v>1</v>
      </c>
      <c r="Y40" s="2">
        <v>1</v>
      </c>
      <c r="Z40" s="2">
        <v>1</v>
      </c>
      <c r="AB40" s="2">
        <v>1</v>
      </c>
    </row>
    <row r="41" spans="1:43">
      <c r="A41" s="2">
        <v>40</v>
      </c>
      <c r="C41" s="5">
        <v>118</v>
      </c>
      <c r="D41" s="6">
        <v>6</v>
      </c>
      <c r="E41" s="2">
        <v>4</v>
      </c>
      <c r="F41" s="2">
        <v>2</v>
      </c>
      <c r="G41" s="2">
        <v>2</v>
      </c>
      <c r="I41" s="2">
        <v>4</v>
      </c>
      <c r="O41" s="2">
        <v>2</v>
      </c>
      <c r="P41" s="2">
        <v>1</v>
      </c>
      <c r="Q41" s="2">
        <v>4</v>
      </c>
      <c r="S41" s="6">
        <v>32</v>
      </c>
      <c r="T41" s="2">
        <v>21</v>
      </c>
      <c r="U41" s="2">
        <v>3</v>
      </c>
      <c r="V41" s="2">
        <v>2</v>
      </c>
      <c r="W41" s="2">
        <v>3</v>
      </c>
      <c r="Y41" s="2">
        <v>1</v>
      </c>
      <c r="Z41" s="2">
        <v>1</v>
      </c>
      <c r="AB41" s="2">
        <v>1</v>
      </c>
    </row>
    <row r="42" spans="1:43">
      <c r="A42" s="2">
        <v>42</v>
      </c>
      <c r="C42" s="5">
        <v>77</v>
      </c>
      <c r="D42" s="6">
        <v>7</v>
      </c>
      <c r="E42" s="2">
        <v>5</v>
      </c>
      <c r="F42" s="2">
        <v>2</v>
      </c>
      <c r="G42" s="2">
        <v>5</v>
      </c>
      <c r="I42" s="2">
        <v>6</v>
      </c>
      <c r="L42" s="2">
        <v>1</v>
      </c>
      <c r="P42" s="2">
        <v>3</v>
      </c>
      <c r="Q42" s="2">
        <v>2</v>
      </c>
      <c r="S42" s="6">
        <v>15</v>
      </c>
      <c r="T42" s="2">
        <v>12</v>
      </c>
      <c r="U42" s="2">
        <v>1</v>
      </c>
      <c r="X42" s="2">
        <v>2</v>
      </c>
    </row>
    <row r="43" spans="1:43">
      <c r="A43" s="2">
        <v>45</v>
      </c>
      <c r="C43" s="5">
        <v>121</v>
      </c>
      <c r="D43" s="6">
        <v>4</v>
      </c>
      <c r="E43" s="2">
        <v>1</v>
      </c>
      <c r="F43" s="2">
        <v>1</v>
      </c>
      <c r="G43" s="2">
        <v>3</v>
      </c>
      <c r="I43" s="2">
        <v>2</v>
      </c>
      <c r="J43" s="2">
        <v>1</v>
      </c>
      <c r="K43" s="2">
        <v>1</v>
      </c>
      <c r="O43" s="2">
        <v>1</v>
      </c>
      <c r="P43" s="2">
        <v>1</v>
      </c>
      <c r="Q43" s="2">
        <v>2</v>
      </c>
      <c r="S43" s="6">
        <v>41</v>
      </c>
      <c r="T43" s="2">
        <v>32</v>
      </c>
      <c r="U43" s="2">
        <v>2</v>
      </c>
      <c r="V43" s="2">
        <v>3</v>
      </c>
      <c r="W43" s="2">
        <v>2</v>
      </c>
      <c r="Y43" s="2">
        <v>1</v>
      </c>
      <c r="Z43" s="2">
        <v>3</v>
      </c>
    </row>
    <row r="44" spans="1:43">
      <c r="A44" s="2">
        <v>46</v>
      </c>
      <c r="C44" s="5">
        <v>437</v>
      </c>
      <c r="D44" s="6">
        <v>20</v>
      </c>
      <c r="E44" s="2">
        <v>6</v>
      </c>
      <c r="F44" s="2">
        <v>10</v>
      </c>
      <c r="G44" s="2">
        <v>14</v>
      </c>
      <c r="I44" s="2">
        <v>14</v>
      </c>
      <c r="J44" s="2">
        <v>5</v>
      </c>
      <c r="K44" s="2">
        <v>1</v>
      </c>
      <c r="O44" s="2">
        <v>4</v>
      </c>
      <c r="P44" s="2">
        <v>3</v>
      </c>
      <c r="Q44" s="2">
        <v>9</v>
      </c>
      <c r="S44" s="6">
        <v>84</v>
      </c>
      <c r="T44" s="2">
        <v>55</v>
      </c>
      <c r="U44" s="2">
        <v>5</v>
      </c>
      <c r="AD44" s="2">
        <v>20</v>
      </c>
      <c r="AE44" s="2">
        <v>4</v>
      </c>
    </row>
    <row r="45" spans="1:43">
      <c r="A45" s="2">
        <v>48</v>
      </c>
      <c r="C45" s="5">
        <v>145</v>
      </c>
      <c r="D45" s="6">
        <v>6</v>
      </c>
      <c r="E45" s="2">
        <v>1</v>
      </c>
      <c r="F45" s="2">
        <v>2</v>
      </c>
      <c r="G45" s="2">
        <v>4</v>
      </c>
      <c r="I45" s="2">
        <v>4</v>
      </c>
      <c r="J45" s="2">
        <v>2</v>
      </c>
      <c r="O45" s="2">
        <v>2</v>
      </c>
      <c r="P45" s="2">
        <v>1</v>
      </c>
      <c r="Q45" s="2">
        <v>3</v>
      </c>
      <c r="S45" s="6">
        <v>34</v>
      </c>
      <c r="T45" s="2">
        <v>25</v>
      </c>
      <c r="U45" s="2">
        <v>2</v>
      </c>
      <c r="AD45" s="2">
        <v>5</v>
      </c>
      <c r="AE45" s="2">
        <v>2</v>
      </c>
    </row>
    <row r="46" spans="1:43">
      <c r="A46" s="2">
        <v>49</v>
      </c>
      <c r="C46" s="5">
        <v>153</v>
      </c>
      <c r="D46" s="6">
        <v>7</v>
      </c>
      <c r="E46" s="2">
        <v>1</v>
      </c>
      <c r="F46" s="2">
        <v>3</v>
      </c>
      <c r="G46" s="2">
        <v>4</v>
      </c>
      <c r="I46" s="2">
        <v>5</v>
      </c>
      <c r="J46" s="2">
        <v>2</v>
      </c>
      <c r="O46" s="2">
        <v>1</v>
      </c>
      <c r="P46" s="2">
        <v>1</v>
      </c>
      <c r="Q46" s="2">
        <v>6</v>
      </c>
      <c r="S46" s="6">
        <v>36</v>
      </c>
      <c r="T46" s="2">
        <v>25</v>
      </c>
      <c r="U46" s="2">
        <v>2</v>
      </c>
      <c r="AD46" s="2">
        <v>9</v>
      </c>
    </row>
  </sheetData>
  <mergeCells count="9">
    <mergeCell ref="AN1:AQ1"/>
    <mergeCell ref="T1:AD1"/>
    <mergeCell ref="I1:L1"/>
    <mergeCell ref="S1:S2"/>
    <mergeCell ref="C1:C2"/>
    <mergeCell ref="E1:G1"/>
    <mergeCell ref="D1:D2"/>
    <mergeCell ref="O1:Q1"/>
    <mergeCell ref="AG1:AL1"/>
  </mergeCells>
  <pageMargins left="0.7" right="0.7" top="0.75" bottom="0.75" header="0.3" footer="0.3"/>
  <pageSetup paperSize="9" orientation="portrait" r:id="rId1"/>
  <ignoredErrors>
    <ignoredError sqref="A14" twoDigitTextYear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:AK45"/>
  <sheetViews>
    <sheetView workbookViewId="0">
      <selection activeCell="C31" sqref="C31"/>
    </sheetView>
  </sheetViews>
  <sheetFormatPr defaultRowHeight="15"/>
  <cols>
    <col min="4" max="4" width="15.5703125" style="18" customWidth="1"/>
  </cols>
  <sheetData>
    <row r="1" spans="1:26">
      <c r="A1" s="2" t="s">
        <v>45</v>
      </c>
      <c r="B1" s="2"/>
      <c r="C1" s="2">
        <f>MAX(C5:C45)</f>
        <v>24</v>
      </c>
      <c r="D1" s="17"/>
    </row>
    <row r="2" spans="1:26">
      <c r="A2" s="2" t="s">
        <v>44</v>
      </c>
      <c r="B2" s="2"/>
      <c r="C2" s="2">
        <f>AVERAGE(C5:C45)</f>
        <v>8.0731707317073162</v>
      </c>
      <c r="D2" s="17"/>
    </row>
    <row r="3" spans="1:26">
      <c r="A3" s="2" t="s">
        <v>43</v>
      </c>
      <c r="B3" s="2"/>
      <c r="C3" s="2">
        <f>AVEDEV(C5:C45)</f>
        <v>3.3646638905413457</v>
      </c>
      <c r="D3" s="17"/>
    </row>
    <row r="4" spans="1:26">
      <c r="A4" s="2" t="s">
        <v>46</v>
      </c>
      <c r="B4" s="2"/>
      <c r="C4" s="2">
        <f>MIN(C5:C45)</f>
        <v>1</v>
      </c>
      <c r="D4" s="17"/>
    </row>
    <row r="5" spans="1:26">
      <c r="A5">
        <v>1</v>
      </c>
      <c r="B5">
        <v>144</v>
      </c>
      <c r="C5">
        <v>9</v>
      </c>
      <c r="D5" s="18">
        <f>IF(C5=$C$4, -2,IF(C5 =$C$1, 2, IF(C5 &gt; $C$2+$C$3, 1, (IF(C5 &lt; $C$2-$C$3, -1, 0)))))</f>
        <v>0</v>
      </c>
      <c r="E5">
        <v>3</v>
      </c>
      <c r="F5">
        <v>2</v>
      </c>
      <c r="G5">
        <v>5</v>
      </c>
      <c r="H5">
        <v>6</v>
      </c>
      <c r="I5">
        <v>3</v>
      </c>
      <c r="L5">
        <v>5</v>
      </c>
      <c r="M5">
        <v>6</v>
      </c>
      <c r="N5">
        <v>4</v>
      </c>
      <c r="O5">
        <v>51</v>
      </c>
      <c r="P5">
        <v>31</v>
      </c>
      <c r="Q5">
        <v>6</v>
      </c>
      <c r="R5">
        <v>5</v>
      </c>
      <c r="S5">
        <v>1</v>
      </c>
      <c r="T5">
        <v>8</v>
      </c>
    </row>
    <row r="6" spans="1:26">
      <c r="A6">
        <v>2</v>
      </c>
      <c r="B6">
        <v>102</v>
      </c>
      <c r="C6">
        <v>9</v>
      </c>
      <c r="D6" s="18">
        <f t="shared" ref="D6:D45" si="0">IF(C6=$C$4, -2,IF(C6 =$C$1, 2, IF(C6 &gt; $C$2+$C$3, 1, (IF(C6 &lt; $C$2-$C$3, -1, 0)))))</f>
        <v>0</v>
      </c>
      <c r="E6">
        <v>2</v>
      </c>
      <c r="F6">
        <v>3</v>
      </c>
      <c r="G6">
        <v>3</v>
      </c>
      <c r="H6">
        <v>4</v>
      </c>
      <c r="I6">
        <v>4</v>
      </c>
      <c r="K6">
        <v>1</v>
      </c>
      <c r="O6">
        <v>35</v>
      </c>
      <c r="P6">
        <v>12</v>
      </c>
      <c r="Q6">
        <v>2</v>
      </c>
      <c r="R6">
        <v>6</v>
      </c>
      <c r="S6">
        <v>1</v>
      </c>
      <c r="T6">
        <v>10</v>
      </c>
      <c r="Z6">
        <v>4</v>
      </c>
    </row>
    <row r="7" spans="1:26">
      <c r="A7">
        <v>3</v>
      </c>
      <c r="B7">
        <v>68</v>
      </c>
      <c r="C7">
        <v>5</v>
      </c>
      <c r="D7" s="18">
        <f t="shared" si="0"/>
        <v>0</v>
      </c>
      <c r="E7">
        <v>1</v>
      </c>
      <c r="F7">
        <v>2</v>
      </c>
      <c r="G7">
        <v>2</v>
      </c>
      <c r="H7">
        <v>3</v>
      </c>
      <c r="I7">
        <v>5</v>
      </c>
      <c r="L7">
        <v>2</v>
      </c>
      <c r="O7">
        <v>25</v>
      </c>
      <c r="P7">
        <v>12</v>
      </c>
      <c r="Q7">
        <v>3</v>
      </c>
      <c r="T7">
        <v>10</v>
      </c>
    </row>
    <row r="8" spans="1:26">
      <c r="A8">
        <v>4</v>
      </c>
      <c r="B8">
        <v>58</v>
      </c>
      <c r="C8">
        <v>7</v>
      </c>
      <c r="D8" s="18">
        <f t="shared" si="0"/>
        <v>0</v>
      </c>
      <c r="E8">
        <v>2</v>
      </c>
      <c r="F8">
        <v>1</v>
      </c>
      <c r="G8">
        <v>2</v>
      </c>
      <c r="H8">
        <v>3</v>
      </c>
      <c r="I8">
        <v>3</v>
      </c>
      <c r="K8">
        <v>1</v>
      </c>
      <c r="O8">
        <v>15</v>
      </c>
      <c r="P8">
        <v>12</v>
      </c>
      <c r="Q8">
        <v>2</v>
      </c>
      <c r="R8">
        <v>1</v>
      </c>
    </row>
    <row r="9" spans="1:26">
      <c r="A9">
        <v>5</v>
      </c>
      <c r="B9">
        <v>78</v>
      </c>
      <c r="C9">
        <v>4</v>
      </c>
      <c r="D9" s="18">
        <f t="shared" si="0"/>
        <v>-1</v>
      </c>
      <c r="E9">
        <v>1</v>
      </c>
      <c r="F9">
        <v>1</v>
      </c>
      <c r="G9">
        <v>2</v>
      </c>
      <c r="H9">
        <v>2</v>
      </c>
      <c r="I9">
        <v>2</v>
      </c>
      <c r="O9">
        <v>20</v>
      </c>
      <c r="P9">
        <v>14</v>
      </c>
      <c r="Q9">
        <v>3</v>
      </c>
      <c r="R9">
        <v>1</v>
      </c>
      <c r="U9">
        <v>2</v>
      </c>
      <c r="V9">
        <v>2</v>
      </c>
    </row>
    <row r="10" spans="1:26">
      <c r="A10">
        <v>6</v>
      </c>
      <c r="B10">
        <v>58</v>
      </c>
      <c r="C10">
        <v>4</v>
      </c>
      <c r="D10" s="18">
        <f t="shared" si="0"/>
        <v>-1</v>
      </c>
      <c r="E10">
        <v>1</v>
      </c>
      <c r="F10">
        <v>1</v>
      </c>
      <c r="G10">
        <v>2</v>
      </c>
      <c r="H10">
        <v>2</v>
      </c>
      <c r="I10">
        <v>2</v>
      </c>
      <c r="O10">
        <v>27</v>
      </c>
      <c r="P10">
        <v>14</v>
      </c>
      <c r="Q10">
        <v>3</v>
      </c>
      <c r="R10">
        <v>1</v>
      </c>
      <c r="U10">
        <v>2</v>
      </c>
      <c r="V10">
        <v>2</v>
      </c>
      <c r="W10">
        <v>1</v>
      </c>
    </row>
    <row r="11" spans="1:26">
      <c r="A11">
        <v>7</v>
      </c>
      <c r="B11">
        <v>141</v>
      </c>
      <c r="C11">
        <v>11</v>
      </c>
      <c r="D11" s="18">
        <f t="shared" si="0"/>
        <v>0</v>
      </c>
      <c r="E11">
        <v>3</v>
      </c>
      <c r="F11">
        <v>1</v>
      </c>
      <c r="G11">
        <v>2</v>
      </c>
      <c r="H11">
        <v>4</v>
      </c>
      <c r="I11">
        <v>3</v>
      </c>
      <c r="L11">
        <v>2</v>
      </c>
      <c r="M11">
        <v>3</v>
      </c>
      <c r="N11">
        <v>3</v>
      </c>
      <c r="O11">
        <v>44</v>
      </c>
      <c r="P11">
        <v>22</v>
      </c>
      <c r="Q11">
        <v>4</v>
      </c>
      <c r="R11">
        <v>3</v>
      </c>
      <c r="S11">
        <v>2</v>
      </c>
      <c r="T11">
        <v>6</v>
      </c>
      <c r="U11">
        <v>2</v>
      </c>
      <c r="V11">
        <v>2</v>
      </c>
      <c r="W11">
        <v>2</v>
      </c>
      <c r="Y11">
        <v>1</v>
      </c>
    </row>
    <row r="12" spans="1:26">
      <c r="A12">
        <v>8</v>
      </c>
      <c r="B12">
        <v>163</v>
      </c>
      <c r="C12">
        <v>9</v>
      </c>
      <c r="D12" s="18">
        <f t="shared" si="0"/>
        <v>0</v>
      </c>
      <c r="E12">
        <v>2</v>
      </c>
      <c r="F12">
        <v>3</v>
      </c>
      <c r="G12">
        <v>2</v>
      </c>
      <c r="H12">
        <v>5</v>
      </c>
      <c r="I12">
        <v>4</v>
      </c>
      <c r="L12">
        <v>2</v>
      </c>
      <c r="M12">
        <v>3</v>
      </c>
      <c r="O12">
        <v>60</v>
      </c>
      <c r="P12">
        <v>32</v>
      </c>
      <c r="Q12">
        <v>4</v>
      </c>
      <c r="R12">
        <v>5</v>
      </c>
      <c r="T12">
        <v>10</v>
      </c>
      <c r="U12">
        <v>2</v>
      </c>
      <c r="X12">
        <v>1</v>
      </c>
    </row>
    <row r="13" spans="1:26">
      <c r="A13">
        <v>9</v>
      </c>
      <c r="B13">
        <v>168</v>
      </c>
      <c r="C13">
        <v>13</v>
      </c>
      <c r="D13" s="18">
        <f t="shared" si="0"/>
        <v>1</v>
      </c>
      <c r="E13">
        <v>5</v>
      </c>
      <c r="F13">
        <v>6</v>
      </c>
      <c r="G13">
        <v>3</v>
      </c>
      <c r="H13">
        <v>5</v>
      </c>
      <c r="I13">
        <v>6</v>
      </c>
      <c r="J13">
        <v>2</v>
      </c>
      <c r="K13">
        <v>1</v>
      </c>
      <c r="L13">
        <v>5</v>
      </c>
      <c r="M13">
        <v>2</v>
      </c>
      <c r="O13">
        <v>68</v>
      </c>
      <c r="P13">
        <v>38</v>
      </c>
      <c r="Q13">
        <v>7</v>
      </c>
      <c r="R13">
        <v>4</v>
      </c>
      <c r="S13">
        <v>3</v>
      </c>
      <c r="T13">
        <v>4</v>
      </c>
      <c r="U13">
        <v>2</v>
      </c>
      <c r="V13">
        <v>2</v>
      </c>
      <c r="W13">
        <v>3</v>
      </c>
      <c r="Y13">
        <v>2</v>
      </c>
    </row>
    <row r="14" spans="1:26">
      <c r="A14">
        <v>10</v>
      </c>
      <c r="B14">
        <v>79</v>
      </c>
      <c r="C14">
        <v>7</v>
      </c>
      <c r="D14" s="18">
        <f t="shared" si="0"/>
        <v>0</v>
      </c>
      <c r="E14">
        <v>2</v>
      </c>
      <c r="F14">
        <v>1</v>
      </c>
      <c r="G14">
        <v>6</v>
      </c>
      <c r="H14">
        <v>3</v>
      </c>
      <c r="I14">
        <v>3</v>
      </c>
      <c r="J14">
        <v>1</v>
      </c>
      <c r="L14">
        <v>3</v>
      </c>
      <c r="M14">
        <v>2</v>
      </c>
      <c r="N14">
        <v>1</v>
      </c>
      <c r="O14">
        <v>42</v>
      </c>
      <c r="P14">
        <v>22</v>
      </c>
      <c r="Q14">
        <v>4</v>
      </c>
      <c r="R14">
        <v>2</v>
      </c>
      <c r="S14">
        <v>2</v>
      </c>
      <c r="T14">
        <v>8</v>
      </c>
      <c r="U14">
        <v>2</v>
      </c>
      <c r="W14">
        <v>2</v>
      </c>
    </row>
    <row r="15" spans="1:26">
      <c r="A15">
        <v>11</v>
      </c>
      <c r="B15">
        <v>101</v>
      </c>
      <c r="C15">
        <v>5</v>
      </c>
      <c r="D15" s="18">
        <f t="shared" si="0"/>
        <v>0</v>
      </c>
      <c r="E15">
        <v>1</v>
      </c>
      <c r="F15">
        <v>1</v>
      </c>
      <c r="G15">
        <v>1</v>
      </c>
      <c r="H15">
        <v>2</v>
      </c>
      <c r="I15">
        <v>2</v>
      </c>
      <c r="O15">
        <v>53</v>
      </c>
      <c r="P15">
        <v>38</v>
      </c>
      <c r="Q15">
        <v>4</v>
      </c>
      <c r="R15">
        <v>2</v>
      </c>
      <c r="S15">
        <v>2</v>
      </c>
      <c r="T15">
        <v>10</v>
      </c>
      <c r="U15">
        <v>3</v>
      </c>
      <c r="V15">
        <v>2</v>
      </c>
      <c r="W15">
        <v>1</v>
      </c>
    </row>
    <row r="16" spans="1:26">
      <c r="A16">
        <v>12</v>
      </c>
      <c r="B16">
        <v>132</v>
      </c>
      <c r="C16">
        <v>6</v>
      </c>
      <c r="D16" s="18">
        <f t="shared" si="0"/>
        <v>0</v>
      </c>
      <c r="E16">
        <v>1</v>
      </c>
      <c r="G16">
        <v>2</v>
      </c>
      <c r="H16">
        <v>2</v>
      </c>
      <c r="I16">
        <v>1</v>
      </c>
      <c r="K16">
        <v>1</v>
      </c>
      <c r="L16">
        <v>1</v>
      </c>
      <c r="M16">
        <v>1</v>
      </c>
      <c r="O16">
        <v>32</v>
      </c>
      <c r="P16">
        <v>16</v>
      </c>
      <c r="Q16">
        <v>3</v>
      </c>
      <c r="R16">
        <v>3</v>
      </c>
      <c r="S16">
        <v>1</v>
      </c>
      <c r="T16">
        <v>6</v>
      </c>
      <c r="U16">
        <v>3</v>
      </c>
      <c r="V16">
        <v>1</v>
      </c>
    </row>
    <row r="17" spans="1:27">
      <c r="A17">
        <v>15</v>
      </c>
      <c r="B17">
        <v>133</v>
      </c>
      <c r="C17">
        <v>7</v>
      </c>
      <c r="D17" s="18">
        <f t="shared" si="0"/>
        <v>0</v>
      </c>
      <c r="E17">
        <v>1</v>
      </c>
      <c r="F17">
        <v>1</v>
      </c>
      <c r="G17">
        <v>3</v>
      </c>
      <c r="H17">
        <v>3</v>
      </c>
      <c r="I17">
        <v>1</v>
      </c>
      <c r="J17">
        <v>1</v>
      </c>
      <c r="K17">
        <v>1</v>
      </c>
      <c r="L17">
        <v>2</v>
      </c>
      <c r="M17">
        <v>1</v>
      </c>
      <c r="O17">
        <v>32</v>
      </c>
      <c r="P17">
        <v>16</v>
      </c>
      <c r="Q17">
        <v>4</v>
      </c>
      <c r="R17">
        <v>3</v>
      </c>
      <c r="S17">
        <v>1</v>
      </c>
      <c r="T17">
        <v>6</v>
      </c>
      <c r="U17">
        <v>3</v>
      </c>
      <c r="V17">
        <v>1</v>
      </c>
      <c r="W17">
        <v>1</v>
      </c>
    </row>
    <row r="18" spans="1:27">
      <c r="A18">
        <v>13</v>
      </c>
      <c r="B18">
        <v>158</v>
      </c>
      <c r="C18">
        <v>15</v>
      </c>
      <c r="D18" s="18">
        <f t="shared" si="0"/>
        <v>1</v>
      </c>
      <c r="E18">
        <v>2</v>
      </c>
      <c r="F18">
        <v>1</v>
      </c>
      <c r="G18">
        <v>5</v>
      </c>
      <c r="H18">
        <v>6</v>
      </c>
      <c r="I18">
        <v>3</v>
      </c>
      <c r="J18">
        <v>1</v>
      </c>
      <c r="K18">
        <v>2</v>
      </c>
      <c r="L18">
        <v>2</v>
      </c>
      <c r="M18">
        <v>1</v>
      </c>
      <c r="O18">
        <v>74</v>
      </c>
      <c r="P18">
        <v>42</v>
      </c>
      <c r="Q18">
        <v>6</v>
      </c>
      <c r="R18">
        <v>4</v>
      </c>
      <c r="S18">
        <v>3</v>
      </c>
      <c r="T18">
        <v>10</v>
      </c>
      <c r="U18">
        <v>5</v>
      </c>
      <c r="V18">
        <v>2</v>
      </c>
      <c r="W18">
        <v>1</v>
      </c>
    </row>
    <row r="19" spans="1:27">
      <c r="A19">
        <v>14</v>
      </c>
      <c r="B19">
        <v>157</v>
      </c>
      <c r="C19">
        <v>24</v>
      </c>
      <c r="D19" s="18">
        <f t="shared" si="0"/>
        <v>2</v>
      </c>
      <c r="E19">
        <v>3</v>
      </c>
      <c r="F19">
        <v>2</v>
      </c>
      <c r="G19">
        <v>3</v>
      </c>
      <c r="H19">
        <v>22</v>
      </c>
      <c r="I19">
        <v>2</v>
      </c>
      <c r="L19">
        <v>3</v>
      </c>
      <c r="M19">
        <v>5</v>
      </c>
      <c r="N19">
        <v>3</v>
      </c>
      <c r="O19">
        <v>79</v>
      </c>
      <c r="P19">
        <v>37</v>
      </c>
      <c r="Q19">
        <v>7</v>
      </c>
      <c r="R19">
        <v>3</v>
      </c>
      <c r="S19">
        <v>1</v>
      </c>
      <c r="T19">
        <v>6</v>
      </c>
      <c r="U19">
        <v>37</v>
      </c>
      <c r="V19">
        <v>2</v>
      </c>
      <c r="W19">
        <v>2</v>
      </c>
    </row>
    <row r="20" spans="1:27">
      <c r="A20">
        <v>16</v>
      </c>
      <c r="B20">
        <v>178</v>
      </c>
      <c r="C20">
        <v>13</v>
      </c>
      <c r="D20" s="18">
        <f t="shared" si="0"/>
        <v>1</v>
      </c>
      <c r="E20">
        <v>1</v>
      </c>
      <c r="F20">
        <v>3</v>
      </c>
      <c r="G20">
        <v>9</v>
      </c>
      <c r="H20">
        <v>2</v>
      </c>
      <c r="I20">
        <v>7</v>
      </c>
      <c r="L20">
        <v>2</v>
      </c>
      <c r="M20">
        <v>3</v>
      </c>
      <c r="O20">
        <v>46</v>
      </c>
      <c r="P20">
        <v>22</v>
      </c>
      <c r="Q20">
        <v>3</v>
      </c>
      <c r="R20">
        <v>2</v>
      </c>
      <c r="T20">
        <v>3</v>
      </c>
      <c r="U20">
        <v>2</v>
      </c>
      <c r="V20">
        <v>2</v>
      </c>
      <c r="W20">
        <v>3</v>
      </c>
      <c r="Y20">
        <v>2</v>
      </c>
    </row>
    <row r="21" spans="1:27">
      <c r="A21">
        <v>17</v>
      </c>
      <c r="B21">
        <v>112</v>
      </c>
      <c r="C21">
        <v>7</v>
      </c>
      <c r="D21" s="18">
        <f t="shared" si="0"/>
        <v>0</v>
      </c>
      <c r="E21">
        <v>2</v>
      </c>
      <c r="F21">
        <v>2</v>
      </c>
      <c r="G21">
        <v>1</v>
      </c>
      <c r="H21">
        <v>3</v>
      </c>
      <c r="I21">
        <v>2</v>
      </c>
      <c r="J21">
        <v>1</v>
      </c>
      <c r="K21">
        <v>1</v>
      </c>
      <c r="L21">
        <v>3</v>
      </c>
      <c r="M21">
        <v>2</v>
      </c>
      <c r="N21">
        <v>1</v>
      </c>
      <c r="O21">
        <v>37</v>
      </c>
      <c r="P21">
        <v>14</v>
      </c>
      <c r="Q21">
        <v>5</v>
      </c>
      <c r="R21">
        <v>2</v>
      </c>
      <c r="T21">
        <v>12</v>
      </c>
      <c r="U21">
        <v>2</v>
      </c>
      <c r="V21">
        <v>1</v>
      </c>
    </row>
    <row r="22" spans="1:27">
      <c r="A22">
        <v>18</v>
      </c>
      <c r="B22">
        <v>114</v>
      </c>
      <c r="C22">
        <v>13</v>
      </c>
      <c r="D22" s="18">
        <f t="shared" si="0"/>
        <v>1</v>
      </c>
      <c r="E22">
        <v>4</v>
      </c>
      <c r="F22">
        <v>3</v>
      </c>
      <c r="G22">
        <v>5</v>
      </c>
      <c r="H22">
        <v>5</v>
      </c>
      <c r="I22">
        <v>2</v>
      </c>
      <c r="L22">
        <v>3</v>
      </c>
      <c r="M22">
        <v>2</v>
      </c>
      <c r="N22">
        <v>1</v>
      </c>
      <c r="O22">
        <v>49</v>
      </c>
      <c r="P22">
        <v>24</v>
      </c>
      <c r="Q22">
        <v>6</v>
      </c>
      <c r="R22">
        <v>6</v>
      </c>
      <c r="T22">
        <v>8</v>
      </c>
      <c r="U22">
        <v>3</v>
      </c>
      <c r="V22">
        <v>1</v>
      </c>
    </row>
    <row r="23" spans="1:27">
      <c r="A23">
        <v>19</v>
      </c>
      <c r="B23">
        <v>89</v>
      </c>
      <c r="C23">
        <v>7</v>
      </c>
      <c r="D23" s="18">
        <f t="shared" si="0"/>
        <v>0</v>
      </c>
      <c r="E23">
        <v>1</v>
      </c>
      <c r="F23">
        <v>1</v>
      </c>
      <c r="G23">
        <v>4</v>
      </c>
      <c r="H23">
        <v>3</v>
      </c>
      <c r="I23">
        <v>2</v>
      </c>
      <c r="K23">
        <v>1</v>
      </c>
      <c r="L23">
        <v>1</v>
      </c>
      <c r="M23">
        <v>1</v>
      </c>
      <c r="O23">
        <v>34</v>
      </c>
      <c r="P23">
        <v>13</v>
      </c>
      <c r="Q23">
        <v>3</v>
      </c>
      <c r="R23">
        <v>1</v>
      </c>
      <c r="T23">
        <v>3</v>
      </c>
      <c r="U23">
        <v>3</v>
      </c>
      <c r="V23">
        <v>1</v>
      </c>
      <c r="W23">
        <v>1</v>
      </c>
    </row>
    <row r="24" spans="1:27">
      <c r="A24">
        <v>20</v>
      </c>
      <c r="B24">
        <v>89</v>
      </c>
      <c r="C24">
        <v>7</v>
      </c>
      <c r="D24" s="18">
        <f t="shared" si="0"/>
        <v>0</v>
      </c>
      <c r="E24">
        <v>1</v>
      </c>
      <c r="F24">
        <v>2</v>
      </c>
      <c r="G24">
        <v>5</v>
      </c>
      <c r="H24">
        <v>4</v>
      </c>
      <c r="I24">
        <v>3</v>
      </c>
      <c r="K24">
        <v>1</v>
      </c>
      <c r="L24">
        <v>2</v>
      </c>
      <c r="M24">
        <v>1</v>
      </c>
      <c r="O24">
        <v>35</v>
      </c>
      <c r="P24">
        <v>14</v>
      </c>
      <c r="Q24">
        <v>4</v>
      </c>
      <c r="R24">
        <v>2</v>
      </c>
      <c r="S24">
        <v>1</v>
      </c>
      <c r="T24">
        <v>3</v>
      </c>
      <c r="U24">
        <v>4</v>
      </c>
      <c r="V24">
        <v>1</v>
      </c>
      <c r="W24">
        <v>1</v>
      </c>
    </row>
    <row r="25" spans="1:27">
      <c r="A25">
        <v>21</v>
      </c>
      <c r="B25">
        <v>98</v>
      </c>
      <c r="C25">
        <v>6</v>
      </c>
      <c r="D25" s="18">
        <f t="shared" si="0"/>
        <v>0</v>
      </c>
      <c r="E25">
        <v>1</v>
      </c>
      <c r="F25">
        <v>1</v>
      </c>
      <c r="G25">
        <v>1</v>
      </c>
      <c r="H25">
        <v>2</v>
      </c>
      <c r="I25">
        <v>1</v>
      </c>
      <c r="L25">
        <v>1</v>
      </c>
      <c r="O25">
        <v>29</v>
      </c>
      <c r="P25">
        <v>8</v>
      </c>
      <c r="Q25">
        <v>2</v>
      </c>
      <c r="R25">
        <v>1</v>
      </c>
      <c r="T25">
        <v>3</v>
      </c>
      <c r="U25">
        <v>1</v>
      </c>
    </row>
    <row r="26" spans="1:27">
      <c r="A26">
        <v>22</v>
      </c>
      <c r="B26">
        <v>99</v>
      </c>
      <c r="C26">
        <v>6</v>
      </c>
      <c r="D26" s="18">
        <f t="shared" si="0"/>
        <v>0</v>
      </c>
      <c r="E26">
        <v>1</v>
      </c>
      <c r="F26">
        <v>1</v>
      </c>
      <c r="G26">
        <v>1</v>
      </c>
      <c r="H26">
        <v>2</v>
      </c>
      <c r="I26">
        <v>2</v>
      </c>
      <c r="K26">
        <v>1</v>
      </c>
      <c r="L26">
        <v>1</v>
      </c>
      <c r="M26">
        <v>1</v>
      </c>
      <c r="O26">
        <v>29</v>
      </c>
      <c r="P26">
        <v>8</v>
      </c>
      <c r="Q26">
        <v>2</v>
      </c>
      <c r="R26">
        <v>1</v>
      </c>
      <c r="S26">
        <v>1</v>
      </c>
      <c r="T26">
        <v>3</v>
      </c>
      <c r="U26">
        <v>2</v>
      </c>
      <c r="V26">
        <v>1</v>
      </c>
      <c r="W26">
        <v>1</v>
      </c>
    </row>
    <row r="27" spans="1:27">
      <c r="A27">
        <v>23</v>
      </c>
      <c r="B27">
        <v>198</v>
      </c>
      <c r="C27">
        <v>11</v>
      </c>
      <c r="D27" s="18">
        <f t="shared" si="0"/>
        <v>0</v>
      </c>
      <c r="E27">
        <v>2</v>
      </c>
      <c r="F27">
        <v>3</v>
      </c>
      <c r="G27">
        <v>3</v>
      </c>
      <c r="H27">
        <v>3</v>
      </c>
      <c r="I27">
        <v>2</v>
      </c>
      <c r="L27">
        <v>3</v>
      </c>
      <c r="M27">
        <v>2</v>
      </c>
      <c r="O27">
        <v>49</v>
      </c>
      <c r="P27">
        <v>24</v>
      </c>
      <c r="Q27">
        <v>6</v>
      </c>
      <c r="R27">
        <v>6</v>
      </c>
      <c r="T27">
        <v>8</v>
      </c>
      <c r="U27">
        <v>3</v>
      </c>
      <c r="V27">
        <v>1</v>
      </c>
    </row>
    <row r="28" spans="1:27">
      <c r="A28">
        <v>24</v>
      </c>
      <c r="B28">
        <v>116</v>
      </c>
      <c r="C28">
        <v>8</v>
      </c>
      <c r="D28" s="18">
        <f t="shared" si="0"/>
        <v>0</v>
      </c>
      <c r="E28">
        <v>3</v>
      </c>
      <c r="F28">
        <v>2</v>
      </c>
      <c r="G28">
        <v>2</v>
      </c>
      <c r="H28">
        <v>4</v>
      </c>
      <c r="I28">
        <v>3</v>
      </c>
      <c r="L28">
        <v>2</v>
      </c>
      <c r="M28">
        <v>1</v>
      </c>
      <c r="O28">
        <v>48</v>
      </c>
      <c r="P28">
        <v>25</v>
      </c>
      <c r="Q28">
        <v>2</v>
      </c>
      <c r="T28">
        <v>11</v>
      </c>
      <c r="U28">
        <v>2</v>
      </c>
      <c r="V28">
        <v>1</v>
      </c>
    </row>
    <row r="29" spans="1:27">
      <c r="A29">
        <v>25</v>
      </c>
      <c r="B29">
        <v>132</v>
      </c>
      <c r="C29">
        <v>13</v>
      </c>
      <c r="D29" s="18">
        <f t="shared" si="0"/>
        <v>1</v>
      </c>
      <c r="E29">
        <v>2</v>
      </c>
      <c r="G29">
        <v>2</v>
      </c>
      <c r="H29">
        <v>10</v>
      </c>
      <c r="L29">
        <v>1</v>
      </c>
      <c r="M29">
        <v>1</v>
      </c>
      <c r="N29">
        <v>2</v>
      </c>
      <c r="O29">
        <v>13</v>
      </c>
      <c r="P29">
        <v>11</v>
      </c>
      <c r="R29">
        <v>2</v>
      </c>
    </row>
    <row r="30" spans="1:27">
      <c r="A30">
        <v>26</v>
      </c>
      <c r="B30">
        <v>132</v>
      </c>
      <c r="C30">
        <v>13</v>
      </c>
      <c r="D30" s="18">
        <f t="shared" si="0"/>
        <v>1</v>
      </c>
      <c r="E30">
        <v>2</v>
      </c>
      <c r="G30">
        <v>3</v>
      </c>
      <c r="H30">
        <v>10</v>
      </c>
      <c r="L30">
        <v>1</v>
      </c>
      <c r="M30">
        <v>1</v>
      </c>
      <c r="N30">
        <v>3</v>
      </c>
      <c r="O30">
        <v>35</v>
      </c>
      <c r="P30">
        <v>28</v>
      </c>
      <c r="R30">
        <v>1</v>
      </c>
      <c r="W30">
        <v>3</v>
      </c>
      <c r="AA30">
        <v>1</v>
      </c>
    </row>
    <row r="31" spans="1:27">
      <c r="A31">
        <v>27</v>
      </c>
      <c r="B31">
        <v>95</v>
      </c>
      <c r="C31">
        <v>1</v>
      </c>
      <c r="D31" s="18">
        <f t="shared" si="0"/>
        <v>-2</v>
      </c>
      <c r="G31">
        <v>2</v>
      </c>
      <c r="H31">
        <v>1</v>
      </c>
      <c r="M31">
        <v>1</v>
      </c>
      <c r="N31">
        <v>2</v>
      </c>
      <c r="O31">
        <v>46</v>
      </c>
      <c r="P31">
        <v>37</v>
      </c>
      <c r="Q31">
        <v>2</v>
      </c>
      <c r="R31">
        <v>3</v>
      </c>
      <c r="V31">
        <v>1</v>
      </c>
      <c r="W31">
        <v>2</v>
      </c>
      <c r="X31">
        <v>4</v>
      </c>
    </row>
    <row r="32" spans="1:27">
      <c r="A32">
        <v>28</v>
      </c>
      <c r="B32">
        <v>107</v>
      </c>
      <c r="C32">
        <v>4</v>
      </c>
      <c r="D32" s="18">
        <f t="shared" si="0"/>
        <v>-1</v>
      </c>
      <c r="G32">
        <v>4</v>
      </c>
      <c r="H32">
        <v>2</v>
      </c>
      <c r="I32">
        <v>2</v>
      </c>
      <c r="L32">
        <v>2</v>
      </c>
      <c r="M32">
        <v>1</v>
      </c>
      <c r="N32">
        <v>7</v>
      </c>
      <c r="O32">
        <v>25</v>
      </c>
      <c r="P32">
        <v>9</v>
      </c>
      <c r="Q32">
        <v>5</v>
      </c>
      <c r="R32">
        <v>8</v>
      </c>
      <c r="T32">
        <v>1</v>
      </c>
      <c r="U32">
        <v>1</v>
      </c>
      <c r="V32">
        <v>1</v>
      </c>
      <c r="W32">
        <v>2</v>
      </c>
    </row>
    <row r="33" spans="1:37">
      <c r="A33">
        <v>29</v>
      </c>
      <c r="C33">
        <v>2</v>
      </c>
      <c r="D33" s="18">
        <f t="shared" si="0"/>
        <v>-1</v>
      </c>
      <c r="G33">
        <v>2</v>
      </c>
      <c r="I33">
        <v>2</v>
      </c>
      <c r="AH33">
        <v>2600</v>
      </c>
      <c r="AI33">
        <v>8271</v>
      </c>
      <c r="AJ33">
        <v>934</v>
      </c>
      <c r="AK33">
        <v>18</v>
      </c>
    </row>
    <row r="34" spans="1:37">
      <c r="A34">
        <v>30</v>
      </c>
      <c r="B34">
        <v>198</v>
      </c>
      <c r="C34">
        <v>5</v>
      </c>
      <c r="D34" s="18">
        <f t="shared" si="0"/>
        <v>0</v>
      </c>
      <c r="G34">
        <v>4</v>
      </c>
      <c r="H34">
        <v>1</v>
      </c>
      <c r="I34">
        <v>1</v>
      </c>
      <c r="J34">
        <v>1</v>
      </c>
      <c r="K34">
        <v>2</v>
      </c>
      <c r="L34">
        <v>1</v>
      </c>
      <c r="M34">
        <v>1</v>
      </c>
      <c r="N34">
        <v>2</v>
      </c>
      <c r="O34">
        <v>26</v>
      </c>
      <c r="P34">
        <v>20</v>
      </c>
      <c r="Q34">
        <v>4</v>
      </c>
      <c r="R34">
        <v>1</v>
      </c>
      <c r="U34">
        <v>1</v>
      </c>
      <c r="AB34">
        <v>2</v>
      </c>
      <c r="AC34">
        <v>19</v>
      </c>
      <c r="AD34">
        <v>1</v>
      </c>
      <c r="AE34">
        <v>5</v>
      </c>
      <c r="AF34">
        <v>2</v>
      </c>
    </row>
    <row r="35" spans="1:37">
      <c r="A35">
        <v>31</v>
      </c>
      <c r="B35">
        <v>197</v>
      </c>
      <c r="C35">
        <v>9</v>
      </c>
      <c r="D35" s="18">
        <f t="shared" si="0"/>
        <v>0</v>
      </c>
      <c r="G35">
        <v>6</v>
      </c>
      <c r="H35">
        <v>3</v>
      </c>
      <c r="N35">
        <v>2</v>
      </c>
      <c r="O35">
        <v>19</v>
      </c>
      <c r="P35">
        <v>10</v>
      </c>
      <c r="Q35">
        <v>3</v>
      </c>
      <c r="R35">
        <v>1</v>
      </c>
      <c r="U35">
        <v>1</v>
      </c>
      <c r="V35">
        <v>2</v>
      </c>
      <c r="W35">
        <v>2</v>
      </c>
    </row>
    <row r="36" spans="1:37">
      <c r="A36">
        <v>32</v>
      </c>
      <c r="C36">
        <v>7</v>
      </c>
      <c r="D36" s="18">
        <f t="shared" si="0"/>
        <v>0</v>
      </c>
      <c r="G36">
        <v>5</v>
      </c>
      <c r="H36">
        <v>3</v>
      </c>
      <c r="K36">
        <v>3</v>
      </c>
      <c r="AC36">
        <v>74</v>
      </c>
      <c r="AD36">
        <v>30</v>
      </c>
      <c r="AE36">
        <v>15</v>
      </c>
      <c r="AF36">
        <v>17</v>
      </c>
      <c r="AG36">
        <v>5</v>
      </c>
      <c r="AH36">
        <v>2300</v>
      </c>
      <c r="AI36">
        <v>6271</v>
      </c>
      <c r="AJ36">
        <v>934</v>
      </c>
      <c r="AK36">
        <v>14</v>
      </c>
    </row>
    <row r="37" spans="1:37">
      <c r="A37">
        <v>34</v>
      </c>
      <c r="B37">
        <v>157</v>
      </c>
      <c r="C37">
        <v>8</v>
      </c>
      <c r="D37" s="18">
        <f t="shared" si="0"/>
        <v>0</v>
      </c>
      <c r="G37">
        <v>5</v>
      </c>
      <c r="H37">
        <v>1</v>
      </c>
      <c r="N37">
        <v>1</v>
      </c>
      <c r="O37">
        <v>29</v>
      </c>
      <c r="P37">
        <v>20</v>
      </c>
      <c r="Q37">
        <v>3</v>
      </c>
      <c r="R37">
        <v>1</v>
      </c>
      <c r="V37">
        <v>2</v>
      </c>
      <c r="W37">
        <v>2</v>
      </c>
      <c r="Y37">
        <v>1</v>
      </c>
    </row>
    <row r="38" spans="1:37">
      <c r="A38">
        <v>38</v>
      </c>
      <c r="B38">
        <v>95</v>
      </c>
      <c r="C38">
        <v>3</v>
      </c>
      <c r="D38" s="18">
        <f t="shared" si="0"/>
        <v>-1</v>
      </c>
      <c r="E38">
        <v>2</v>
      </c>
      <c r="F38">
        <v>1</v>
      </c>
      <c r="G38">
        <v>1</v>
      </c>
      <c r="H38">
        <v>3</v>
      </c>
      <c r="L38">
        <v>1</v>
      </c>
      <c r="M38">
        <v>2</v>
      </c>
      <c r="N38">
        <v>2</v>
      </c>
      <c r="O38">
        <v>25</v>
      </c>
      <c r="P38">
        <v>17</v>
      </c>
      <c r="Q38">
        <v>3</v>
      </c>
      <c r="U38">
        <v>2</v>
      </c>
      <c r="X38">
        <v>2</v>
      </c>
      <c r="Z38">
        <v>2</v>
      </c>
    </row>
    <row r="39" spans="1:37">
      <c r="A39">
        <v>39</v>
      </c>
      <c r="B39">
        <v>146</v>
      </c>
      <c r="C39">
        <v>3</v>
      </c>
      <c r="D39" s="18">
        <f t="shared" si="0"/>
        <v>-1</v>
      </c>
      <c r="E39">
        <v>1</v>
      </c>
      <c r="F39">
        <v>1</v>
      </c>
      <c r="G39">
        <v>2</v>
      </c>
      <c r="H39">
        <v>2</v>
      </c>
      <c r="L39">
        <v>1</v>
      </c>
      <c r="M39">
        <v>1</v>
      </c>
      <c r="N39">
        <v>2</v>
      </c>
      <c r="O39">
        <v>16</v>
      </c>
      <c r="P39">
        <v>10</v>
      </c>
      <c r="Q39">
        <v>1</v>
      </c>
      <c r="R39">
        <v>2</v>
      </c>
      <c r="S39">
        <v>1</v>
      </c>
      <c r="U39">
        <v>1</v>
      </c>
      <c r="V39">
        <v>1</v>
      </c>
      <c r="X39">
        <v>1</v>
      </c>
    </row>
    <row r="40" spans="1:37">
      <c r="A40">
        <v>40</v>
      </c>
      <c r="B40">
        <v>118</v>
      </c>
      <c r="C40">
        <v>6</v>
      </c>
      <c r="D40" s="18">
        <f t="shared" si="0"/>
        <v>0</v>
      </c>
      <c r="E40">
        <v>4</v>
      </c>
      <c r="F40">
        <v>2</v>
      </c>
      <c r="G40">
        <v>2</v>
      </c>
      <c r="H40">
        <v>4</v>
      </c>
      <c r="L40">
        <v>2</v>
      </c>
      <c r="M40">
        <v>1</v>
      </c>
      <c r="N40">
        <v>4</v>
      </c>
      <c r="O40">
        <v>32</v>
      </c>
      <c r="P40">
        <v>21</v>
      </c>
      <c r="Q40">
        <v>3</v>
      </c>
      <c r="R40">
        <v>2</v>
      </c>
      <c r="S40">
        <v>3</v>
      </c>
      <c r="U40">
        <v>1</v>
      </c>
      <c r="V40">
        <v>1</v>
      </c>
      <c r="X40">
        <v>1</v>
      </c>
    </row>
    <row r="41" spans="1:37">
      <c r="A41">
        <v>42</v>
      </c>
      <c r="B41">
        <v>77</v>
      </c>
      <c r="C41">
        <v>7</v>
      </c>
      <c r="D41" s="18">
        <f t="shared" si="0"/>
        <v>0</v>
      </c>
      <c r="E41">
        <v>5</v>
      </c>
      <c r="F41">
        <v>2</v>
      </c>
      <c r="G41">
        <v>5</v>
      </c>
      <c r="H41">
        <v>6</v>
      </c>
      <c r="K41">
        <v>1</v>
      </c>
      <c r="M41">
        <v>3</v>
      </c>
      <c r="N41">
        <v>2</v>
      </c>
      <c r="O41">
        <v>15</v>
      </c>
      <c r="P41">
        <v>12</v>
      </c>
      <c r="Q41">
        <v>1</v>
      </c>
      <c r="T41">
        <v>2</v>
      </c>
    </row>
    <row r="42" spans="1:37">
      <c r="A42">
        <v>45</v>
      </c>
      <c r="B42">
        <v>121</v>
      </c>
      <c r="C42">
        <v>4</v>
      </c>
      <c r="D42" s="18">
        <f t="shared" si="0"/>
        <v>-1</v>
      </c>
      <c r="E42">
        <v>1</v>
      </c>
      <c r="F42">
        <v>1</v>
      </c>
      <c r="G42">
        <v>3</v>
      </c>
      <c r="H42">
        <v>2</v>
      </c>
      <c r="I42">
        <v>1</v>
      </c>
      <c r="J42">
        <v>1</v>
      </c>
      <c r="L42">
        <v>1</v>
      </c>
      <c r="M42">
        <v>1</v>
      </c>
      <c r="N42">
        <v>2</v>
      </c>
      <c r="O42">
        <v>41</v>
      </c>
      <c r="P42">
        <v>32</v>
      </c>
      <c r="Q42">
        <v>2</v>
      </c>
      <c r="R42">
        <v>3</v>
      </c>
      <c r="S42">
        <v>2</v>
      </c>
      <c r="U42">
        <v>1</v>
      </c>
      <c r="V42">
        <v>3</v>
      </c>
    </row>
    <row r="43" spans="1:37">
      <c r="A43">
        <v>46</v>
      </c>
      <c r="B43">
        <v>437</v>
      </c>
      <c r="C43">
        <v>20</v>
      </c>
      <c r="D43" s="18">
        <f t="shared" si="0"/>
        <v>1</v>
      </c>
      <c r="E43">
        <v>6</v>
      </c>
      <c r="F43">
        <v>10</v>
      </c>
      <c r="G43">
        <v>14</v>
      </c>
      <c r="H43">
        <v>14</v>
      </c>
      <c r="I43">
        <v>5</v>
      </c>
      <c r="J43">
        <v>1</v>
      </c>
      <c r="L43">
        <v>4</v>
      </c>
      <c r="M43">
        <v>3</v>
      </c>
      <c r="N43">
        <v>9</v>
      </c>
      <c r="O43">
        <v>84</v>
      </c>
      <c r="P43">
        <v>55</v>
      </c>
      <c r="Q43">
        <v>5</v>
      </c>
      <c r="Z43">
        <v>20</v>
      </c>
      <c r="AA43">
        <v>4</v>
      </c>
    </row>
    <row r="44" spans="1:37">
      <c r="A44">
        <v>48</v>
      </c>
      <c r="B44">
        <v>145</v>
      </c>
      <c r="C44">
        <v>6</v>
      </c>
      <c r="D44" s="18">
        <f t="shared" si="0"/>
        <v>0</v>
      </c>
      <c r="E44">
        <v>1</v>
      </c>
      <c r="F44">
        <v>2</v>
      </c>
      <c r="G44">
        <v>4</v>
      </c>
      <c r="H44">
        <v>4</v>
      </c>
      <c r="I44">
        <v>2</v>
      </c>
      <c r="L44">
        <v>2</v>
      </c>
      <c r="M44">
        <v>1</v>
      </c>
      <c r="N44">
        <v>3</v>
      </c>
      <c r="O44">
        <v>34</v>
      </c>
      <c r="P44">
        <v>25</v>
      </c>
      <c r="Q44">
        <v>2</v>
      </c>
      <c r="Z44">
        <v>5</v>
      </c>
      <c r="AA44">
        <v>2</v>
      </c>
    </row>
    <row r="45" spans="1:37">
      <c r="A45">
        <v>49</v>
      </c>
      <c r="B45">
        <v>153</v>
      </c>
      <c r="C45">
        <v>7</v>
      </c>
      <c r="D45" s="18">
        <f t="shared" si="0"/>
        <v>0</v>
      </c>
      <c r="E45">
        <v>1</v>
      </c>
      <c r="F45">
        <v>3</v>
      </c>
      <c r="G45">
        <v>4</v>
      </c>
      <c r="H45">
        <v>5</v>
      </c>
      <c r="I45">
        <v>2</v>
      </c>
      <c r="L45">
        <v>1</v>
      </c>
      <c r="M45">
        <v>1</v>
      </c>
      <c r="N45">
        <v>6</v>
      </c>
      <c r="O45">
        <v>36</v>
      </c>
      <c r="P45">
        <v>25</v>
      </c>
      <c r="Q45">
        <v>2</v>
      </c>
      <c r="Z45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K41"/>
  <sheetViews>
    <sheetView tabSelected="1" workbookViewId="0">
      <selection activeCell="B17" sqref="B17"/>
    </sheetView>
  </sheetViews>
  <sheetFormatPr defaultRowHeight="15"/>
  <sheetData>
    <row r="1" spans="1:26">
      <c r="A1">
        <v>1</v>
      </c>
      <c r="B1">
        <v>144</v>
      </c>
      <c r="C1">
        <v>9</v>
      </c>
      <c r="D1">
        <v>0</v>
      </c>
      <c r="E1">
        <v>3</v>
      </c>
      <c r="F1">
        <v>2</v>
      </c>
      <c r="G1">
        <v>5</v>
      </c>
      <c r="H1">
        <v>6</v>
      </c>
      <c r="I1">
        <v>3</v>
      </c>
      <c r="L1">
        <v>5</v>
      </c>
      <c r="M1">
        <v>6</v>
      </c>
      <c r="N1">
        <v>4</v>
      </c>
      <c r="O1">
        <v>51</v>
      </c>
      <c r="P1">
        <v>31</v>
      </c>
      <c r="Q1">
        <v>6</v>
      </c>
      <c r="R1">
        <v>5</v>
      </c>
      <c r="S1">
        <v>1</v>
      </c>
      <c r="T1">
        <v>8</v>
      </c>
    </row>
    <row r="2" spans="1:26">
      <c r="A2">
        <v>2</v>
      </c>
      <c r="B2">
        <v>102</v>
      </c>
      <c r="C2">
        <v>9</v>
      </c>
      <c r="D2">
        <v>0</v>
      </c>
      <c r="E2">
        <v>2</v>
      </c>
      <c r="F2">
        <v>3</v>
      </c>
      <c r="G2">
        <v>3</v>
      </c>
      <c r="H2">
        <v>4</v>
      </c>
      <c r="I2">
        <v>4</v>
      </c>
      <c r="K2">
        <v>1</v>
      </c>
      <c r="O2">
        <v>35</v>
      </c>
      <c r="P2">
        <v>12</v>
      </c>
      <c r="Q2">
        <v>2</v>
      </c>
      <c r="R2">
        <v>6</v>
      </c>
      <c r="S2">
        <v>1</v>
      </c>
      <c r="T2">
        <v>10</v>
      </c>
      <c r="Z2">
        <v>4</v>
      </c>
    </row>
    <row r="3" spans="1:26">
      <c r="A3">
        <v>3</v>
      </c>
      <c r="B3">
        <v>68</v>
      </c>
      <c r="C3">
        <v>5</v>
      </c>
      <c r="D3">
        <v>0</v>
      </c>
      <c r="E3">
        <v>1</v>
      </c>
      <c r="F3">
        <v>2</v>
      </c>
      <c r="G3">
        <v>2</v>
      </c>
      <c r="H3">
        <v>3</v>
      </c>
      <c r="I3">
        <v>5</v>
      </c>
      <c r="L3">
        <v>2</v>
      </c>
      <c r="O3">
        <v>25</v>
      </c>
      <c r="P3">
        <v>12</v>
      </c>
      <c r="Q3">
        <v>3</v>
      </c>
      <c r="T3">
        <v>10</v>
      </c>
    </row>
    <row r="4" spans="1:26">
      <c r="A4">
        <v>4</v>
      </c>
      <c r="B4">
        <v>58</v>
      </c>
      <c r="C4">
        <v>7</v>
      </c>
      <c r="D4">
        <v>0</v>
      </c>
      <c r="E4">
        <v>2</v>
      </c>
      <c r="F4">
        <v>1</v>
      </c>
      <c r="G4">
        <v>2</v>
      </c>
      <c r="H4">
        <v>3</v>
      </c>
      <c r="I4">
        <v>3</v>
      </c>
      <c r="K4">
        <v>1</v>
      </c>
      <c r="O4">
        <v>15</v>
      </c>
      <c r="P4">
        <v>12</v>
      </c>
      <c r="Q4">
        <v>2</v>
      </c>
      <c r="R4">
        <v>1</v>
      </c>
    </row>
    <row r="5" spans="1:26">
      <c r="A5">
        <v>5</v>
      </c>
      <c r="B5">
        <v>78</v>
      </c>
      <c r="C5">
        <v>4</v>
      </c>
      <c r="D5">
        <v>-1</v>
      </c>
      <c r="E5">
        <v>1</v>
      </c>
      <c r="F5">
        <v>1</v>
      </c>
      <c r="G5">
        <v>2</v>
      </c>
      <c r="H5">
        <v>2</v>
      </c>
      <c r="I5">
        <v>2</v>
      </c>
      <c r="O5">
        <v>20</v>
      </c>
      <c r="P5">
        <v>14</v>
      </c>
      <c r="Q5">
        <v>3</v>
      </c>
      <c r="R5">
        <v>1</v>
      </c>
      <c r="U5">
        <v>2</v>
      </c>
      <c r="V5">
        <v>2</v>
      </c>
    </row>
    <row r="6" spans="1:26">
      <c r="A6">
        <v>6</v>
      </c>
      <c r="B6">
        <v>58</v>
      </c>
      <c r="C6">
        <v>4</v>
      </c>
      <c r="D6">
        <v>-1</v>
      </c>
      <c r="E6">
        <v>1</v>
      </c>
      <c r="F6">
        <v>1</v>
      </c>
      <c r="G6">
        <v>2</v>
      </c>
      <c r="H6">
        <v>2</v>
      </c>
      <c r="I6">
        <v>2</v>
      </c>
      <c r="O6">
        <v>27</v>
      </c>
      <c r="P6">
        <v>14</v>
      </c>
      <c r="Q6">
        <v>3</v>
      </c>
      <c r="R6">
        <v>1</v>
      </c>
      <c r="U6">
        <v>2</v>
      </c>
      <c r="V6">
        <v>2</v>
      </c>
      <c r="W6">
        <v>1</v>
      </c>
    </row>
    <row r="7" spans="1:26">
      <c r="A7">
        <v>7</v>
      </c>
      <c r="B7">
        <v>141</v>
      </c>
      <c r="C7">
        <v>11</v>
      </c>
      <c r="D7">
        <v>0</v>
      </c>
      <c r="E7">
        <v>3</v>
      </c>
      <c r="F7">
        <v>1</v>
      </c>
      <c r="G7">
        <v>2</v>
      </c>
      <c r="H7">
        <v>4</v>
      </c>
      <c r="I7">
        <v>3</v>
      </c>
      <c r="L7">
        <v>2</v>
      </c>
      <c r="M7">
        <v>3</v>
      </c>
      <c r="N7">
        <v>3</v>
      </c>
      <c r="O7">
        <v>44</v>
      </c>
      <c r="P7">
        <v>22</v>
      </c>
      <c r="Q7">
        <v>4</v>
      </c>
      <c r="R7">
        <v>3</v>
      </c>
      <c r="S7">
        <v>2</v>
      </c>
      <c r="T7">
        <v>6</v>
      </c>
      <c r="U7">
        <v>2</v>
      </c>
      <c r="V7">
        <v>2</v>
      </c>
      <c r="W7">
        <v>2</v>
      </c>
      <c r="Y7">
        <v>1</v>
      </c>
    </row>
    <row r="8" spans="1:26">
      <c r="A8">
        <v>8</v>
      </c>
      <c r="B8">
        <v>163</v>
      </c>
      <c r="C8">
        <v>9</v>
      </c>
      <c r="D8">
        <v>0</v>
      </c>
      <c r="E8">
        <v>2</v>
      </c>
      <c r="F8">
        <v>3</v>
      </c>
      <c r="G8">
        <v>2</v>
      </c>
      <c r="H8">
        <v>5</v>
      </c>
      <c r="I8">
        <v>4</v>
      </c>
      <c r="L8">
        <v>2</v>
      </c>
      <c r="M8">
        <v>3</v>
      </c>
      <c r="O8">
        <v>60</v>
      </c>
      <c r="P8">
        <v>32</v>
      </c>
      <c r="Q8">
        <v>4</v>
      </c>
      <c r="R8">
        <v>5</v>
      </c>
      <c r="T8">
        <v>10</v>
      </c>
      <c r="U8">
        <v>2</v>
      </c>
      <c r="X8">
        <v>1</v>
      </c>
    </row>
    <row r="9" spans="1:26">
      <c r="A9">
        <v>9</v>
      </c>
      <c r="B9">
        <v>168</v>
      </c>
      <c r="C9">
        <v>13</v>
      </c>
      <c r="D9">
        <v>1</v>
      </c>
      <c r="E9">
        <v>5</v>
      </c>
      <c r="F9">
        <v>6</v>
      </c>
      <c r="G9">
        <v>3</v>
      </c>
      <c r="H9">
        <v>5</v>
      </c>
      <c r="I9">
        <v>6</v>
      </c>
      <c r="J9">
        <v>2</v>
      </c>
      <c r="K9">
        <v>1</v>
      </c>
      <c r="L9">
        <v>5</v>
      </c>
      <c r="M9">
        <v>2</v>
      </c>
      <c r="O9">
        <v>68</v>
      </c>
      <c r="P9">
        <v>38</v>
      </c>
      <c r="Q9">
        <v>7</v>
      </c>
      <c r="R9">
        <v>4</v>
      </c>
      <c r="S9">
        <v>3</v>
      </c>
      <c r="T9">
        <v>4</v>
      </c>
      <c r="U9">
        <v>2</v>
      </c>
      <c r="V9">
        <v>2</v>
      </c>
      <c r="W9">
        <v>3</v>
      </c>
      <c r="Y9">
        <v>2</v>
      </c>
    </row>
    <row r="10" spans="1:26">
      <c r="A10">
        <v>10</v>
      </c>
      <c r="B10">
        <v>79</v>
      </c>
      <c r="C10">
        <v>7</v>
      </c>
      <c r="D10">
        <v>0</v>
      </c>
      <c r="E10">
        <v>2</v>
      </c>
      <c r="F10">
        <v>1</v>
      </c>
      <c r="G10">
        <v>6</v>
      </c>
      <c r="H10">
        <v>3</v>
      </c>
      <c r="I10">
        <v>3</v>
      </c>
      <c r="J10">
        <v>1</v>
      </c>
      <c r="L10">
        <v>3</v>
      </c>
      <c r="M10">
        <v>2</v>
      </c>
      <c r="N10">
        <v>1</v>
      </c>
      <c r="O10">
        <v>42</v>
      </c>
      <c r="P10">
        <v>22</v>
      </c>
      <c r="Q10">
        <v>4</v>
      </c>
      <c r="R10">
        <v>2</v>
      </c>
      <c r="S10">
        <v>2</v>
      </c>
      <c r="T10">
        <v>8</v>
      </c>
      <c r="U10">
        <v>2</v>
      </c>
      <c r="W10">
        <v>2</v>
      </c>
    </row>
    <row r="11" spans="1:26">
      <c r="A11">
        <v>11</v>
      </c>
      <c r="B11">
        <v>101</v>
      </c>
      <c r="C11">
        <v>5</v>
      </c>
      <c r="D11">
        <v>0</v>
      </c>
      <c r="E11">
        <v>1</v>
      </c>
      <c r="F11">
        <v>1</v>
      </c>
      <c r="G11">
        <v>1</v>
      </c>
      <c r="H11">
        <v>2</v>
      </c>
      <c r="I11">
        <v>2</v>
      </c>
      <c r="O11">
        <v>53</v>
      </c>
      <c r="P11">
        <v>38</v>
      </c>
      <c r="Q11">
        <v>4</v>
      </c>
      <c r="R11">
        <v>2</v>
      </c>
      <c r="S11">
        <v>2</v>
      </c>
      <c r="T11">
        <v>10</v>
      </c>
      <c r="U11">
        <v>3</v>
      </c>
      <c r="V11">
        <v>2</v>
      </c>
      <c r="W11">
        <v>1</v>
      </c>
    </row>
    <row r="12" spans="1:26">
      <c r="A12">
        <v>12</v>
      </c>
      <c r="B12">
        <v>132</v>
      </c>
      <c r="C12">
        <v>6</v>
      </c>
      <c r="D12">
        <v>0</v>
      </c>
      <c r="E12">
        <v>1</v>
      </c>
      <c r="G12">
        <v>2</v>
      </c>
      <c r="H12">
        <v>2</v>
      </c>
      <c r="I12">
        <v>1</v>
      </c>
      <c r="K12">
        <v>1</v>
      </c>
      <c r="L12">
        <v>1</v>
      </c>
      <c r="M12">
        <v>1</v>
      </c>
      <c r="O12">
        <v>32</v>
      </c>
      <c r="P12">
        <v>16</v>
      </c>
      <c r="Q12">
        <v>3</v>
      </c>
      <c r="R12">
        <v>3</v>
      </c>
      <c r="S12">
        <v>1</v>
      </c>
      <c r="T12">
        <v>6</v>
      </c>
      <c r="U12">
        <v>3</v>
      </c>
      <c r="V12">
        <v>1</v>
      </c>
    </row>
    <row r="13" spans="1:26">
      <c r="A13">
        <v>15</v>
      </c>
      <c r="B13">
        <v>133</v>
      </c>
      <c r="C13">
        <v>7</v>
      </c>
      <c r="D13">
        <v>0</v>
      </c>
      <c r="E13">
        <v>1</v>
      </c>
      <c r="F13">
        <v>1</v>
      </c>
      <c r="G13">
        <v>3</v>
      </c>
      <c r="H13">
        <v>3</v>
      </c>
      <c r="I13">
        <v>1</v>
      </c>
      <c r="J13">
        <v>1</v>
      </c>
      <c r="K13">
        <v>1</v>
      </c>
      <c r="L13">
        <v>2</v>
      </c>
      <c r="M13">
        <v>1</v>
      </c>
      <c r="O13">
        <v>32</v>
      </c>
      <c r="P13">
        <v>16</v>
      </c>
      <c r="Q13">
        <v>4</v>
      </c>
      <c r="R13">
        <v>3</v>
      </c>
      <c r="S13">
        <v>1</v>
      </c>
      <c r="T13">
        <v>6</v>
      </c>
      <c r="U13">
        <v>3</v>
      </c>
      <c r="V13">
        <v>1</v>
      </c>
      <c r="W13">
        <v>1</v>
      </c>
    </row>
    <row r="14" spans="1:26">
      <c r="A14">
        <v>13</v>
      </c>
      <c r="B14">
        <v>158</v>
      </c>
      <c r="C14">
        <v>15</v>
      </c>
      <c r="D14">
        <v>1</v>
      </c>
      <c r="E14">
        <v>2</v>
      </c>
      <c r="F14">
        <v>1</v>
      </c>
      <c r="G14">
        <v>5</v>
      </c>
      <c r="H14">
        <v>6</v>
      </c>
      <c r="I14">
        <v>3</v>
      </c>
      <c r="J14">
        <v>1</v>
      </c>
      <c r="K14">
        <v>2</v>
      </c>
      <c r="L14">
        <v>2</v>
      </c>
      <c r="M14">
        <v>1</v>
      </c>
      <c r="O14">
        <v>74</v>
      </c>
      <c r="P14">
        <v>42</v>
      </c>
      <c r="Q14">
        <v>6</v>
      </c>
      <c r="R14">
        <v>4</v>
      </c>
      <c r="S14">
        <v>3</v>
      </c>
      <c r="T14">
        <v>10</v>
      </c>
      <c r="U14">
        <v>5</v>
      </c>
      <c r="V14">
        <v>2</v>
      </c>
      <c r="W14">
        <v>1</v>
      </c>
    </row>
    <row r="15" spans="1:26">
      <c r="A15">
        <v>14</v>
      </c>
      <c r="B15">
        <v>157</v>
      </c>
      <c r="C15">
        <v>24</v>
      </c>
      <c r="D15">
        <v>2</v>
      </c>
      <c r="E15">
        <v>3</v>
      </c>
      <c r="F15">
        <v>2</v>
      </c>
      <c r="G15">
        <v>3</v>
      </c>
      <c r="H15">
        <v>22</v>
      </c>
      <c r="I15">
        <v>2</v>
      </c>
      <c r="L15">
        <v>3</v>
      </c>
      <c r="M15">
        <v>5</v>
      </c>
      <c r="N15">
        <v>3</v>
      </c>
      <c r="O15">
        <v>79</v>
      </c>
      <c r="P15">
        <v>37</v>
      </c>
      <c r="Q15">
        <v>7</v>
      </c>
      <c r="R15">
        <v>3</v>
      </c>
      <c r="S15">
        <v>1</v>
      </c>
      <c r="T15">
        <v>6</v>
      </c>
      <c r="U15">
        <v>37</v>
      </c>
      <c r="V15">
        <v>2</v>
      </c>
      <c r="W15">
        <v>2</v>
      </c>
    </row>
    <row r="16" spans="1:26">
      <c r="A16">
        <v>16</v>
      </c>
      <c r="B16">
        <v>178</v>
      </c>
      <c r="C16">
        <v>13</v>
      </c>
      <c r="D16">
        <v>1</v>
      </c>
      <c r="E16">
        <v>1</v>
      </c>
      <c r="F16">
        <v>3</v>
      </c>
      <c r="G16">
        <v>9</v>
      </c>
      <c r="H16">
        <v>2</v>
      </c>
      <c r="I16">
        <v>7</v>
      </c>
      <c r="L16">
        <v>2</v>
      </c>
      <c r="M16">
        <v>3</v>
      </c>
      <c r="O16">
        <v>46</v>
      </c>
      <c r="P16">
        <v>22</v>
      </c>
      <c r="Q16">
        <v>3</v>
      </c>
      <c r="R16">
        <v>2</v>
      </c>
      <c r="T16">
        <v>3</v>
      </c>
      <c r="U16">
        <v>2</v>
      </c>
      <c r="V16">
        <v>2</v>
      </c>
      <c r="W16">
        <v>3</v>
      </c>
      <c r="Y16">
        <v>2</v>
      </c>
    </row>
    <row r="17" spans="1:37">
      <c r="A17">
        <v>17</v>
      </c>
      <c r="B17">
        <v>112</v>
      </c>
      <c r="C17">
        <v>7</v>
      </c>
      <c r="D17">
        <v>0</v>
      </c>
      <c r="E17">
        <v>2</v>
      </c>
      <c r="F17">
        <v>2</v>
      </c>
      <c r="G17">
        <v>1</v>
      </c>
      <c r="H17">
        <v>3</v>
      </c>
      <c r="I17">
        <v>2</v>
      </c>
      <c r="J17">
        <v>1</v>
      </c>
      <c r="K17">
        <v>1</v>
      </c>
      <c r="L17">
        <v>3</v>
      </c>
      <c r="M17">
        <v>2</v>
      </c>
      <c r="N17">
        <v>1</v>
      </c>
      <c r="O17">
        <v>37</v>
      </c>
      <c r="P17">
        <v>14</v>
      </c>
      <c r="Q17">
        <v>5</v>
      </c>
      <c r="R17">
        <v>2</v>
      </c>
      <c r="T17">
        <v>12</v>
      </c>
      <c r="U17">
        <v>2</v>
      </c>
      <c r="V17">
        <v>1</v>
      </c>
    </row>
    <row r="18" spans="1:37">
      <c r="A18">
        <v>18</v>
      </c>
      <c r="B18">
        <v>114</v>
      </c>
      <c r="C18">
        <v>13</v>
      </c>
      <c r="D18">
        <v>1</v>
      </c>
      <c r="E18">
        <v>4</v>
      </c>
      <c r="F18">
        <v>3</v>
      </c>
      <c r="G18">
        <v>5</v>
      </c>
      <c r="H18">
        <v>5</v>
      </c>
      <c r="I18">
        <v>2</v>
      </c>
      <c r="L18">
        <v>3</v>
      </c>
      <c r="M18">
        <v>2</v>
      </c>
      <c r="N18">
        <v>1</v>
      </c>
      <c r="O18">
        <v>49</v>
      </c>
      <c r="P18">
        <v>24</v>
      </c>
      <c r="Q18">
        <v>6</v>
      </c>
      <c r="R18">
        <v>6</v>
      </c>
      <c r="T18">
        <v>8</v>
      </c>
      <c r="U18">
        <v>3</v>
      </c>
      <c r="V18">
        <v>1</v>
      </c>
    </row>
    <row r="19" spans="1:37">
      <c r="A19">
        <v>19</v>
      </c>
      <c r="B19">
        <v>89</v>
      </c>
      <c r="C19">
        <v>7</v>
      </c>
      <c r="D19">
        <v>0</v>
      </c>
      <c r="E19">
        <v>1</v>
      </c>
      <c r="F19">
        <v>1</v>
      </c>
      <c r="G19">
        <v>4</v>
      </c>
      <c r="H19">
        <v>3</v>
      </c>
      <c r="I19">
        <v>2</v>
      </c>
      <c r="K19">
        <v>1</v>
      </c>
      <c r="L19">
        <v>1</v>
      </c>
      <c r="M19">
        <v>1</v>
      </c>
      <c r="O19">
        <v>34</v>
      </c>
      <c r="P19">
        <v>13</v>
      </c>
      <c r="Q19">
        <v>3</v>
      </c>
      <c r="R19">
        <v>1</v>
      </c>
      <c r="T19">
        <v>3</v>
      </c>
      <c r="U19">
        <v>3</v>
      </c>
      <c r="V19">
        <v>1</v>
      </c>
      <c r="W19">
        <v>1</v>
      </c>
    </row>
    <row r="20" spans="1:37">
      <c r="A20">
        <v>20</v>
      </c>
      <c r="B20">
        <v>89</v>
      </c>
      <c r="C20">
        <v>7</v>
      </c>
      <c r="D20">
        <v>0</v>
      </c>
      <c r="E20">
        <v>1</v>
      </c>
      <c r="F20">
        <v>2</v>
      </c>
      <c r="G20">
        <v>5</v>
      </c>
      <c r="H20">
        <v>4</v>
      </c>
      <c r="I20">
        <v>3</v>
      </c>
      <c r="K20">
        <v>1</v>
      </c>
      <c r="L20">
        <v>2</v>
      </c>
      <c r="M20">
        <v>1</v>
      </c>
      <c r="O20">
        <v>35</v>
      </c>
      <c r="P20">
        <v>14</v>
      </c>
      <c r="Q20">
        <v>4</v>
      </c>
      <c r="R20">
        <v>2</v>
      </c>
      <c r="S20">
        <v>1</v>
      </c>
      <c r="T20">
        <v>3</v>
      </c>
      <c r="U20">
        <v>4</v>
      </c>
      <c r="V20">
        <v>1</v>
      </c>
      <c r="W20">
        <v>1</v>
      </c>
    </row>
    <row r="21" spans="1:37">
      <c r="A21">
        <v>21</v>
      </c>
      <c r="B21">
        <v>98</v>
      </c>
      <c r="C21">
        <v>6</v>
      </c>
      <c r="D21">
        <v>0</v>
      </c>
      <c r="E21">
        <v>1</v>
      </c>
      <c r="F21">
        <v>1</v>
      </c>
      <c r="G21">
        <v>1</v>
      </c>
      <c r="H21">
        <v>2</v>
      </c>
      <c r="I21">
        <v>1</v>
      </c>
      <c r="L21">
        <v>1</v>
      </c>
      <c r="O21">
        <v>29</v>
      </c>
      <c r="P21">
        <v>8</v>
      </c>
      <c r="Q21">
        <v>2</v>
      </c>
      <c r="R21">
        <v>1</v>
      </c>
      <c r="T21">
        <v>3</v>
      </c>
      <c r="U21">
        <v>1</v>
      </c>
    </row>
    <row r="22" spans="1:37">
      <c r="A22">
        <v>22</v>
      </c>
      <c r="B22">
        <v>99</v>
      </c>
      <c r="C22">
        <v>6</v>
      </c>
      <c r="D22">
        <v>0</v>
      </c>
      <c r="E22">
        <v>1</v>
      </c>
      <c r="F22">
        <v>1</v>
      </c>
      <c r="G22">
        <v>1</v>
      </c>
      <c r="H22">
        <v>2</v>
      </c>
      <c r="I22">
        <v>2</v>
      </c>
      <c r="K22">
        <v>1</v>
      </c>
      <c r="L22">
        <v>1</v>
      </c>
      <c r="M22">
        <v>1</v>
      </c>
      <c r="O22">
        <v>29</v>
      </c>
      <c r="P22">
        <v>8</v>
      </c>
      <c r="Q22">
        <v>2</v>
      </c>
      <c r="R22">
        <v>1</v>
      </c>
      <c r="S22">
        <v>1</v>
      </c>
      <c r="T22">
        <v>3</v>
      </c>
      <c r="U22">
        <v>2</v>
      </c>
      <c r="V22">
        <v>1</v>
      </c>
      <c r="W22">
        <v>1</v>
      </c>
    </row>
    <row r="23" spans="1:37">
      <c r="A23">
        <v>23</v>
      </c>
      <c r="B23">
        <v>198</v>
      </c>
      <c r="C23">
        <v>11</v>
      </c>
      <c r="D23">
        <v>0</v>
      </c>
      <c r="E23">
        <v>2</v>
      </c>
      <c r="F23">
        <v>3</v>
      </c>
      <c r="G23">
        <v>3</v>
      </c>
      <c r="H23">
        <v>3</v>
      </c>
      <c r="I23">
        <v>2</v>
      </c>
      <c r="L23">
        <v>3</v>
      </c>
      <c r="M23">
        <v>2</v>
      </c>
      <c r="O23">
        <v>49</v>
      </c>
      <c r="P23">
        <v>24</v>
      </c>
      <c r="Q23">
        <v>6</v>
      </c>
      <c r="R23">
        <v>6</v>
      </c>
      <c r="T23">
        <v>8</v>
      </c>
      <c r="U23">
        <v>3</v>
      </c>
      <c r="V23">
        <v>1</v>
      </c>
    </row>
    <row r="24" spans="1:37">
      <c r="A24">
        <v>24</v>
      </c>
      <c r="B24">
        <v>116</v>
      </c>
      <c r="C24">
        <v>8</v>
      </c>
      <c r="D24">
        <v>0</v>
      </c>
      <c r="E24">
        <v>3</v>
      </c>
      <c r="F24">
        <v>2</v>
      </c>
      <c r="G24">
        <v>2</v>
      </c>
      <c r="H24">
        <v>4</v>
      </c>
      <c r="I24">
        <v>3</v>
      </c>
      <c r="L24">
        <v>2</v>
      </c>
      <c r="M24">
        <v>1</v>
      </c>
      <c r="O24">
        <v>48</v>
      </c>
      <c r="P24">
        <v>25</v>
      </c>
      <c r="Q24">
        <v>2</v>
      </c>
      <c r="T24">
        <v>11</v>
      </c>
      <c r="U24">
        <v>2</v>
      </c>
      <c r="V24">
        <v>1</v>
      </c>
    </row>
    <row r="25" spans="1:37">
      <c r="A25">
        <v>25</v>
      </c>
      <c r="B25">
        <v>132</v>
      </c>
      <c r="C25">
        <v>13</v>
      </c>
      <c r="D25">
        <v>1</v>
      </c>
      <c r="E25">
        <v>2</v>
      </c>
      <c r="G25">
        <v>2</v>
      </c>
      <c r="H25">
        <v>10</v>
      </c>
      <c r="L25">
        <v>1</v>
      </c>
      <c r="M25">
        <v>1</v>
      </c>
      <c r="N25">
        <v>2</v>
      </c>
      <c r="O25">
        <v>13</v>
      </c>
      <c r="P25">
        <v>11</v>
      </c>
      <c r="R25">
        <v>2</v>
      </c>
    </row>
    <row r="26" spans="1:37">
      <c r="A26">
        <v>26</v>
      </c>
      <c r="B26">
        <v>132</v>
      </c>
      <c r="C26">
        <v>13</v>
      </c>
      <c r="D26">
        <v>1</v>
      </c>
      <c r="E26">
        <v>2</v>
      </c>
      <c r="G26">
        <v>3</v>
      </c>
      <c r="H26">
        <v>10</v>
      </c>
      <c r="L26">
        <v>1</v>
      </c>
      <c r="M26">
        <v>1</v>
      </c>
      <c r="N26">
        <v>3</v>
      </c>
      <c r="O26">
        <v>35</v>
      </c>
      <c r="P26">
        <v>28</v>
      </c>
      <c r="R26">
        <v>1</v>
      </c>
      <c r="W26">
        <v>3</v>
      </c>
      <c r="AA26">
        <v>1</v>
      </c>
    </row>
    <row r="27" spans="1:37">
      <c r="A27">
        <v>27</v>
      </c>
      <c r="B27">
        <v>95</v>
      </c>
      <c r="C27">
        <v>1</v>
      </c>
      <c r="D27">
        <v>-2</v>
      </c>
      <c r="G27">
        <v>2</v>
      </c>
      <c r="H27">
        <v>1</v>
      </c>
      <c r="M27">
        <v>1</v>
      </c>
      <c r="N27">
        <v>2</v>
      </c>
      <c r="O27">
        <v>46</v>
      </c>
      <c r="P27">
        <v>37</v>
      </c>
      <c r="Q27">
        <v>2</v>
      </c>
      <c r="R27">
        <v>3</v>
      </c>
      <c r="V27">
        <v>1</v>
      </c>
      <c r="W27">
        <v>2</v>
      </c>
      <c r="X27">
        <v>4</v>
      </c>
    </row>
    <row r="28" spans="1:37">
      <c r="A28">
        <v>28</v>
      </c>
      <c r="B28">
        <v>107</v>
      </c>
      <c r="C28">
        <v>4</v>
      </c>
      <c r="D28">
        <v>-1</v>
      </c>
      <c r="G28">
        <v>4</v>
      </c>
      <c r="H28">
        <v>2</v>
      </c>
      <c r="I28">
        <v>2</v>
      </c>
      <c r="L28">
        <v>2</v>
      </c>
      <c r="M28">
        <v>1</v>
      </c>
      <c r="N28">
        <v>7</v>
      </c>
      <c r="O28">
        <v>25</v>
      </c>
      <c r="P28">
        <v>9</v>
      </c>
      <c r="Q28">
        <v>5</v>
      </c>
      <c r="R28">
        <v>8</v>
      </c>
      <c r="T28">
        <v>1</v>
      </c>
      <c r="U28">
        <v>1</v>
      </c>
      <c r="V28">
        <v>1</v>
      </c>
      <c r="W28">
        <v>2</v>
      </c>
    </row>
    <row r="29" spans="1:37">
      <c r="A29">
        <v>29</v>
      </c>
      <c r="C29">
        <v>2</v>
      </c>
      <c r="D29">
        <v>-1</v>
      </c>
      <c r="G29">
        <v>2</v>
      </c>
      <c r="I29">
        <v>2</v>
      </c>
      <c r="AH29">
        <v>2600</v>
      </c>
      <c r="AI29">
        <v>8271</v>
      </c>
      <c r="AJ29">
        <v>934</v>
      </c>
      <c r="AK29">
        <v>18</v>
      </c>
    </row>
    <row r="30" spans="1:37">
      <c r="A30">
        <v>30</v>
      </c>
      <c r="B30">
        <v>198</v>
      </c>
      <c r="C30">
        <v>5</v>
      </c>
      <c r="D30">
        <v>0</v>
      </c>
      <c r="G30">
        <v>4</v>
      </c>
      <c r="H30">
        <v>1</v>
      </c>
      <c r="I30">
        <v>1</v>
      </c>
      <c r="J30">
        <v>1</v>
      </c>
      <c r="K30">
        <v>2</v>
      </c>
      <c r="L30">
        <v>1</v>
      </c>
      <c r="M30">
        <v>1</v>
      </c>
      <c r="N30">
        <v>2</v>
      </c>
      <c r="O30">
        <v>26</v>
      </c>
      <c r="P30">
        <v>20</v>
      </c>
      <c r="Q30">
        <v>4</v>
      </c>
      <c r="R30">
        <v>1</v>
      </c>
      <c r="U30">
        <v>1</v>
      </c>
      <c r="AB30">
        <v>2</v>
      </c>
      <c r="AC30">
        <v>19</v>
      </c>
      <c r="AD30">
        <v>1</v>
      </c>
      <c r="AE30">
        <v>5</v>
      </c>
      <c r="AF30">
        <v>2</v>
      </c>
    </row>
    <row r="31" spans="1:37">
      <c r="A31">
        <v>31</v>
      </c>
      <c r="B31">
        <v>197</v>
      </c>
      <c r="C31">
        <v>9</v>
      </c>
      <c r="D31">
        <v>0</v>
      </c>
      <c r="G31">
        <v>6</v>
      </c>
      <c r="H31">
        <v>3</v>
      </c>
      <c r="N31">
        <v>2</v>
      </c>
      <c r="O31">
        <v>19</v>
      </c>
      <c r="P31">
        <v>10</v>
      </c>
      <c r="Q31">
        <v>3</v>
      </c>
      <c r="R31">
        <v>1</v>
      </c>
      <c r="U31">
        <v>1</v>
      </c>
      <c r="V31">
        <v>2</v>
      </c>
      <c r="W31">
        <v>2</v>
      </c>
    </row>
    <row r="32" spans="1:37">
      <c r="A32">
        <v>32</v>
      </c>
      <c r="C32">
        <v>7</v>
      </c>
      <c r="D32">
        <v>0</v>
      </c>
      <c r="G32">
        <v>5</v>
      </c>
      <c r="H32">
        <v>3</v>
      </c>
      <c r="K32">
        <v>3</v>
      </c>
      <c r="AC32">
        <v>74</v>
      </c>
      <c r="AD32">
        <v>30</v>
      </c>
      <c r="AE32">
        <v>15</v>
      </c>
      <c r="AF32">
        <v>17</v>
      </c>
      <c r="AG32">
        <v>5</v>
      </c>
      <c r="AH32">
        <v>2300</v>
      </c>
      <c r="AI32">
        <v>6271</v>
      </c>
      <c r="AJ32">
        <v>934</v>
      </c>
      <c r="AK32">
        <v>14</v>
      </c>
    </row>
    <row r="33" spans="1:27">
      <c r="A33">
        <v>34</v>
      </c>
      <c r="B33">
        <v>157</v>
      </c>
      <c r="C33">
        <v>8</v>
      </c>
      <c r="D33">
        <v>0</v>
      </c>
      <c r="G33">
        <v>5</v>
      </c>
      <c r="H33">
        <v>1</v>
      </c>
      <c r="N33">
        <v>1</v>
      </c>
      <c r="O33">
        <v>29</v>
      </c>
      <c r="P33">
        <v>20</v>
      </c>
      <c r="Q33">
        <v>3</v>
      </c>
      <c r="R33">
        <v>1</v>
      </c>
      <c r="V33">
        <v>2</v>
      </c>
      <c r="W33">
        <v>2</v>
      </c>
      <c r="Y33">
        <v>1</v>
      </c>
    </row>
    <row r="34" spans="1:27">
      <c r="A34">
        <v>38</v>
      </c>
      <c r="B34">
        <v>95</v>
      </c>
      <c r="C34">
        <v>3</v>
      </c>
      <c r="D34">
        <v>-1</v>
      </c>
      <c r="E34">
        <v>2</v>
      </c>
      <c r="F34">
        <v>1</v>
      </c>
      <c r="G34">
        <v>1</v>
      </c>
      <c r="H34">
        <v>3</v>
      </c>
      <c r="L34">
        <v>1</v>
      </c>
      <c r="M34">
        <v>2</v>
      </c>
      <c r="N34">
        <v>2</v>
      </c>
      <c r="O34">
        <v>25</v>
      </c>
      <c r="P34">
        <v>17</v>
      </c>
      <c r="Q34">
        <v>3</v>
      </c>
      <c r="U34">
        <v>2</v>
      </c>
      <c r="X34">
        <v>2</v>
      </c>
      <c r="Z34">
        <v>2</v>
      </c>
    </row>
    <row r="35" spans="1:27">
      <c r="A35">
        <v>39</v>
      </c>
      <c r="B35">
        <v>146</v>
      </c>
      <c r="C35">
        <v>3</v>
      </c>
      <c r="D35">
        <v>-1</v>
      </c>
      <c r="E35">
        <v>1</v>
      </c>
      <c r="F35">
        <v>1</v>
      </c>
      <c r="G35">
        <v>2</v>
      </c>
      <c r="H35">
        <v>2</v>
      </c>
      <c r="L35">
        <v>1</v>
      </c>
      <c r="M35">
        <v>1</v>
      </c>
      <c r="N35">
        <v>2</v>
      </c>
      <c r="O35">
        <v>16</v>
      </c>
      <c r="P35">
        <v>10</v>
      </c>
      <c r="Q35">
        <v>1</v>
      </c>
      <c r="R35">
        <v>2</v>
      </c>
      <c r="S35">
        <v>1</v>
      </c>
      <c r="U35">
        <v>1</v>
      </c>
      <c r="V35">
        <v>1</v>
      </c>
      <c r="X35">
        <v>1</v>
      </c>
    </row>
    <row r="36" spans="1:27">
      <c r="A36">
        <v>40</v>
      </c>
      <c r="B36">
        <v>118</v>
      </c>
      <c r="C36">
        <v>6</v>
      </c>
      <c r="D36">
        <v>0</v>
      </c>
      <c r="E36">
        <v>4</v>
      </c>
      <c r="F36">
        <v>2</v>
      </c>
      <c r="G36">
        <v>2</v>
      </c>
      <c r="H36">
        <v>4</v>
      </c>
      <c r="L36">
        <v>2</v>
      </c>
      <c r="M36">
        <v>1</v>
      </c>
      <c r="N36">
        <v>4</v>
      </c>
      <c r="O36">
        <v>32</v>
      </c>
      <c r="P36">
        <v>21</v>
      </c>
      <c r="Q36">
        <v>3</v>
      </c>
      <c r="R36">
        <v>2</v>
      </c>
      <c r="S36">
        <v>3</v>
      </c>
      <c r="U36">
        <v>1</v>
      </c>
      <c r="V36">
        <v>1</v>
      </c>
      <c r="X36">
        <v>1</v>
      </c>
    </row>
    <row r="37" spans="1:27">
      <c r="A37">
        <v>42</v>
      </c>
      <c r="B37">
        <v>77</v>
      </c>
      <c r="C37">
        <v>7</v>
      </c>
      <c r="D37">
        <v>0</v>
      </c>
      <c r="E37">
        <v>5</v>
      </c>
      <c r="F37">
        <v>2</v>
      </c>
      <c r="G37">
        <v>5</v>
      </c>
      <c r="H37">
        <v>6</v>
      </c>
      <c r="K37">
        <v>1</v>
      </c>
      <c r="M37">
        <v>3</v>
      </c>
      <c r="N37">
        <v>2</v>
      </c>
      <c r="O37">
        <v>15</v>
      </c>
      <c r="P37">
        <v>12</v>
      </c>
      <c r="Q37">
        <v>1</v>
      </c>
      <c r="T37">
        <v>2</v>
      </c>
    </row>
    <row r="38" spans="1:27">
      <c r="A38">
        <v>45</v>
      </c>
      <c r="B38">
        <v>121</v>
      </c>
      <c r="C38">
        <v>4</v>
      </c>
      <c r="D38">
        <v>-1</v>
      </c>
      <c r="E38">
        <v>1</v>
      </c>
      <c r="F38">
        <v>1</v>
      </c>
      <c r="G38">
        <v>3</v>
      </c>
      <c r="H38">
        <v>2</v>
      </c>
      <c r="I38">
        <v>1</v>
      </c>
      <c r="J38">
        <v>1</v>
      </c>
      <c r="L38">
        <v>1</v>
      </c>
      <c r="M38">
        <v>1</v>
      </c>
      <c r="N38">
        <v>2</v>
      </c>
      <c r="O38">
        <v>41</v>
      </c>
      <c r="P38">
        <v>32</v>
      </c>
      <c r="Q38">
        <v>2</v>
      </c>
      <c r="R38">
        <v>3</v>
      </c>
      <c r="S38">
        <v>2</v>
      </c>
      <c r="U38">
        <v>1</v>
      </c>
      <c r="V38">
        <v>3</v>
      </c>
    </row>
    <row r="39" spans="1:27">
      <c r="A39">
        <v>46</v>
      </c>
      <c r="B39">
        <v>437</v>
      </c>
      <c r="C39">
        <v>20</v>
      </c>
      <c r="D39">
        <v>1</v>
      </c>
      <c r="E39">
        <v>6</v>
      </c>
      <c r="F39">
        <v>10</v>
      </c>
      <c r="G39">
        <v>14</v>
      </c>
      <c r="H39">
        <v>14</v>
      </c>
      <c r="I39">
        <v>5</v>
      </c>
      <c r="J39">
        <v>1</v>
      </c>
      <c r="L39">
        <v>4</v>
      </c>
      <c r="M39">
        <v>3</v>
      </c>
      <c r="N39">
        <v>9</v>
      </c>
      <c r="O39">
        <v>84</v>
      </c>
      <c r="P39">
        <v>55</v>
      </c>
      <c r="Q39">
        <v>5</v>
      </c>
      <c r="Z39">
        <v>20</v>
      </c>
      <c r="AA39">
        <v>4</v>
      </c>
    </row>
    <row r="40" spans="1:27">
      <c r="A40">
        <v>48</v>
      </c>
      <c r="B40">
        <v>145</v>
      </c>
      <c r="C40">
        <v>6</v>
      </c>
      <c r="D40">
        <v>0</v>
      </c>
      <c r="E40">
        <v>1</v>
      </c>
      <c r="F40">
        <v>2</v>
      </c>
      <c r="G40">
        <v>4</v>
      </c>
      <c r="H40">
        <v>4</v>
      </c>
      <c r="I40">
        <v>2</v>
      </c>
      <c r="L40">
        <v>2</v>
      </c>
      <c r="M40">
        <v>1</v>
      </c>
      <c r="N40">
        <v>3</v>
      </c>
      <c r="O40">
        <v>34</v>
      </c>
      <c r="P40">
        <v>25</v>
      </c>
      <c r="Q40">
        <v>2</v>
      </c>
      <c r="Z40">
        <v>5</v>
      </c>
      <c r="AA40">
        <v>2</v>
      </c>
    </row>
    <row r="41" spans="1:27">
      <c r="A41">
        <v>49</v>
      </c>
      <c r="B41">
        <v>153</v>
      </c>
      <c r="C41">
        <v>7</v>
      </c>
      <c r="D41">
        <v>0</v>
      </c>
      <c r="E41">
        <v>1</v>
      </c>
      <c r="F41">
        <v>3</v>
      </c>
      <c r="G41">
        <v>4</v>
      </c>
      <c r="H41">
        <v>5</v>
      </c>
      <c r="I41">
        <v>2</v>
      </c>
      <c r="L41">
        <v>1</v>
      </c>
      <c r="M41">
        <v>1</v>
      </c>
      <c r="N41">
        <v>6</v>
      </c>
      <c r="O41">
        <v>36</v>
      </c>
      <c r="P41">
        <v>25</v>
      </c>
      <c r="Q41">
        <v>2</v>
      </c>
      <c r="Z41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исходные</vt:lpstr>
      <vt:lpstr>развернутые</vt:lpstr>
      <vt:lpstr>итоговые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Кульбида</dc:creator>
  <cp:lastModifiedBy>Кульбида</cp:lastModifiedBy>
  <dcterms:created xsi:type="dcterms:W3CDTF">2013-07-10T05:02:45Z</dcterms:created>
  <dcterms:modified xsi:type="dcterms:W3CDTF">2013-07-29T03:02:50Z</dcterms:modified>
</cp:coreProperties>
</file>