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1496" yWindow="-48" windowWidth="20376" windowHeight="12816"/>
  </bookViews>
  <sheets>
    <sheet name="2012-13" sheetId="1" r:id="rId1"/>
    <sheet name="Sheet2" sheetId="2" r:id="rId2"/>
    <sheet name="Sheet3"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5" i="1" l="1"/>
  <c r="G12" i="1"/>
  <c r="F12" i="1"/>
  <c r="K10" i="1"/>
  <c r="K9" i="1"/>
  <c r="H7" i="1"/>
  <c r="K7" i="1" s="1"/>
  <c r="H8" i="1"/>
  <c r="K8" i="1" s="1"/>
  <c r="H11" i="1"/>
  <c r="I12" i="1"/>
  <c r="J12" i="1"/>
  <c r="L12" i="1"/>
  <c r="M12" i="1"/>
  <c r="N12" i="1"/>
  <c r="O12" i="1"/>
  <c r="P12" i="1"/>
  <c r="H12" i="1" l="1"/>
  <c r="K11" i="1"/>
  <c r="K12" i="1" s="1"/>
</calcChain>
</file>

<file path=xl/comments1.xml><?xml version="1.0" encoding="utf-8"?>
<comments xmlns="http://schemas.openxmlformats.org/spreadsheetml/2006/main">
  <authors>
    <author>Terri MacDonald</author>
  </authors>
  <commentList>
    <comment ref="I5" authorId="0">
      <text>
        <r>
          <rPr>
            <b/>
            <sz val="9"/>
            <color indexed="81"/>
            <rFont val="Calibri"/>
            <family val="2"/>
          </rPr>
          <t>Terri MacDonald:</t>
        </r>
        <r>
          <rPr>
            <sz val="9"/>
            <color indexed="81"/>
            <rFont val="Calibri"/>
            <family val="2"/>
          </rPr>
          <t xml:space="preserve">
Annual RIC endowment</t>
        </r>
      </text>
    </comment>
    <comment ref="F10" authorId="0">
      <text>
        <r>
          <rPr>
            <b/>
            <sz val="9"/>
            <color indexed="81"/>
            <rFont val="Calibri"/>
            <family val="2"/>
          </rPr>
          <t>Terri MacDonald:</t>
        </r>
        <r>
          <rPr>
            <sz val="9"/>
            <color indexed="81"/>
            <rFont val="Calibri"/>
            <family val="2"/>
          </rPr>
          <t xml:space="preserve">
10% of wages to 'top up benefits' as NRC -allows only 15% to 'overhead, this $25,000 K top up will come out of RDI 2013/14 budget (from overhead?) </t>
        </r>
      </text>
    </comment>
    <comment ref="J11" authorId="0">
      <text>
        <r>
          <rPr>
            <b/>
            <sz val="9"/>
            <color indexed="81"/>
            <rFont val="Calibri"/>
            <family val="2"/>
          </rPr>
          <t>Terri MacDonald:</t>
        </r>
        <r>
          <rPr>
            <sz val="9"/>
            <color indexed="81"/>
            <rFont val="Calibri"/>
            <family val="2"/>
          </rPr>
          <t xml:space="preserve">
varies from community to community - this is a community driven process</t>
        </r>
      </text>
    </comment>
  </commentList>
</comments>
</file>

<file path=xl/sharedStrings.xml><?xml version="1.0" encoding="utf-8"?>
<sst xmlns="http://schemas.openxmlformats.org/spreadsheetml/2006/main" count="327" uniqueCount="194">
  <si>
    <t>Partner(s)</t>
  </si>
  <si>
    <t>Process</t>
  </si>
  <si>
    <t>Draft proposal</t>
  </si>
  <si>
    <t>Selkirk College - CEWT, Applied Research</t>
  </si>
  <si>
    <t>Industrial Research Chair: Industry-Colleges Partnership in Process and Resource Optimization</t>
  </si>
  <si>
    <t>NSERC - Industry Research Chair</t>
  </si>
  <si>
    <t>Regional SME and Large Industry Partners, COTR</t>
  </si>
  <si>
    <t>BSN Program</t>
  </si>
  <si>
    <t>CBT - Social Grants Program Application</t>
  </si>
  <si>
    <t>CBT, Salvation Army, Ankors</t>
  </si>
  <si>
    <t>Length of Project Funding</t>
  </si>
  <si>
    <t>COTR, CBT, VIU, Youth</t>
  </si>
  <si>
    <t>2012-13, 1 year</t>
  </si>
  <si>
    <t>2013-18, 5 years</t>
  </si>
  <si>
    <t>Program Involvement</t>
  </si>
  <si>
    <t>Rdi, HHS, SEG, Others</t>
  </si>
  <si>
    <t>Many</t>
  </si>
  <si>
    <t>UAS</t>
  </si>
  <si>
    <t>SGRC</t>
  </si>
  <si>
    <t>Enhancing Educational Capacity for a Palliative Approach in Rural Nursing: A Knowledge Translation Project</t>
  </si>
  <si>
    <t>BCNRI - Research Project, Michael Smith Foundation for Health Research (MSFHR)</t>
  </si>
  <si>
    <t>Terri MacDonald</t>
  </si>
  <si>
    <t>Nicole Brown</t>
  </si>
  <si>
    <t>Tammy McLean, Gail Potter</t>
  </si>
  <si>
    <t>UBC-O (Barb Pesut), Trinity Western, Uvic, VIHA, FHA,</t>
  </si>
  <si>
    <t>Successful proposal</t>
  </si>
  <si>
    <t>2012-2014</t>
  </si>
  <si>
    <t>BSN</t>
  </si>
  <si>
    <t>Grant / Funding Source</t>
  </si>
  <si>
    <t>Contact(s)</t>
  </si>
  <si>
    <t>MOFLR</t>
  </si>
  <si>
    <t>MOFLR (Mike Curran)</t>
  </si>
  <si>
    <t>SEG, SGRC</t>
  </si>
  <si>
    <t>On-going</t>
  </si>
  <si>
    <t>Long Term Soil Productivity - Data Analysis, Remote Sensing</t>
  </si>
  <si>
    <t>Ian Parfitt, Brendan Wilson, Frank Zhang</t>
  </si>
  <si>
    <t>Successful Proposal</t>
  </si>
  <si>
    <t>SME Industry (ATCO, Kalesnikoff, consultants), Canadian Forest Service</t>
  </si>
  <si>
    <t>Brendan Wilson, Ian Parfitt, Peter Schroder</t>
  </si>
  <si>
    <t>Completion Oct, 2012</t>
  </si>
  <si>
    <t>~35,000/year</t>
  </si>
  <si>
    <t>1. Use best practices to develop, offer, and evaluate a curriculum in a palliative approach that meets the needs of rural nurses. 2. to pilot an innovative clinical experience in which home support and BSN nursing students partner to provide care in a palliative approach</t>
  </si>
  <si>
    <t>1. Empowerment and capacity building, 2. address social determinants of health, 3. promote well being of marginalized population</t>
  </si>
  <si>
    <t>1. Build capacity in post-secondarey institutions to support rural community learning, 2. provide opps for students to engage in community service learning, 3. support sustainable rual development in Columbia Basin, 4. develop a rural CSL partnership model that is replicable and sustainable.</t>
  </si>
  <si>
    <t>Gregg Neelin, Rhys Andrews</t>
  </si>
  <si>
    <t>RDI, SGRC Co-op students</t>
  </si>
  <si>
    <t>RDI, SGRC, SEG</t>
  </si>
  <si>
    <t>SME's,CTOR, innovation councils, Community Futures, CBT?</t>
  </si>
  <si>
    <t>RDI</t>
  </si>
  <si>
    <t>Projects</t>
  </si>
  <si>
    <t>UBC - IK Barber Learning Centre, UBC- Community Learning Initiative, COTR</t>
  </si>
  <si>
    <t>Other Funding</t>
  </si>
  <si>
    <t>2013-14 (1 year)</t>
  </si>
  <si>
    <t>Jan 2013-February 2014 (14 months)</t>
  </si>
  <si>
    <t>January 2013-March 2014 (15 months)</t>
  </si>
  <si>
    <t>March 2012-March 2014 (1 year)</t>
  </si>
  <si>
    <t>January 2013-January 2016</t>
  </si>
  <si>
    <t xml:space="preserve">National Research Council - Digital Technologies Adoption Pilot Project (DTAPP) </t>
  </si>
  <si>
    <t>Funding to SGRC</t>
  </si>
  <si>
    <t>RDI In-Kind (wages)</t>
  </si>
  <si>
    <t>RDI Funding (cash)</t>
  </si>
  <si>
    <t>RDI Total (cash and in-kind)</t>
  </si>
  <si>
    <t>Real Estate Foundation ($50K), SIBAC ($25K pending) - leveraged with $91,238 cash from RDI</t>
  </si>
  <si>
    <t>SIBAC ($25K),CBT ($25K) - leveraged with $50K cash from RDI budget</t>
  </si>
  <si>
    <t xml:space="preserve">Partner in-kind </t>
  </si>
  <si>
    <t>Funding to RDI</t>
  </si>
  <si>
    <t>Selkirk Overhead</t>
  </si>
  <si>
    <t>Funding to Faculty</t>
  </si>
  <si>
    <t>Funding to Co-Op Students</t>
  </si>
  <si>
    <t>SGRC, RDI, ADGIS/BGIS, Teaching and Learning, CEWT, SOTA</t>
  </si>
  <si>
    <t>SSHRC - New Partnership Development Connections Grant ($200K over 3 years), IK Barber?</t>
  </si>
  <si>
    <t>January 2012-January 2015</t>
  </si>
  <si>
    <t>Innovation Councils, Community Futures, Chambers of Commerce, communities</t>
  </si>
  <si>
    <t>1.Revise provincial survey tools, develop a regional implementation framework, and pilot in 8 communities; 2. Build the capacity of rural communities to implement BRE projects through the provision of training and tools; 3. Provide research analysis and reporting services; 4. Conduct regional and sub-regional level analysis using available data sets.</t>
  </si>
  <si>
    <t>1. Create a regional geospatial map of employment lands and related assets with site selecction query functionality; 2. Conduct an integrated economic development / geospatial analysis of regional lands and assets inventory; 3. Host sub-regional forums to discuss findings and consider recommendations; 4.  Produce a final project report and identify next steps for geospatial portal development.</t>
  </si>
  <si>
    <t>1. Delliver ADT related training to SMEs through a series of workshops, short-courses and online GIS courses; 2. Provide advisory and direct support to SMEs to support the adoption of geospatial and digital media technologies; 3. Better understand SME needs and College capacity to meet identified ADT needs in the region.</t>
  </si>
  <si>
    <t>Community Futures, Ministry of Jobs, Tourism &amp; Innovation, Kootenay Association of Science &amp; Technology</t>
  </si>
  <si>
    <t>CBT, Selkirk SEG and CEWT, environmental groups</t>
  </si>
  <si>
    <t>1. Identify and consolidate different forms of knowledge on young adult attraction and retention in rural communities; 2. Engage and profile the perspectives of young adults to understand their relocation preferences, considerations and needs; 3. Identify and profile policies and programs that exist at the community, organizational and government level across Canada to share lessons learned; 4. Translate and infuse relevant research to inform policy and program supports; 5. Compile insights gained from the conference into tools for further sharing with a broader audience post conference.</t>
  </si>
  <si>
    <r>
      <rPr>
        <b/>
        <sz val="10"/>
        <color theme="1"/>
        <rFont val="Calibri"/>
        <family val="2"/>
        <scheme val="minor"/>
      </rPr>
      <t>Rural Community Service Learning Partnership</t>
    </r>
    <r>
      <rPr>
        <sz val="10"/>
        <color theme="1"/>
        <rFont val="Calibri"/>
        <family val="2"/>
        <scheme val="minor"/>
      </rPr>
      <t xml:space="preserve"> Project: Supporting sustainable Rural Development through Community-College-Unievrsity Partnerships</t>
    </r>
  </si>
  <si>
    <r>
      <rPr>
        <b/>
        <sz val="10"/>
        <color theme="1"/>
        <rFont val="Calibri"/>
        <family val="2"/>
        <scheme val="minor"/>
      </rPr>
      <t>State of the Environment</t>
    </r>
    <r>
      <rPr>
        <sz val="10"/>
        <color theme="1"/>
        <rFont val="Calibri"/>
        <family val="2"/>
        <scheme val="minor"/>
      </rPr>
      <t>: Piloting Best Practices &amp; Digital Techologies in the Basin Boundary Region</t>
    </r>
  </si>
  <si>
    <r>
      <rPr>
        <b/>
        <sz val="10"/>
        <color theme="1"/>
        <rFont val="Calibri"/>
        <family val="2"/>
        <scheme val="minor"/>
      </rPr>
      <t>Attraction and Retention of Young Adults to Rural Regions</t>
    </r>
    <r>
      <rPr>
        <sz val="10"/>
        <color theme="1"/>
        <rFont val="Calibri"/>
        <family val="2"/>
        <scheme val="minor"/>
      </rPr>
      <t>: National Conference and Knowledge Mobilization Project</t>
    </r>
  </si>
  <si>
    <r>
      <t>The Selkirk-SME Adoption of Digital Technologies</t>
    </r>
    <r>
      <rPr>
        <b/>
        <sz val="10"/>
        <color theme="1"/>
        <rFont val="Calibri"/>
        <family val="2"/>
        <scheme val="minor"/>
      </rPr>
      <t xml:space="preserve"> (ADT) Pilot Project</t>
    </r>
  </si>
  <si>
    <r>
      <t xml:space="preserve">Basin Boundary </t>
    </r>
    <r>
      <rPr>
        <b/>
        <sz val="10"/>
        <color theme="1"/>
        <rFont val="Calibri"/>
        <family val="2"/>
        <scheme val="minor"/>
      </rPr>
      <t>Business Retention &amp; Expansion</t>
    </r>
    <r>
      <rPr>
        <sz val="10"/>
        <color theme="1"/>
        <rFont val="Calibri"/>
        <family val="2"/>
        <scheme val="minor"/>
      </rPr>
      <t xml:space="preserve"> Regional Pilot Project</t>
    </r>
  </si>
  <si>
    <t>Total Budget</t>
  </si>
  <si>
    <t>SSHRC - New Partnership Development Connections Grant ($50K), CBT ($10K?), Uvic Co-Op student?</t>
  </si>
  <si>
    <t>Faculty Involved</t>
  </si>
  <si>
    <t>Number of Students Involved</t>
  </si>
  <si>
    <t>Contibution agreement in place</t>
  </si>
  <si>
    <t xml:space="preserve"> </t>
  </si>
  <si>
    <t>Contribution agreement in place</t>
  </si>
  <si>
    <t>completed March 31 2013</t>
  </si>
  <si>
    <t>Letter of Intent Submitted</t>
  </si>
  <si>
    <t>State of the Basin / RDI Research &amp; Extension</t>
  </si>
  <si>
    <t>Columbia Basin Trust</t>
  </si>
  <si>
    <t>Columbia Basin Trust, local government, economic-social-cultural-enviro groups</t>
  </si>
  <si>
    <t>Project Objectives</t>
  </si>
  <si>
    <t>1. Develop, maintain &amp; expand regional indicator monitoring program and disseminate rrelated information, 2. Build the capacity of colleges and other support providers to further advance rural revitalization in the region through the provision of best practice tools and related research, 3.  Build the capacity of organizations &amp; local government to support rural revitalization through the provision of relevant and timely information and support in collecting and using related research, 4. Promote innovation &amp; knowledge transfer in economic, social, cultural and environmental sectors, 5. Support and participate in provincial and national networks that undertake rural revitalization research.</t>
  </si>
  <si>
    <t>CBT (up to $10K/community)</t>
  </si>
  <si>
    <t>Forest Carbon Management</t>
  </si>
  <si>
    <t>Environmental Change Analysis Geoportal</t>
  </si>
  <si>
    <t>NSERC - CCI - ARDI Level 1</t>
  </si>
  <si>
    <t>AKS Geoscience Inc.</t>
  </si>
  <si>
    <t>NSERC - CCI - IE Entry Level</t>
  </si>
  <si>
    <t>Ian Parfitt</t>
  </si>
  <si>
    <t>Completion Dec 1 2012</t>
  </si>
  <si>
    <t>SGRC, SEG</t>
  </si>
  <si>
    <t>CBT Water Initiatives</t>
  </si>
  <si>
    <t>CBT</t>
  </si>
  <si>
    <t>Ongoing partnership</t>
  </si>
  <si>
    <t>Biodiversity Atlas</t>
  </si>
  <si>
    <t>FWCP, TNT, FortisBC</t>
  </si>
  <si>
    <t>CBT, BC Hydro</t>
  </si>
  <si>
    <t>Successful Proposals</t>
  </si>
  <si>
    <t>Ongoing:  BioAtlas is now 12 years old!</t>
  </si>
  <si>
    <t>This is year 7</t>
  </si>
  <si>
    <t>Columbia River Treaty Economic Impacts and Benefits</t>
  </si>
  <si>
    <t>BC Ministry of Energy and Mines</t>
  </si>
  <si>
    <t xml:space="preserve"> BC Ministry of Energy and Mines</t>
  </si>
  <si>
    <t>Direct award</t>
  </si>
  <si>
    <t>Completed Winter 2013</t>
  </si>
  <si>
    <t>Forest Road Image Assessment</t>
  </si>
  <si>
    <t>BC Ministry of Forests, Lands, and Natural Resource Operations</t>
  </si>
  <si>
    <t>BC MFLNRO</t>
  </si>
  <si>
    <t>Ian Parfitt, Brendan Wilson</t>
  </si>
  <si>
    <t>Higher Level Plan Reporting Suite</t>
  </si>
  <si>
    <t>Completion Spring 2013</t>
  </si>
  <si>
    <t>RDKB ArcGIS Server Application Development</t>
  </si>
  <si>
    <t>RDKB</t>
  </si>
  <si>
    <t>Fisheries Sensitive Watersheds</t>
  </si>
  <si>
    <t>2nd phase expected summer 2013</t>
  </si>
  <si>
    <t>Local Government Web Application Hosting</t>
  </si>
  <si>
    <t xml:space="preserve">RDKB, Rossland </t>
  </si>
  <si>
    <t>RDKB, Rossland</t>
  </si>
  <si>
    <t>Ongoing</t>
  </si>
  <si>
    <t>Canadian College Innovation Web Application</t>
  </si>
  <si>
    <t>ACCC</t>
  </si>
  <si>
    <t>in-kind</t>
  </si>
  <si>
    <t>In-kind</t>
  </si>
  <si>
    <t>2nd phase, with budget, expected summer 2013</t>
  </si>
  <si>
    <t>CBBC</t>
  </si>
  <si>
    <t>Succcessful Proposal</t>
  </si>
  <si>
    <t>Columbia Broadband Corp (CBBC) Asset Mapping</t>
  </si>
  <si>
    <t>Reservoir Enhancement Potential of Amphibious Plants</t>
  </si>
  <si>
    <t>Ian Parfitt, Carol Andrews</t>
  </si>
  <si>
    <t>2nd phase expected summer 2014</t>
  </si>
  <si>
    <t>1.Provide drivers and operators with lifestyle specific strategies for health and wellness including nutritional councelling, stability exercises and fitness regimes. 2 Engage drivers and operators to set specific steps to achieve their health and lifestyle goals.</t>
  </si>
  <si>
    <t>Delia Roberts</t>
  </si>
  <si>
    <t>Completed</t>
  </si>
  <si>
    <t>2012-2013</t>
  </si>
  <si>
    <t>U A&amp; S</t>
  </si>
  <si>
    <t>1. Reduce occupational injuries in outdoor snowsport resort workers. 2. Provide young workers with high quality health and wellness information in a cuturally and contexturally specific manner</t>
  </si>
  <si>
    <t>U A&amp; S, SROAM</t>
  </si>
  <si>
    <t>1. Provide planters with a specific fitness program 8 weeks prior to the start of the planting season. 2. Educate tree planters on the importance of nutriton and hydration during the tree-planting season. 3. Coach planters on in season physical maintenance</t>
  </si>
  <si>
    <t>1. Provide access to Fit to Drive program materials and approach for incorporation into strategic Helathy Living Porgram for target population 2.  Support to policy advisory committee. 3. Provide consultation on northern BC workplace materials final versions</t>
  </si>
  <si>
    <t>Proposal Submitted</t>
  </si>
  <si>
    <t>2013-2014</t>
  </si>
  <si>
    <t>Increae exposure for Power Driving Program within the Long Haul industry by presenting research findings at a province wide conference</t>
  </si>
  <si>
    <t>?</t>
  </si>
  <si>
    <t>Increae exposure for the Fit for Snow program within the snowsport resort industry by presenting research findings at an American ski industry conference</t>
  </si>
  <si>
    <t>Worksite Health Promotion: Power Driving Program. Lifestyle, Health and Wellness Coaching for Commercial Vehicle Drivers and Heavy Equipment Operators</t>
  </si>
  <si>
    <t>BC Forest Safety Council, Trucking Safety Council of British Columbia, Weyerhaeuser Timberlands</t>
  </si>
  <si>
    <t>Worksite Health Promotion: Fit for Snow Program. A culturally and contextually specific injury prevention program for Snowsport instructors, patrollers and lift operators.</t>
  </si>
  <si>
    <t>Sunpeaks, Whitewater and Whistler Blackcomb Snowsport resorts</t>
  </si>
  <si>
    <t>Worksite Health Promotion: Fit tp Plant.  A pre-season fitness program and in-season injury prevention program for treepanters</t>
  </si>
  <si>
    <t>Weyerhaeuser Timberlands Canada, Tembec Forestlands</t>
  </si>
  <si>
    <t>Working on Wellness in Strategic Populations (WOW) Proposal</t>
  </si>
  <si>
    <t xml:space="preserve">Canadian Cancer Society, BC and Yukon </t>
  </si>
  <si>
    <t>Canadian Partnership Against Cancer Corporation Coalitions Linking Action and Science for Prevention 2 (CLASP2)</t>
  </si>
  <si>
    <t>SCFA Professional Development Fund</t>
  </si>
  <si>
    <t>Selkirk College Common Professional Development Fund</t>
  </si>
  <si>
    <t>Selkirk College Applied Research Database - 2012-13</t>
  </si>
  <si>
    <t>On-going Project</t>
  </si>
  <si>
    <t>1. Explore the landscape of environmental and sustainability research in the region; 2. Expand existing State of the Basin environmental indicators: 3. Develop a web-based geospatial portal to provide easy access to information that supports informed decision-making and collaboration; 4. build the capacity of environmental stakeholders to support data collectione fforts, use the web-based portal, and link research to sustainability planning and implementation efforts.</t>
  </si>
  <si>
    <t>Health Coop Collaboration</t>
  </si>
  <si>
    <t>Funding (cash)</t>
  </si>
  <si>
    <t>In-Kind (wages)</t>
  </si>
  <si>
    <t>Total (cash and in-kind)</t>
  </si>
  <si>
    <t>Draft Proposal - not successful</t>
  </si>
  <si>
    <r>
      <t>Regional</t>
    </r>
    <r>
      <rPr>
        <b/>
        <sz val="10"/>
        <color theme="1"/>
        <rFont val="Calibri"/>
        <family val="2"/>
        <scheme val="minor"/>
      </rPr>
      <t xml:space="preserve"> Employment Lands</t>
    </r>
    <r>
      <rPr>
        <sz val="10"/>
        <color theme="1"/>
        <rFont val="Calibri"/>
        <family val="2"/>
        <scheme val="minor"/>
      </rPr>
      <t xml:space="preserve"> Geospatial Inventory and Supply and Demand Analysis</t>
    </r>
  </si>
  <si>
    <t>Study the long-term effects of soil treatments on forest productivity.   See http://www.for.gov.bc.ca/hre/ltsp/</t>
  </si>
  <si>
    <t>Development of customised tools that allow local small and medium forest enterprises (SMEs) to access, evaluate, and analyse potential opportunities in forest carbon markets in our region.   See fcm.sgrc.selkirk.ca</t>
  </si>
  <si>
    <t>The objectives of the research is to develop a cost effective implementation approach to deliver medium to high resolution satellite imagery along with complex analysis results to non-technical end users on demand.</t>
  </si>
  <si>
    <t>1. Build awareness and understanding around a variety of issues in the Basin through geomatics services, resources, and products. 2.  Develop geomatics products that will benefit local governments, community groups, and residents of the Columbia Basin</t>
  </si>
  <si>
    <t>The Biodiversity Atlas helps improve conservation planning and decision-making by providing science-based information in an easy to understand format. The web-based Atlas uses the latest in Geographical Information System (GIS) technology to link biodiversity information to specific locations within the Canadian portion of the Columbia River Basin.</t>
  </si>
  <si>
    <t xml:space="preserve">As part of the Columbia River Treaty (CRT) 2014 Review (Review) process initiated by the Province of BC, an impact, mitigation and benefit assessment of CRT dam construction and operations was be conducted.   The SGRC provided several information products derived from historical maps. </t>
  </si>
  <si>
    <t>Assess the utility of free imagery for forest road interpretation</t>
  </si>
  <si>
    <t>The HLPO Reporting Suite is web-based application that allows users to produce reports reflecting the rules embodied in the Kootenay-Boundary Higher Level Plan Order (as of the October 2002 modifications to the Order) for meeting Biodiversity and Resource Emphasis Area targets.</t>
  </si>
  <si>
    <t>Redevelopment and customization of the RDKB's public-facing Internet Map Service</t>
  </si>
  <si>
    <t>GIS analysis of geophysical and biophysical properties leading to a ranking of various watersheds in the Kootenay Boundary Region for sensitivity to disturbance and likelihood of impacts to fish and fish habitats</t>
  </si>
  <si>
    <t xml:space="preserve">Since 2005, the RDKB, Rossland and the SGRC have entered into a series of agreements to deliver RDKB planning data to public and private audiences through Internet Map Services (IMS).  </t>
  </si>
  <si>
    <t>Develop a web map that displays all colleges in Canada that are currently conducting applied research and innovation projects, based on 2012 ACCC environmental scan information</t>
  </si>
  <si>
    <t>Global Positioning System (GPS) survey of CBBC assets, including fibre,  splice closures, vaults, and pole line; development of a GIS network using these data</t>
  </si>
  <si>
    <t>GIS analysis of potential habitat for amphibious plants within reservoir draw-down zones in the Canadian Columbia Basin.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</si>
</sst>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quot;$&quot;#,##0;[Red]\-&quot;$&quot;#,##0"/>
    <numFmt numFmtId="165" formatCode="&quot;$&quot;#,##0"/>
    <numFmt numFmtId="166" formatCode="_(&quot;$&quot;* #,##0_);_(&quot;$&quot;* \(#,##0\);_(&quot;$&quot;* &quot;-&quot;??_);_(@_)"/>
  </numFmts>
  <fonts count="11" x14ac:knownFonts="1">
    <font>
      <sz val="11"/>
      <color theme="1"/>
      <name val="Calibri"/>
      <family val="2"/>
      <scheme val="minor"/>
    </font>
    <font>
      <u/>
      <sz val="11"/>
      <color theme="10"/>
      <name val="Calibri"/>
      <family val="2"/>
      <scheme val="minor"/>
    </font>
    <font>
      <u/>
      <sz val="11"/>
      <color theme="1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sz val="14"/>
      <color theme="1"/>
      <name val="Calibri"/>
      <family val="2"/>
      <scheme val="minor"/>
    </font>
    <font>
      <sz val="9"/>
      <color indexed="81"/>
      <name val="Calibri"/>
      <family val="2"/>
    </font>
    <font>
      <b/>
      <sz val="9"/>
      <color indexed="81"/>
      <name val="Calibri"/>
      <family val="2"/>
    </font>
    <font>
      <sz val="11"/>
      <color theme="1"/>
      <name val="Calibri"/>
      <family val="2"/>
      <scheme val="minor"/>
    </font>
    <font>
      <sz val="1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24994659260841701"/>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44" fontId="9" fillId="0" borderId="0" applyFont="0" applyFill="0" applyBorder="0" applyAlignment="0" applyProtection="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165" fontId="4" fillId="0" borderId="0" xfId="0" applyNumberFormat="1" applyFont="1" applyAlignment="1">
      <alignment vertical="center"/>
    </xf>
    <xf numFmtId="0" fontId="4" fillId="0" borderId="0" xfId="0" applyFont="1"/>
    <xf numFmtId="165" fontId="3" fillId="0" borderId="0" xfId="0" applyNumberFormat="1" applyFont="1" applyAlignment="1">
      <alignment vertical="center"/>
    </xf>
    <xf numFmtId="0" fontId="4" fillId="0" borderId="0" xfId="0" applyFont="1" applyAlignment="1">
      <alignment vertical="center" wrapText="1"/>
    </xf>
    <xf numFmtId="165" fontId="4" fillId="0" borderId="0" xfId="0" applyNumberFormat="1" applyFont="1" applyAlignment="1">
      <alignment vertical="center" wrapText="1"/>
    </xf>
    <xf numFmtId="164" fontId="4" fillId="0" borderId="0" xfId="0" applyNumberFormat="1" applyFont="1" applyAlignment="1">
      <alignment vertical="center" wrapText="1"/>
    </xf>
    <xf numFmtId="0" fontId="5" fillId="0" borderId="0" xfId="0" applyFont="1" applyAlignment="1">
      <alignment vertical="center"/>
    </xf>
    <xf numFmtId="0" fontId="6" fillId="0" borderId="0" xfId="0" applyFont="1" applyAlignment="1">
      <alignment vertical="center"/>
    </xf>
    <xf numFmtId="0" fontId="4" fillId="0" borderId="0" xfId="0" applyFont="1" applyFill="1" applyAlignment="1">
      <alignment vertical="center"/>
    </xf>
    <xf numFmtId="0" fontId="5" fillId="2" borderId="0" xfId="0" applyFont="1" applyFill="1" applyAlignment="1">
      <alignment vertical="center"/>
    </xf>
    <xf numFmtId="0" fontId="4" fillId="0" borderId="0" xfId="0" applyFont="1" applyAlignment="1">
      <alignment wrapText="1"/>
    </xf>
    <xf numFmtId="0" fontId="3" fillId="3" borderId="1" xfId="0" applyFont="1" applyFill="1" applyBorder="1" applyAlignment="1">
      <alignment vertical="center" wrapText="1"/>
    </xf>
    <xf numFmtId="165" fontId="3" fillId="3" borderId="1" xfId="0" applyNumberFormat="1" applyFont="1" applyFill="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Border="1" applyAlignment="1">
      <alignment vertical="center" wrapText="1"/>
    </xf>
    <xf numFmtId="165" fontId="4" fillId="0" borderId="1" xfId="0" applyNumberFormat="1" applyFont="1" applyFill="1" applyBorder="1" applyAlignment="1">
      <alignment vertical="center" wrapText="1"/>
    </xf>
    <xf numFmtId="6" fontId="4" fillId="0" borderId="1" xfId="0" applyNumberFormat="1" applyFont="1" applyBorder="1" applyAlignment="1">
      <alignment vertical="center" wrapText="1"/>
    </xf>
    <xf numFmtId="0" fontId="4" fillId="5" borderId="1" xfId="0" applyFont="1" applyFill="1" applyBorder="1" applyAlignment="1">
      <alignment vertical="center" wrapText="1"/>
    </xf>
    <xf numFmtId="165" fontId="4" fillId="5" borderId="1" xfId="0" applyNumberFormat="1" applyFont="1" applyFill="1" applyBorder="1" applyAlignment="1">
      <alignment vertical="center" wrapText="1"/>
    </xf>
    <xf numFmtId="6" fontId="4" fillId="5" borderId="1" xfId="0" applyNumberFormat="1" applyFont="1" applyFill="1" applyBorder="1" applyAlignment="1">
      <alignment vertical="center" wrapText="1"/>
    </xf>
    <xf numFmtId="165" fontId="4" fillId="0" borderId="1" xfId="0" applyNumberFormat="1" applyFont="1" applyBorder="1" applyAlignment="1">
      <alignment vertical="center" wrapText="1"/>
    </xf>
    <xf numFmtId="0" fontId="4" fillId="0" borderId="1" xfId="0" applyFont="1" applyBorder="1" applyAlignment="1">
      <alignment wrapText="1"/>
    </xf>
    <xf numFmtId="164" fontId="4" fillId="0" borderId="1" xfId="0" applyNumberFormat="1" applyFont="1" applyBorder="1" applyAlignment="1">
      <alignment vertical="center" wrapText="1"/>
    </xf>
    <xf numFmtId="0" fontId="5" fillId="2" borderId="1" xfId="0" applyFont="1" applyFill="1" applyBorder="1" applyAlignment="1">
      <alignment vertical="center" wrapText="1"/>
    </xf>
    <xf numFmtId="0" fontId="4" fillId="4" borderId="1" xfId="0" applyFont="1" applyFill="1" applyBorder="1" applyAlignment="1">
      <alignment vertical="center" wrapText="1"/>
    </xf>
    <xf numFmtId="165" fontId="4" fillId="4" borderId="1" xfId="0" applyNumberFormat="1" applyFont="1" applyFill="1" applyBorder="1" applyAlignment="1">
      <alignment vertical="center" wrapText="1"/>
    </xf>
    <xf numFmtId="6" fontId="4" fillId="4" borderId="1" xfId="0" applyNumberFormat="1" applyFont="1" applyFill="1" applyBorder="1" applyAlignment="1">
      <alignment vertical="center" wrapText="1"/>
    </xf>
    <xf numFmtId="166" fontId="4" fillId="0" borderId="1" xfId="0" applyNumberFormat="1" applyFont="1" applyBorder="1" applyAlignment="1">
      <alignment wrapText="1"/>
    </xf>
    <xf numFmtId="166" fontId="4" fillId="0" borderId="1" xfId="19" applyNumberFormat="1" applyFont="1" applyBorder="1" applyAlignment="1">
      <alignment wrapText="1"/>
    </xf>
    <xf numFmtId="0" fontId="10" fillId="0" borderId="1" xfId="0" applyFont="1" applyFill="1" applyBorder="1" applyAlignment="1">
      <alignment vertical="top" wrapText="1"/>
    </xf>
    <xf numFmtId="3" fontId="4" fillId="0" borderId="1" xfId="0" applyNumberFormat="1" applyFont="1" applyBorder="1" applyAlignment="1">
      <alignment vertical="center" wrapText="1"/>
    </xf>
    <xf numFmtId="0" fontId="4" fillId="6" borderId="1" xfId="0" applyFont="1" applyFill="1" applyBorder="1" applyAlignment="1">
      <alignment vertical="center" wrapText="1"/>
    </xf>
    <xf numFmtId="165" fontId="4" fillId="6" borderId="1" xfId="0" applyNumberFormat="1" applyFont="1" applyFill="1" applyBorder="1" applyAlignment="1">
      <alignment vertical="center" wrapText="1"/>
    </xf>
    <xf numFmtId="6" fontId="4" fillId="6" borderId="1" xfId="0" applyNumberFormat="1" applyFont="1" applyFill="1" applyBorder="1" applyAlignment="1">
      <alignment vertical="center" wrapText="1"/>
    </xf>
  </cellXfs>
  <cellStyles count="20">
    <cellStyle name="Currency" xfId="1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tabSelected="1" topLeftCell="A28" zoomScale="90" zoomScaleNormal="90" zoomScalePageLayoutView="90" workbookViewId="0">
      <selection activeCell="F35" sqref="F35"/>
    </sheetView>
  </sheetViews>
  <sheetFormatPr defaultColWidth="8.88671875" defaultRowHeight="13.8" x14ac:dyDescent="0.3"/>
  <cols>
    <col min="1" max="1" width="34.6640625" style="2" customWidth="1"/>
    <col min="2" max="2" width="18.44140625" style="2" customWidth="1"/>
    <col min="3" max="3" width="19.109375" style="2" customWidth="1"/>
    <col min="4" max="4" width="54.33203125" style="2" customWidth="1"/>
    <col min="5" max="5" width="13.5546875" style="2" customWidth="1"/>
    <col min="6" max="7" width="7.88671875" style="3" customWidth="1"/>
    <col min="8" max="8" width="8.33203125" style="3" customWidth="1"/>
    <col min="9" max="9" width="10.5546875" style="3" customWidth="1"/>
    <col min="10" max="10" width="9" style="3" customWidth="1"/>
    <col min="11" max="11" width="9.44140625" style="2" customWidth="1"/>
    <col min="12" max="12" width="8.109375" style="2" customWidth="1"/>
    <col min="13" max="13" width="7.5546875" style="4" customWidth="1"/>
    <col min="14" max="14" width="8.88671875" style="4"/>
    <col min="15" max="15" width="9.77734375" style="4" customWidth="1"/>
    <col min="16" max="16" width="8.6640625" style="4" customWidth="1"/>
    <col min="17" max="17" width="11.44140625" style="2" customWidth="1"/>
    <col min="18" max="18" width="12.21875" style="2" customWidth="1"/>
    <col min="19" max="19" width="9.5546875" style="2" customWidth="1"/>
    <col min="20" max="20" width="8" style="2" customWidth="1"/>
    <col min="21" max="21" width="9.109375" style="2" customWidth="1"/>
    <col min="22" max="16384" width="8.88671875" style="2"/>
  </cols>
  <sheetData>
    <row r="1" spans="1:21" ht="18" x14ac:dyDescent="0.3">
      <c r="A1" s="9" t="s">
        <v>171</v>
      </c>
      <c r="B1" s="10"/>
    </row>
    <row r="2" spans="1:21" ht="18" x14ac:dyDescent="0.3">
      <c r="A2" s="9"/>
      <c r="B2" s="10"/>
    </row>
    <row r="3" spans="1:21" ht="18" x14ac:dyDescent="0.3">
      <c r="A3" s="12" t="s">
        <v>48</v>
      </c>
      <c r="B3" s="1"/>
      <c r="C3" s="1"/>
      <c r="D3" s="1"/>
      <c r="E3" s="1"/>
      <c r="F3" s="5"/>
      <c r="G3" s="5"/>
      <c r="H3" s="5"/>
      <c r="I3" s="5"/>
      <c r="J3" s="5"/>
      <c r="K3" s="1"/>
      <c r="L3" s="1"/>
      <c r="Q3" s="1"/>
      <c r="R3" s="1"/>
      <c r="S3" s="1"/>
    </row>
    <row r="4" spans="1:21" s="11" customFormat="1" ht="55.2" x14ac:dyDescent="0.3">
      <c r="A4" s="14" t="s">
        <v>49</v>
      </c>
      <c r="B4" s="14" t="s">
        <v>0</v>
      </c>
      <c r="C4" s="14" t="s">
        <v>28</v>
      </c>
      <c r="D4" s="14" t="s">
        <v>96</v>
      </c>
      <c r="E4" s="14" t="s">
        <v>29</v>
      </c>
      <c r="F4" s="15" t="s">
        <v>60</v>
      </c>
      <c r="G4" s="15" t="s">
        <v>59</v>
      </c>
      <c r="H4" s="15" t="s">
        <v>61</v>
      </c>
      <c r="I4" s="15" t="s">
        <v>51</v>
      </c>
      <c r="J4" s="15" t="s">
        <v>64</v>
      </c>
      <c r="K4" s="14" t="s">
        <v>84</v>
      </c>
      <c r="L4" s="14" t="s">
        <v>58</v>
      </c>
      <c r="M4" s="15" t="s">
        <v>65</v>
      </c>
      <c r="N4" s="15" t="s">
        <v>67</v>
      </c>
      <c r="O4" s="15" t="s">
        <v>68</v>
      </c>
      <c r="P4" s="15" t="s">
        <v>66</v>
      </c>
      <c r="Q4" s="14" t="s">
        <v>1</v>
      </c>
      <c r="R4" s="14" t="s">
        <v>10</v>
      </c>
      <c r="S4" s="14" t="s">
        <v>14</v>
      </c>
      <c r="T4" s="14" t="s">
        <v>86</v>
      </c>
      <c r="U4" s="14" t="s">
        <v>87</v>
      </c>
    </row>
    <row r="5" spans="1:21" s="11" customFormat="1" ht="159" customHeight="1" x14ac:dyDescent="0.3">
      <c r="A5" s="16" t="s">
        <v>93</v>
      </c>
      <c r="B5" s="17" t="s">
        <v>95</v>
      </c>
      <c r="C5" s="17" t="s">
        <v>94</v>
      </c>
      <c r="D5" s="17" t="s">
        <v>97</v>
      </c>
      <c r="E5" s="18" t="s">
        <v>21</v>
      </c>
      <c r="F5" s="19">
        <v>50000</v>
      </c>
      <c r="G5" s="19"/>
      <c r="H5" s="19">
        <f>SUM(F5:G5)</f>
        <v>50000</v>
      </c>
      <c r="I5" s="19">
        <v>114000</v>
      </c>
      <c r="J5" s="19"/>
      <c r="K5" s="17"/>
      <c r="L5" s="20">
        <v>25000</v>
      </c>
      <c r="M5" s="19"/>
      <c r="N5" s="19"/>
      <c r="O5" s="19"/>
      <c r="P5" s="19"/>
      <c r="Q5" s="17" t="s">
        <v>172</v>
      </c>
      <c r="R5" s="17"/>
      <c r="S5" s="17"/>
      <c r="T5" s="17"/>
      <c r="U5" s="17"/>
    </row>
    <row r="6" spans="1:21" ht="87" customHeight="1" x14ac:dyDescent="0.3">
      <c r="A6" s="21" t="s">
        <v>79</v>
      </c>
      <c r="B6" s="21" t="s">
        <v>50</v>
      </c>
      <c r="C6" s="21" t="s">
        <v>70</v>
      </c>
      <c r="D6" s="21" t="s">
        <v>43</v>
      </c>
      <c r="E6" s="21" t="s">
        <v>21</v>
      </c>
      <c r="F6" s="22"/>
      <c r="G6" s="22"/>
      <c r="H6" s="22"/>
      <c r="I6" s="22"/>
      <c r="J6" s="22"/>
      <c r="K6" s="21"/>
      <c r="L6" s="21"/>
      <c r="M6" s="23"/>
      <c r="N6" s="23"/>
      <c r="O6" s="23"/>
      <c r="P6" s="23"/>
      <c r="Q6" s="21" t="s">
        <v>92</v>
      </c>
      <c r="R6" s="21" t="s">
        <v>56</v>
      </c>
      <c r="S6" s="21" t="s">
        <v>15</v>
      </c>
      <c r="T6" s="21"/>
      <c r="U6" s="21"/>
    </row>
    <row r="7" spans="1:21" ht="97.8" customHeight="1" x14ac:dyDescent="0.3">
      <c r="A7" s="18" t="s">
        <v>179</v>
      </c>
      <c r="B7" s="18" t="s">
        <v>76</v>
      </c>
      <c r="C7" s="18" t="s">
        <v>63</v>
      </c>
      <c r="D7" s="18" t="s">
        <v>74</v>
      </c>
      <c r="E7" s="18" t="s">
        <v>21</v>
      </c>
      <c r="F7" s="24">
        <v>50000</v>
      </c>
      <c r="G7" s="24">
        <v>15000</v>
      </c>
      <c r="H7" s="24">
        <f>SUM(F7:G7)</f>
        <v>65000</v>
      </c>
      <c r="I7" s="24">
        <v>50000</v>
      </c>
      <c r="J7" s="24"/>
      <c r="K7" s="20">
        <f>SUM(H7:J7)</f>
        <v>115000</v>
      </c>
      <c r="L7" s="20">
        <v>75000</v>
      </c>
      <c r="M7" s="20"/>
      <c r="N7" s="20"/>
      <c r="O7" s="20"/>
      <c r="P7" s="25"/>
      <c r="Q7" s="18" t="s">
        <v>91</v>
      </c>
      <c r="R7" s="18" t="s">
        <v>55</v>
      </c>
      <c r="S7" s="18" t="s">
        <v>45</v>
      </c>
      <c r="T7" s="18"/>
      <c r="U7" s="18"/>
    </row>
    <row r="8" spans="1:21" ht="105.6" customHeight="1" x14ac:dyDescent="0.3">
      <c r="A8" s="18" t="s">
        <v>80</v>
      </c>
      <c r="B8" s="18" t="s">
        <v>77</v>
      </c>
      <c r="C8" s="18" t="s">
        <v>62</v>
      </c>
      <c r="D8" s="18" t="s">
        <v>173</v>
      </c>
      <c r="E8" s="18" t="s">
        <v>21</v>
      </c>
      <c r="F8" s="24">
        <v>38113</v>
      </c>
      <c r="G8" s="24">
        <v>103125</v>
      </c>
      <c r="H8" s="24">
        <f>SUM(F8:G8)</f>
        <v>141238</v>
      </c>
      <c r="I8" s="24">
        <v>50000</v>
      </c>
      <c r="J8" s="24">
        <v>16200</v>
      </c>
      <c r="K8" s="20">
        <f>SUM(H8:J8)</f>
        <v>207438</v>
      </c>
      <c r="L8" s="20">
        <v>89500</v>
      </c>
      <c r="M8" s="20"/>
      <c r="N8" s="20"/>
      <c r="O8" s="20"/>
      <c r="P8" s="20" t="s">
        <v>89</v>
      </c>
      <c r="Q8" s="18" t="s">
        <v>90</v>
      </c>
      <c r="R8" s="18" t="s">
        <v>54</v>
      </c>
      <c r="S8" s="18" t="s">
        <v>46</v>
      </c>
      <c r="T8" s="18"/>
      <c r="U8" s="18"/>
    </row>
    <row r="9" spans="1:21" ht="132" customHeight="1" x14ac:dyDescent="0.3">
      <c r="A9" s="35" t="s">
        <v>81</v>
      </c>
      <c r="B9" s="35" t="s">
        <v>11</v>
      </c>
      <c r="C9" s="35" t="s">
        <v>85</v>
      </c>
      <c r="D9" s="35" t="s">
        <v>78</v>
      </c>
      <c r="E9" s="35" t="s">
        <v>21</v>
      </c>
      <c r="F9" s="36"/>
      <c r="G9" s="36"/>
      <c r="H9" s="36"/>
      <c r="I9" s="36">
        <v>60000</v>
      </c>
      <c r="J9" s="36"/>
      <c r="K9" s="36">
        <f>SUM(F9:J9)</f>
        <v>60000</v>
      </c>
      <c r="L9" s="35"/>
      <c r="M9" s="37"/>
      <c r="N9" s="37"/>
      <c r="O9" s="37"/>
      <c r="P9" s="37"/>
      <c r="Q9" s="35" t="s">
        <v>2</v>
      </c>
      <c r="R9" s="35" t="s">
        <v>52</v>
      </c>
      <c r="S9" s="35"/>
      <c r="T9" s="35"/>
      <c r="U9" s="35"/>
    </row>
    <row r="10" spans="1:21" ht="104.4" customHeight="1" x14ac:dyDescent="0.3">
      <c r="A10" s="18" t="s">
        <v>82</v>
      </c>
      <c r="B10" s="18" t="s">
        <v>47</v>
      </c>
      <c r="C10" s="18" t="s">
        <v>57</v>
      </c>
      <c r="D10" s="18" t="s">
        <v>75</v>
      </c>
      <c r="E10" s="18" t="s">
        <v>21</v>
      </c>
      <c r="F10" s="24">
        <v>25000</v>
      </c>
      <c r="G10" s="24"/>
      <c r="H10" s="24">
        <v>25000</v>
      </c>
      <c r="I10" s="24">
        <v>306644</v>
      </c>
      <c r="J10" s="24"/>
      <c r="K10" s="26">
        <f>SUM(F10,I10)</f>
        <v>331644</v>
      </c>
      <c r="L10" s="26"/>
      <c r="M10" s="20" t="s">
        <v>89</v>
      </c>
      <c r="N10" s="20">
        <v>210000</v>
      </c>
      <c r="O10" s="20">
        <v>40000</v>
      </c>
      <c r="P10" s="20">
        <v>37500</v>
      </c>
      <c r="Q10" s="18" t="s">
        <v>88</v>
      </c>
      <c r="R10" s="18" t="s">
        <v>53</v>
      </c>
      <c r="S10" s="18" t="s">
        <v>69</v>
      </c>
      <c r="T10" s="18"/>
      <c r="U10" s="18"/>
    </row>
    <row r="11" spans="1:21" ht="74.400000000000006" customHeight="1" x14ac:dyDescent="0.3">
      <c r="A11" s="18" t="s">
        <v>83</v>
      </c>
      <c r="B11" s="18" t="s">
        <v>72</v>
      </c>
      <c r="C11" s="18" t="s">
        <v>98</v>
      </c>
      <c r="D11" s="18" t="s">
        <v>73</v>
      </c>
      <c r="E11" s="18" t="s">
        <v>21</v>
      </c>
      <c r="F11" s="24" t="s">
        <v>89</v>
      </c>
      <c r="G11" s="24">
        <v>25000</v>
      </c>
      <c r="H11" s="24">
        <f>SUM(F11:G11)</f>
        <v>25000</v>
      </c>
      <c r="I11" s="24" t="s">
        <v>89</v>
      </c>
      <c r="J11" s="24">
        <v>40000</v>
      </c>
      <c r="K11" s="26">
        <f>SUM(H11:J11)</f>
        <v>65000</v>
      </c>
      <c r="L11" s="26"/>
      <c r="M11" s="20"/>
      <c r="N11" s="20"/>
      <c r="O11" s="20"/>
      <c r="P11" s="20"/>
      <c r="Q11" s="18"/>
      <c r="R11" s="18" t="s">
        <v>71</v>
      </c>
      <c r="S11" s="18"/>
      <c r="T11" s="18"/>
      <c r="U11" s="18"/>
    </row>
    <row r="12" spans="1:21" s="8" customFormat="1" x14ac:dyDescent="0.3">
      <c r="A12" s="26"/>
      <c r="B12" s="26"/>
      <c r="C12" s="26"/>
      <c r="D12" s="26"/>
      <c r="E12" s="26"/>
      <c r="F12" s="26">
        <f>SUM(F5:F11)</f>
        <v>163113</v>
      </c>
      <c r="G12" s="26">
        <f>SUM(G5:G11)</f>
        <v>143125</v>
      </c>
      <c r="H12" s="26">
        <f>SUM(H5:H11)</f>
        <v>306238</v>
      </c>
      <c r="I12" s="26">
        <f t="shared" ref="I12:J12" si="0">SUM(I6:I11)</f>
        <v>466644</v>
      </c>
      <c r="J12" s="26">
        <f t="shared" si="0"/>
        <v>56200</v>
      </c>
      <c r="K12" s="26">
        <f>SUM(K6:K11)</f>
        <v>779082</v>
      </c>
      <c r="L12" s="26">
        <f t="shared" ref="L12:O12" si="1">SUM(L6:L11)</f>
        <v>164500</v>
      </c>
      <c r="M12" s="26">
        <f t="shared" si="1"/>
        <v>0</v>
      </c>
      <c r="N12" s="26">
        <f t="shared" si="1"/>
        <v>210000</v>
      </c>
      <c r="O12" s="26">
        <f t="shared" si="1"/>
        <v>40000</v>
      </c>
      <c r="P12" s="26">
        <f>SUM(P6:P11)</f>
        <v>37500</v>
      </c>
      <c r="Q12" s="26"/>
      <c r="R12" s="26"/>
      <c r="S12" s="26"/>
      <c r="T12" s="26"/>
      <c r="U12" s="26"/>
    </row>
    <row r="13" spans="1:21" ht="36" x14ac:dyDescent="0.3">
      <c r="A13" s="27" t="s">
        <v>3</v>
      </c>
      <c r="B13" s="18"/>
      <c r="C13" s="18"/>
      <c r="D13" s="18"/>
      <c r="E13" s="18"/>
      <c r="F13" s="24"/>
      <c r="G13" s="24"/>
      <c r="H13" s="24"/>
      <c r="I13" s="24"/>
      <c r="J13" s="24"/>
      <c r="K13" s="18"/>
      <c r="L13" s="18"/>
      <c r="M13" s="20"/>
      <c r="N13" s="20"/>
      <c r="O13" s="20"/>
      <c r="P13" s="20"/>
      <c r="Q13" s="18"/>
      <c r="R13" s="18"/>
      <c r="S13" s="18"/>
      <c r="T13" s="18"/>
      <c r="U13" s="18"/>
    </row>
    <row r="14" spans="1:21" ht="55.2" x14ac:dyDescent="0.3">
      <c r="A14" s="14" t="s">
        <v>49</v>
      </c>
      <c r="B14" s="14" t="s">
        <v>0</v>
      </c>
      <c r="C14" s="14" t="s">
        <v>28</v>
      </c>
      <c r="D14" s="14" t="s">
        <v>96</v>
      </c>
      <c r="E14" s="14" t="s">
        <v>29</v>
      </c>
      <c r="F14" s="15" t="s">
        <v>175</v>
      </c>
      <c r="G14" s="15" t="s">
        <v>176</v>
      </c>
      <c r="H14" s="15" t="s">
        <v>177</v>
      </c>
      <c r="I14" s="15" t="s">
        <v>51</v>
      </c>
      <c r="J14" s="15" t="s">
        <v>64</v>
      </c>
      <c r="K14" s="14" t="s">
        <v>84</v>
      </c>
      <c r="L14" s="14"/>
      <c r="M14" s="15"/>
      <c r="N14" s="15" t="s">
        <v>67</v>
      </c>
      <c r="O14" s="15" t="s">
        <v>68</v>
      </c>
      <c r="P14" s="15" t="s">
        <v>66</v>
      </c>
      <c r="Q14" s="14" t="s">
        <v>1</v>
      </c>
      <c r="R14" s="14" t="s">
        <v>10</v>
      </c>
      <c r="S14" s="14" t="s">
        <v>14</v>
      </c>
      <c r="T14" s="14" t="s">
        <v>86</v>
      </c>
      <c r="U14" s="14" t="s">
        <v>87</v>
      </c>
    </row>
    <row r="15" spans="1:21" ht="41.4" x14ac:dyDescent="0.3">
      <c r="A15" s="18" t="s">
        <v>4</v>
      </c>
      <c r="B15" s="18" t="s">
        <v>6</v>
      </c>
      <c r="C15" s="18" t="s">
        <v>5</v>
      </c>
      <c r="D15" s="18"/>
      <c r="E15" s="18" t="s">
        <v>44</v>
      </c>
      <c r="F15" s="24"/>
      <c r="G15" s="24"/>
      <c r="H15" s="24"/>
      <c r="I15" s="24"/>
      <c r="J15" s="24"/>
      <c r="K15" s="18"/>
      <c r="L15" s="18"/>
      <c r="M15" s="20"/>
      <c r="N15" s="20"/>
      <c r="O15" s="20"/>
      <c r="P15" s="20"/>
      <c r="Q15" s="18"/>
      <c r="R15" s="18" t="s">
        <v>13</v>
      </c>
      <c r="S15" s="18" t="s">
        <v>16</v>
      </c>
      <c r="T15" s="18"/>
      <c r="U15" s="18"/>
    </row>
    <row r="16" spans="1:21" ht="18" x14ac:dyDescent="0.3">
      <c r="A16" s="27" t="s">
        <v>7</v>
      </c>
      <c r="B16" s="18"/>
      <c r="C16" s="18"/>
      <c r="D16" s="18"/>
      <c r="E16" s="18"/>
      <c r="F16" s="24"/>
      <c r="G16" s="24"/>
      <c r="H16" s="24"/>
      <c r="I16" s="24"/>
      <c r="J16" s="24"/>
      <c r="K16" s="18"/>
      <c r="L16" s="18"/>
      <c r="M16" s="20"/>
      <c r="N16" s="20"/>
      <c r="O16" s="20"/>
      <c r="P16" s="20"/>
      <c r="Q16" s="18"/>
      <c r="R16" s="18"/>
      <c r="S16" s="18"/>
      <c r="T16" s="18"/>
      <c r="U16" s="18"/>
    </row>
    <row r="17" spans="1:21" ht="55.2" x14ac:dyDescent="0.3">
      <c r="A17" s="28" t="s">
        <v>174</v>
      </c>
      <c r="B17" s="28" t="s">
        <v>9</v>
      </c>
      <c r="C17" s="28" t="s">
        <v>8</v>
      </c>
      <c r="D17" s="28" t="s">
        <v>42</v>
      </c>
      <c r="E17" s="28" t="s">
        <v>22</v>
      </c>
      <c r="F17" s="29"/>
      <c r="G17" s="29"/>
      <c r="H17" s="29"/>
      <c r="I17" s="29"/>
      <c r="J17" s="29"/>
      <c r="K17" s="29">
        <v>64000</v>
      </c>
      <c r="L17" s="29"/>
      <c r="M17" s="30"/>
      <c r="N17" s="30"/>
      <c r="O17" s="30"/>
      <c r="P17" s="30"/>
      <c r="Q17" s="28" t="s">
        <v>178</v>
      </c>
      <c r="R17" s="28" t="s">
        <v>12</v>
      </c>
      <c r="S17" s="28" t="s">
        <v>27</v>
      </c>
      <c r="T17" s="28"/>
      <c r="U17" s="28"/>
    </row>
    <row r="18" spans="1:21" ht="69" x14ac:dyDescent="0.3">
      <c r="A18" s="18" t="s">
        <v>19</v>
      </c>
      <c r="B18" s="18" t="s">
        <v>24</v>
      </c>
      <c r="C18" s="18" t="s">
        <v>20</v>
      </c>
      <c r="D18" s="18" t="s">
        <v>41</v>
      </c>
      <c r="E18" s="18" t="s">
        <v>23</v>
      </c>
      <c r="F18" s="24"/>
      <c r="G18" s="24"/>
      <c r="H18" s="24"/>
      <c r="I18" s="24"/>
      <c r="J18" s="24"/>
      <c r="K18" s="18"/>
      <c r="L18" s="18"/>
      <c r="M18" s="25"/>
      <c r="N18" s="25"/>
      <c r="O18" s="25"/>
      <c r="P18" s="25"/>
      <c r="Q18" s="18" t="s">
        <v>25</v>
      </c>
      <c r="R18" s="18" t="s">
        <v>26</v>
      </c>
      <c r="S18" s="18" t="s">
        <v>27</v>
      </c>
      <c r="T18" s="18"/>
      <c r="U18" s="18"/>
    </row>
    <row r="19" spans="1:21" ht="18" x14ac:dyDescent="0.3">
      <c r="A19" s="27" t="s">
        <v>17</v>
      </c>
      <c r="B19" s="18"/>
      <c r="C19" s="18"/>
      <c r="D19" s="18"/>
      <c r="E19" s="18"/>
      <c r="F19" s="24"/>
      <c r="G19" s="24"/>
      <c r="H19" s="24"/>
      <c r="I19" s="24"/>
      <c r="J19" s="24"/>
      <c r="K19" s="18"/>
      <c r="L19" s="18"/>
      <c r="M19" s="25"/>
      <c r="N19" s="25"/>
      <c r="O19" s="25"/>
      <c r="P19" s="25"/>
      <c r="Q19" s="18"/>
      <c r="R19" s="18"/>
      <c r="S19" s="18"/>
      <c r="T19" s="18"/>
      <c r="U19" s="18"/>
    </row>
    <row r="20" spans="1:21" ht="82.8" x14ac:dyDescent="0.3">
      <c r="A20" s="18" t="s">
        <v>160</v>
      </c>
      <c r="B20" s="18"/>
      <c r="C20" s="18" t="s">
        <v>161</v>
      </c>
      <c r="D20" s="18" t="s">
        <v>146</v>
      </c>
      <c r="E20" s="18" t="s">
        <v>147</v>
      </c>
      <c r="F20" s="24"/>
      <c r="G20" s="24"/>
      <c r="H20" s="24"/>
      <c r="I20" s="31">
        <v>46000</v>
      </c>
      <c r="J20" s="24"/>
      <c r="K20" s="31">
        <v>46000</v>
      </c>
      <c r="L20" s="18"/>
      <c r="M20" s="31"/>
      <c r="N20" s="32">
        <v>15000</v>
      </c>
      <c r="O20" s="25"/>
      <c r="P20" s="25"/>
      <c r="Q20" s="18" t="s">
        <v>148</v>
      </c>
      <c r="R20" s="18" t="s">
        <v>149</v>
      </c>
      <c r="S20" s="18" t="s">
        <v>150</v>
      </c>
      <c r="T20" s="18" t="s">
        <v>147</v>
      </c>
      <c r="U20" s="18"/>
    </row>
    <row r="21" spans="1:21" ht="69" x14ac:dyDescent="0.3">
      <c r="A21" s="18" t="s">
        <v>162</v>
      </c>
      <c r="B21" s="18"/>
      <c r="C21" s="18" t="s">
        <v>163</v>
      </c>
      <c r="D21" s="18" t="s">
        <v>151</v>
      </c>
      <c r="E21" s="18" t="s">
        <v>147</v>
      </c>
      <c r="F21" s="24"/>
      <c r="G21" s="24"/>
      <c r="H21" s="24"/>
      <c r="I21" s="31">
        <v>39500</v>
      </c>
      <c r="J21" s="31"/>
      <c r="K21" s="31">
        <v>39500</v>
      </c>
      <c r="L21" s="18"/>
      <c r="M21" s="25"/>
      <c r="N21" s="32">
        <v>15000</v>
      </c>
      <c r="O21" s="25"/>
      <c r="P21" s="25"/>
      <c r="Q21" s="18" t="s">
        <v>148</v>
      </c>
      <c r="R21" s="18" t="s">
        <v>149</v>
      </c>
      <c r="S21" s="18" t="s">
        <v>152</v>
      </c>
      <c r="T21" s="18" t="s">
        <v>147</v>
      </c>
      <c r="U21" s="18"/>
    </row>
    <row r="22" spans="1:21" ht="55.2" x14ac:dyDescent="0.3">
      <c r="A22" s="18" t="s">
        <v>164</v>
      </c>
      <c r="B22" s="18"/>
      <c r="C22" s="18" t="s">
        <v>165</v>
      </c>
      <c r="D22" s="18" t="s">
        <v>153</v>
      </c>
      <c r="E22" s="18" t="s">
        <v>147</v>
      </c>
      <c r="F22" s="24"/>
      <c r="G22" s="24"/>
      <c r="H22" s="24"/>
      <c r="I22" s="31">
        <v>78000</v>
      </c>
      <c r="J22" s="31"/>
      <c r="K22" s="31">
        <v>78000</v>
      </c>
      <c r="L22" s="18"/>
      <c r="M22" s="25"/>
      <c r="N22" s="32">
        <v>15000</v>
      </c>
      <c r="O22" s="25"/>
      <c r="P22" s="25"/>
      <c r="Q22" s="18" t="s">
        <v>148</v>
      </c>
      <c r="R22" s="18" t="s">
        <v>149</v>
      </c>
      <c r="S22" s="18" t="s">
        <v>150</v>
      </c>
      <c r="T22" s="18" t="s">
        <v>147</v>
      </c>
      <c r="U22" s="18"/>
    </row>
    <row r="23" spans="1:21" ht="82.8" x14ac:dyDescent="0.3">
      <c r="A23" s="18" t="s">
        <v>166</v>
      </c>
      <c r="B23" s="18" t="s">
        <v>167</v>
      </c>
      <c r="C23" s="18" t="s">
        <v>168</v>
      </c>
      <c r="D23" s="33" t="s">
        <v>154</v>
      </c>
      <c r="E23" s="18" t="s">
        <v>147</v>
      </c>
      <c r="F23" s="24"/>
      <c r="G23" s="24"/>
      <c r="H23" s="24"/>
      <c r="I23" s="31"/>
      <c r="J23" s="31">
        <v>10000</v>
      </c>
      <c r="K23" s="31">
        <v>350000</v>
      </c>
      <c r="L23" s="18"/>
      <c r="M23" s="25"/>
      <c r="N23" s="32"/>
      <c r="O23" s="25"/>
      <c r="P23" s="25"/>
      <c r="Q23" s="18" t="s">
        <v>155</v>
      </c>
      <c r="R23" s="18" t="s">
        <v>156</v>
      </c>
      <c r="S23" s="18" t="s">
        <v>150</v>
      </c>
      <c r="T23" s="18" t="s">
        <v>147</v>
      </c>
      <c r="U23" s="18"/>
    </row>
    <row r="24" spans="1:21" ht="75" customHeight="1" x14ac:dyDescent="0.3">
      <c r="A24" s="18"/>
      <c r="B24" s="18"/>
      <c r="C24" s="18" t="s">
        <v>169</v>
      </c>
      <c r="D24" s="18" t="s">
        <v>157</v>
      </c>
      <c r="E24" s="18" t="s">
        <v>147</v>
      </c>
      <c r="F24" s="24"/>
      <c r="G24" s="24"/>
      <c r="H24" s="24"/>
      <c r="I24" s="31" t="s">
        <v>158</v>
      </c>
      <c r="J24" s="31"/>
      <c r="K24" s="31"/>
      <c r="L24" s="18"/>
      <c r="M24" s="25"/>
      <c r="N24" s="25"/>
      <c r="O24" s="25"/>
      <c r="P24" s="25"/>
      <c r="Q24" s="18" t="s">
        <v>148</v>
      </c>
      <c r="R24" s="18" t="s">
        <v>149</v>
      </c>
      <c r="S24" s="18" t="s">
        <v>150</v>
      </c>
      <c r="T24" s="18" t="s">
        <v>147</v>
      </c>
      <c r="U24" s="18"/>
    </row>
    <row r="25" spans="1:21" ht="41.4" x14ac:dyDescent="0.3">
      <c r="A25" s="18"/>
      <c r="B25" s="18"/>
      <c r="C25" s="18" t="s">
        <v>170</v>
      </c>
      <c r="D25" s="18" t="s">
        <v>159</v>
      </c>
      <c r="E25" s="18" t="s">
        <v>147</v>
      </c>
      <c r="F25" s="24"/>
      <c r="G25" s="24"/>
      <c r="H25" s="24"/>
      <c r="I25" s="31">
        <v>850</v>
      </c>
      <c r="J25" s="31"/>
      <c r="K25" s="31"/>
      <c r="L25" s="18"/>
      <c r="M25" s="25"/>
      <c r="N25" s="25"/>
      <c r="O25" s="25"/>
      <c r="P25" s="25"/>
      <c r="Q25" s="18" t="s">
        <v>148</v>
      </c>
      <c r="R25" s="18" t="s">
        <v>149</v>
      </c>
      <c r="S25" s="18" t="s">
        <v>150</v>
      </c>
      <c r="T25" s="18" t="s">
        <v>147</v>
      </c>
      <c r="U25" s="18"/>
    </row>
    <row r="26" spans="1:21" ht="18" x14ac:dyDescent="0.3">
      <c r="A26" s="27" t="s">
        <v>18</v>
      </c>
      <c r="B26" s="18"/>
      <c r="C26" s="18"/>
      <c r="D26" s="18"/>
      <c r="E26" s="18"/>
      <c r="F26" s="24"/>
      <c r="G26" s="24"/>
      <c r="H26" s="24"/>
      <c r="I26" s="24"/>
      <c r="J26" s="24"/>
      <c r="K26" s="18"/>
      <c r="L26" s="18"/>
      <c r="M26" s="25"/>
      <c r="N26" s="25"/>
      <c r="O26" s="25"/>
      <c r="P26" s="25"/>
      <c r="Q26" s="18"/>
      <c r="R26" s="18"/>
      <c r="S26" s="18"/>
      <c r="T26" s="18"/>
      <c r="U26" s="18"/>
    </row>
    <row r="27" spans="1:21" ht="55.2" x14ac:dyDescent="0.3">
      <c r="A27" s="14" t="s">
        <v>49</v>
      </c>
      <c r="B27" s="14" t="s">
        <v>0</v>
      </c>
      <c r="C27" s="14" t="s">
        <v>28</v>
      </c>
      <c r="D27" s="14" t="s">
        <v>96</v>
      </c>
      <c r="E27" s="14" t="s">
        <v>29</v>
      </c>
      <c r="F27" s="15" t="s">
        <v>60</v>
      </c>
      <c r="G27" s="15" t="s">
        <v>59</v>
      </c>
      <c r="H27" s="15" t="s">
        <v>61</v>
      </c>
      <c r="I27" s="15" t="s">
        <v>51</v>
      </c>
      <c r="J27" s="15" t="s">
        <v>64</v>
      </c>
      <c r="K27" s="14" t="s">
        <v>84</v>
      </c>
      <c r="L27" s="14" t="s">
        <v>58</v>
      </c>
      <c r="M27" s="15" t="s">
        <v>65</v>
      </c>
      <c r="N27" s="15" t="s">
        <v>67</v>
      </c>
      <c r="O27" s="15" t="s">
        <v>68</v>
      </c>
      <c r="P27" s="15" t="s">
        <v>66</v>
      </c>
      <c r="Q27" s="14" t="s">
        <v>1</v>
      </c>
      <c r="R27" s="14" t="s">
        <v>10</v>
      </c>
      <c r="S27" s="14" t="s">
        <v>14</v>
      </c>
      <c r="T27" s="14" t="s">
        <v>86</v>
      </c>
      <c r="U27" s="14" t="s">
        <v>87</v>
      </c>
    </row>
    <row r="28" spans="1:21" ht="55.2" x14ac:dyDescent="0.3">
      <c r="A28" s="18" t="s">
        <v>34</v>
      </c>
      <c r="B28" s="18" t="s">
        <v>31</v>
      </c>
      <c r="C28" s="18" t="s">
        <v>30</v>
      </c>
      <c r="D28" s="18" t="s">
        <v>180</v>
      </c>
      <c r="E28" s="18" t="s">
        <v>35</v>
      </c>
      <c r="F28" s="24"/>
      <c r="G28" s="24"/>
      <c r="H28" s="24"/>
      <c r="I28" s="24"/>
      <c r="J28" s="24"/>
      <c r="K28" s="18" t="s">
        <v>40</v>
      </c>
      <c r="L28" s="18"/>
      <c r="M28" s="25"/>
      <c r="N28" s="25"/>
      <c r="O28" s="25"/>
      <c r="P28" s="25"/>
      <c r="Q28" s="18" t="s">
        <v>36</v>
      </c>
      <c r="R28" s="18" t="s">
        <v>33</v>
      </c>
      <c r="S28" s="18" t="s">
        <v>32</v>
      </c>
      <c r="T28" s="18"/>
      <c r="U28" s="18"/>
    </row>
    <row r="29" spans="1:21" ht="27" customHeight="1" x14ac:dyDescent="0.3">
      <c r="A29" s="18" t="s">
        <v>99</v>
      </c>
      <c r="B29" s="18" t="s">
        <v>37</v>
      </c>
      <c r="C29" s="18" t="s">
        <v>103</v>
      </c>
      <c r="D29" s="18" t="s">
        <v>181</v>
      </c>
      <c r="E29" s="18" t="s">
        <v>38</v>
      </c>
      <c r="F29" s="24"/>
      <c r="G29" s="24"/>
      <c r="H29" s="24"/>
      <c r="I29" s="24"/>
      <c r="J29" s="24"/>
      <c r="K29" s="26">
        <v>200000</v>
      </c>
      <c r="L29" s="26"/>
      <c r="M29" s="25"/>
      <c r="N29" s="25"/>
      <c r="O29" s="25"/>
      <c r="P29" s="25"/>
      <c r="Q29" s="18" t="s">
        <v>36</v>
      </c>
      <c r="R29" s="18" t="s">
        <v>39</v>
      </c>
      <c r="S29" s="18" t="s">
        <v>32</v>
      </c>
      <c r="T29" s="18"/>
      <c r="U29" s="18"/>
    </row>
    <row r="30" spans="1:21" ht="55.2" x14ac:dyDescent="0.3">
      <c r="A30" s="18" t="s">
        <v>100</v>
      </c>
      <c r="B30" s="18" t="s">
        <v>102</v>
      </c>
      <c r="C30" s="18" t="s">
        <v>101</v>
      </c>
      <c r="D30" s="18" t="s">
        <v>182</v>
      </c>
      <c r="E30" s="18" t="s">
        <v>104</v>
      </c>
      <c r="F30" s="24"/>
      <c r="G30" s="24"/>
      <c r="H30" s="24"/>
      <c r="I30" s="24"/>
      <c r="J30" s="24"/>
      <c r="K30" s="34">
        <v>25000</v>
      </c>
      <c r="L30" s="18"/>
      <c r="M30" s="25"/>
      <c r="N30" s="25"/>
      <c r="O30" s="25"/>
      <c r="P30" s="25"/>
      <c r="Q30" s="18" t="s">
        <v>36</v>
      </c>
      <c r="R30" s="18" t="s">
        <v>105</v>
      </c>
      <c r="S30" s="18" t="s">
        <v>106</v>
      </c>
      <c r="T30" s="18"/>
      <c r="U30" s="18"/>
    </row>
    <row r="31" spans="1:21" ht="55.2" x14ac:dyDescent="0.3">
      <c r="A31" s="18" t="s">
        <v>107</v>
      </c>
      <c r="B31" s="18" t="s">
        <v>108</v>
      </c>
      <c r="C31" s="18" t="s">
        <v>108</v>
      </c>
      <c r="D31" s="18" t="s">
        <v>183</v>
      </c>
      <c r="E31" s="18" t="s">
        <v>104</v>
      </c>
      <c r="F31" s="24"/>
      <c r="G31" s="24"/>
      <c r="H31" s="24"/>
      <c r="I31" s="24"/>
      <c r="J31" s="24"/>
      <c r="K31" s="34">
        <v>75000</v>
      </c>
      <c r="L31" s="18"/>
      <c r="M31" s="25"/>
      <c r="N31" s="25"/>
      <c r="O31" s="25"/>
      <c r="P31" s="25"/>
      <c r="Q31" s="18" t="s">
        <v>109</v>
      </c>
      <c r="R31" s="18" t="s">
        <v>115</v>
      </c>
      <c r="S31" s="18" t="s">
        <v>106</v>
      </c>
      <c r="T31" s="18"/>
      <c r="U31" s="18"/>
    </row>
    <row r="32" spans="1:21" ht="18" x14ac:dyDescent="0.3">
      <c r="A32" s="27" t="s">
        <v>18</v>
      </c>
      <c r="B32" s="18"/>
      <c r="C32" s="18"/>
      <c r="D32" s="18"/>
      <c r="E32" s="18"/>
      <c r="F32" s="24"/>
      <c r="G32" s="24"/>
      <c r="H32" s="24"/>
      <c r="I32" s="24"/>
      <c r="J32" s="24"/>
      <c r="K32" s="34"/>
      <c r="L32" s="18"/>
      <c r="M32" s="25"/>
      <c r="N32" s="25"/>
      <c r="O32" s="25"/>
      <c r="P32" s="25"/>
      <c r="Q32" s="18"/>
      <c r="R32" s="18"/>
      <c r="S32" s="18"/>
      <c r="T32" s="18"/>
      <c r="U32" s="18"/>
    </row>
    <row r="33" spans="1:21" ht="55.2" x14ac:dyDescent="0.3">
      <c r="A33" s="14" t="s">
        <v>49</v>
      </c>
      <c r="B33" s="14" t="s">
        <v>0</v>
      </c>
      <c r="C33" s="14" t="s">
        <v>28</v>
      </c>
      <c r="D33" s="14" t="s">
        <v>96</v>
      </c>
      <c r="E33" s="14" t="s">
        <v>29</v>
      </c>
      <c r="F33" s="15" t="s">
        <v>60</v>
      </c>
      <c r="G33" s="15" t="s">
        <v>59</v>
      </c>
      <c r="H33" s="15" t="s">
        <v>61</v>
      </c>
      <c r="I33" s="15" t="s">
        <v>51</v>
      </c>
      <c r="J33" s="15" t="s">
        <v>64</v>
      </c>
      <c r="K33" s="14" t="s">
        <v>84</v>
      </c>
      <c r="L33" s="14" t="s">
        <v>58</v>
      </c>
      <c r="M33" s="15" t="s">
        <v>65</v>
      </c>
      <c r="N33" s="15" t="s">
        <v>67</v>
      </c>
      <c r="O33" s="15" t="s">
        <v>68</v>
      </c>
      <c r="P33" s="15" t="s">
        <v>66</v>
      </c>
      <c r="Q33" s="14" t="s">
        <v>1</v>
      </c>
      <c r="R33" s="14" t="s">
        <v>10</v>
      </c>
      <c r="S33" s="14" t="s">
        <v>14</v>
      </c>
      <c r="T33" s="14" t="s">
        <v>86</v>
      </c>
      <c r="U33" s="14" t="s">
        <v>87</v>
      </c>
    </row>
    <row r="34" spans="1:21" ht="82.8" x14ac:dyDescent="0.3">
      <c r="A34" s="18" t="s">
        <v>110</v>
      </c>
      <c r="B34" s="18" t="s">
        <v>111</v>
      </c>
      <c r="C34" s="18" t="s">
        <v>112</v>
      </c>
      <c r="D34" s="25" t="s">
        <v>184</v>
      </c>
      <c r="E34" s="18" t="s">
        <v>104</v>
      </c>
      <c r="F34" s="24"/>
      <c r="G34" s="24"/>
      <c r="H34" s="24"/>
      <c r="I34" s="24"/>
      <c r="J34" s="24"/>
      <c r="K34" s="34">
        <v>40000</v>
      </c>
      <c r="L34" s="18"/>
      <c r="M34" s="25"/>
      <c r="N34" s="25"/>
      <c r="O34" s="25"/>
      <c r="P34" s="25"/>
      <c r="Q34" s="18" t="s">
        <v>113</v>
      </c>
      <c r="R34" s="18" t="s">
        <v>114</v>
      </c>
      <c r="S34" s="18" t="s">
        <v>106</v>
      </c>
      <c r="T34" s="18"/>
      <c r="U34" s="18"/>
    </row>
    <row r="35" spans="1:21" ht="69" x14ac:dyDescent="0.3">
      <c r="A35" s="18" t="s">
        <v>116</v>
      </c>
      <c r="B35" s="18" t="s">
        <v>117</v>
      </c>
      <c r="C35" s="18" t="s">
        <v>118</v>
      </c>
      <c r="D35" s="18" t="s">
        <v>185</v>
      </c>
      <c r="E35" s="18" t="s">
        <v>104</v>
      </c>
      <c r="F35" s="24"/>
      <c r="G35" s="24"/>
      <c r="H35" s="24"/>
      <c r="I35" s="24"/>
      <c r="J35" s="24"/>
      <c r="K35" s="34">
        <v>15000</v>
      </c>
      <c r="L35" s="18"/>
      <c r="M35" s="25"/>
      <c r="N35" s="25"/>
      <c r="O35" s="25"/>
      <c r="P35" s="25"/>
      <c r="Q35" s="18" t="s">
        <v>36</v>
      </c>
      <c r="R35" s="18" t="s">
        <v>120</v>
      </c>
      <c r="S35" s="18" t="s">
        <v>18</v>
      </c>
      <c r="T35" s="18"/>
      <c r="U35" s="18"/>
    </row>
    <row r="36" spans="1:21" ht="55.2" x14ac:dyDescent="0.3">
      <c r="A36" s="18" t="s">
        <v>121</v>
      </c>
      <c r="B36" s="18" t="s">
        <v>122</v>
      </c>
      <c r="C36" s="18" t="s">
        <v>123</v>
      </c>
      <c r="D36" s="18" t="s">
        <v>186</v>
      </c>
      <c r="E36" s="18" t="s">
        <v>124</v>
      </c>
      <c r="F36" s="24"/>
      <c r="G36" s="24"/>
      <c r="H36" s="24"/>
      <c r="I36" s="24"/>
      <c r="J36" s="24"/>
      <c r="K36" s="34">
        <v>8000</v>
      </c>
      <c r="L36" s="18"/>
      <c r="M36" s="25"/>
      <c r="N36" s="25"/>
      <c r="O36" s="25"/>
      <c r="P36" s="25"/>
      <c r="Q36" s="18" t="s">
        <v>119</v>
      </c>
      <c r="R36" s="18" t="s">
        <v>120</v>
      </c>
      <c r="S36" s="18" t="s">
        <v>18</v>
      </c>
      <c r="T36" s="18"/>
      <c r="U36" s="18"/>
    </row>
    <row r="37" spans="1:21" ht="69" x14ac:dyDescent="0.3">
      <c r="A37" s="18" t="s">
        <v>125</v>
      </c>
      <c r="B37" s="18" t="s">
        <v>122</v>
      </c>
      <c r="C37" s="18" t="s">
        <v>123</v>
      </c>
      <c r="D37" s="6" t="s">
        <v>187</v>
      </c>
      <c r="E37" s="18" t="s">
        <v>104</v>
      </c>
      <c r="F37" s="24"/>
      <c r="G37" s="24"/>
      <c r="H37" s="24"/>
      <c r="I37" s="24"/>
      <c r="J37" s="24"/>
      <c r="K37" s="34">
        <v>5000</v>
      </c>
      <c r="L37" s="18"/>
      <c r="M37" s="25"/>
      <c r="N37" s="25"/>
      <c r="O37" s="25"/>
      <c r="P37" s="25"/>
      <c r="Q37" s="18" t="s">
        <v>119</v>
      </c>
      <c r="R37" s="18" t="s">
        <v>126</v>
      </c>
      <c r="S37" s="18" t="s">
        <v>18</v>
      </c>
      <c r="T37" s="18"/>
      <c r="U37" s="18"/>
    </row>
    <row r="38" spans="1:21" ht="27.6" x14ac:dyDescent="0.3">
      <c r="A38" s="18" t="s">
        <v>127</v>
      </c>
      <c r="B38" s="18" t="s">
        <v>128</v>
      </c>
      <c r="C38" s="18" t="s">
        <v>128</v>
      </c>
      <c r="D38" s="13" t="s">
        <v>188</v>
      </c>
      <c r="E38" s="18" t="s">
        <v>104</v>
      </c>
      <c r="F38" s="24"/>
      <c r="G38" s="24"/>
      <c r="H38" s="24"/>
      <c r="I38" s="24"/>
      <c r="J38" s="24"/>
      <c r="K38" s="34">
        <v>15000</v>
      </c>
      <c r="L38" s="18"/>
      <c r="M38" s="25"/>
      <c r="N38" s="25"/>
      <c r="O38" s="25"/>
      <c r="P38" s="25"/>
      <c r="Q38" s="18" t="s">
        <v>141</v>
      </c>
      <c r="R38" s="18" t="s">
        <v>126</v>
      </c>
      <c r="S38" s="18" t="s">
        <v>18</v>
      </c>
      <c r="T38" s="18"/>
      <c r="U38" s="18"/>
    </row>
    <row r="39" spans="1:21" ht="55.2" x14ac:dyDescent="0.3">
      <c r="A39" s="18" t="s">
        <v>129</v>
      </c>
      <c r="B39" s="18" t="s">
        <v>122</v>
      </c>
      <c r="C39" s="18" t="s">
        <v>123</v>
      </c>
      <c r="D39" s="18" t="s">
        <v>189</v>
      </c>
      <c r="E39" s="18" t="s">
        <v>104</v>
      </c>
      <c r="F39" s="24"/>
      <c r="G39" s="24"/>
      <c r="H39" s="24"/>
      <c r="I39" s="24"/>
      <c r="J39" s="24"/>
      <c r="K39" s="34">
        <v>31000</v>
      </c>
      <c r="L39" s="18"/>
      <c r="M39" s="25"/>
      <c r="N39" s="25"/>
      <c r="O39" s="25"/>
      <c r="P39" s="25"/>
      <c r="Q39" s="18" t="s">
        <v>119</v>
      </c>
      <c r="R39" s="18" t="s">
        <v>130</v>
      </c>
      <c r="S39" s="18" t="s">
        <v>18</v>
      </c>
      <c r="T39" s="18"/>
      <c r="U39" s="18"/>
    </row>
    <row r="40" spans="1:21" ht="41.4" x14ac:dyDescent="0.3">
      <c r="A40" s="18" t="s">
        <v>131</v>
      </c>
      <c r="B40" s="18" t="s">
        <v>132</v>
      </c>
      <c r="C40" s="18" t="s">
        <v>133</v>
      </c>
      <c r="D40" s="18" t="s">
        <v>190</v>
      </c>
      <c r="E40" s="18" t="s">
        <v>104</v>
      </c>
      <c r="F40" s="24"/>
      <c r="G40" s="24"/>
      <c r="H40" s="24"/>
      <c r="I40" s="24"/>
      <c r="J40" s="24"/>
      <c r="K40" s="34">
        <v>12000</v>
      </c>
      <c r="L40" s="18"/>
      <c r="M40" s="25"/>
      <c r="N40" s="25"/>
      <c r="O40" s="25"/>
      <c r="P40" s="25"/>
      <c r="Q40" s="18" t="s">
        <v>119</v>
      </c>
      <c r="R40" s="18" t="s">
        <v>134</v>
      </c>
      <c r="S40" s="18" t="s">
        <v>18</v>
      </c>
      <c r="T40" s="18"/>
      <c r="U40" s="18"/>
    </row>
    <row r="41" spans="1:21" ht="55.2" x14ac:dyDescent="0.3">
      <c r="A41" s="18" t="s">
        <v>135</v>
      </c>
      <c r="B41" s="18" t="s">
        <v>136</v>
      </c>
      <c r="C41" s="18" t="s">
        <v>137</v>
      </c>
      <c r="D41" s="18" t="s">
        <v>191</v>
      </c>
      <c r="E41" s="18" t="s">
        <v>104</v>
      </c>
      <c r="F41" s="24"/>
      <c r="G41" s="24"/>
      <c r="H41" s="24"/>
      <c r="I41" s="24"/>
      <c r="J41" s="24"/>
      <c r="K41" s="34">
        <v>2500</v>
      </c>
      <c r="L41" s="18"/>
      <c r="M41" s="25"/>
      <c r="N41" s="25"/>
      <c r="O41" s="25"/>
      <c r="P41" s="25"/>
      <c r="Q41" s="18" t="s">
        <v>138</v>
      </c>
      <c r="R41" s="18" t="s">
        <v>139</v>
      </c>
      <c r="S41" s="18" t="s">
        <v>18</v>
      </c>
      <c r="T41" s="18"/>
      <c r="U41" s="18"/>
    </row>
    <row r="42" spans="1:21" ht="41.4" x14ac:dyDescent="0.3">
      <c r="A42" s="18" t="s">
        <v>142</v>
      </c>
      <c r="B42" s="18" t="s">
        <v>140</v>
      </c>
      <c r="C42" s="18" t="s">
        <v>140</v>
      </c>
      <c r="D42" s="18" t="s">
        <v>192</v>
      </c>
      <c r="E42" s="18" t="s">
        <v>104</v>
      </c>
      <c r="F42" s="24"/>
      <c r="G42" s="24"/>
      <c r="H42" s="24"/>
      <c r="I42" s="24"/>
      <c r="J42" s="24"/>
      <c r="K42" s="34">
        <v>10000</v>
      </c>
      <c r="L42" s="18"/>
      <c r="M42" s="25"/>
      <c r="N42" s="25"/>
      <c r="O42" s="25"/>
      <c r="P42" s="25"/>
      <c r="Q42" s="18" t="s">
        <v>119</v>
      </c>
      <c r="R42" s="18" t="s">
        <v>130</v>
      </c>
      <c r="S42" s="18" t="s">
        <v>18</v>
      </c>
      <c r="T42" s="18"/>
      <c r="U42" s="18"/>
    </row>
    <row r="43" spans="1:21" ht="55.2" x14ac:dyDescent="0.3">
      <c r="A43" s="18" t="s">
        <v>143</v>
      </c>
      <c r="B43" s="18" t="s">
        <v>122</v>
      </c>
      <c r="C43" s="18" t="s">
        <v>123</v>
      </c>
      <c r="D43" s="18" t="s">
        <v>193</v>
      </c>
      <c r="E43" s="18" t="s">
        <v>144</v>
      </c>
      <c r="F43" s="24"/>
      <c r="G43" s="24"/>
      <c r="H43" s="24"/>
      <c r="I43" s="24"/>
      <c r="J43" s="24"/>
      <c r="K43" s="34">
        <v>5000</v>
      </c>
      <c r="L43" s="18"/>
      <c r="M43" s="25"/>
      <c r="N43" s="25"/>
      <c r="O43" s="25"/>
      <c r="P43" s="25"/>
      <c r="Q43" s="18" t="s">
        <v>119</v>
      </c>
      <c r="R43" s="18" t="s">
        <v>145</v>
      </c>
      <c r="S43" s="18" t="s">
        <v>18</v>
      </c>
      <c r="T43" s="18"/>
      <c r="U43" s="18"/>
    </row>
    <row r="44" spans="1:21" x14ac:dyDescent="0.3">
      <c r="A44" s="6"/>
      <c r="B44" s="6"/>
      <c r="C44" s="6"/>
      <c r="D44" s="6"/>
      <c r="E44" s="6"/>
      <c r="F44" s="7"/>
      <c r="G44" s="7"/>
      <c r="H44" s="7"/>
      <c r="I44" s="7"/>
      <c r="J44" s="7"/>
      <c r="K44" s="6"/>
      <c r="L44" s="6"/>
      <c r="M44" s="13"/>
      <c r="N44" s="13"/>
      <c r="O44" s="13"/>
      <c r="P44" s="13"/>
      <c r="Q44" s="6"/>
      <c r="R44" s="6"/>
      <c r="S44" s="6"/>
      <c r="T44" s="6"/>
      <c r="U44" s="6"/>
    </row>
    <row r="45" spans="1:21" x14ac:dyDescent="0.3">
      <c r="A45" s="6"/>
      <c r="B45" s="6"/>
      <c r="C45" s="6"/>
      <c r="D45" s="6"/>
      <c r="E45" s="6"/>
      <c r="F45" s="7"/>
      <c r="G45" s="7"/>
      <c r="H45" s="7"/>
      <c r="I45" s="7"/>
      <c r="J45" s="7"/>
      <c r="K45" s="6"/>
      <c r="L45" s="6"/>
      <c r="M45" s="13"/>
      <c r="N45" s="13"/>
      <c r="O45" s="13"/>
      <c r="P45" s="13"/>
      <c r="Q45" s="6"/>
      <c r="R45" s="6"/>
      <c r="S45" s="6"/>
      <c r="T45" s="6"/>
      <c r="U45" s="6"/>
    </row>
    <row r="46" spans="1:21" x14ac:dyDescent="0.3">
      <c r="A46" s="6"/>
      <c r="B46" s="6"/>
      <c r="C46" s="6"/>
      <c r="D46" s="6"/>
      <c r="E46" s="6"/>
      <c r="F46" s="7"/>
      <c r="G46" s="7"/>
      <c r="H46" s="7"/>
      <c r="I46" s="7"/>
      <c r="J46" s="7"/>
      <c r="K46" s="6"/>
      <c r="L46" s="6"/>
      <c r="M46" s="13"/>
      <c r="N46" s="13"/>
      <c r="O46" s="13"/>
      <c r="P46" s="13"/>
      <c r="Q46" s="6"/>
      <c r="R46" s="6"/>
      <c r="S46" s="6"/>
      <c r="T46" s="6"/>
      <c r="U46" s="6"/>
    </row>
    <row r="47" spans="1:21" x14ac:dyDescent="0.3">
      <c r="A47" s="6"/>
      <c r="B47" s="6"/>
      <c r="C47" s="6"/>
      <c r="D47" s="6"/>
      <c r="E47" s="6"/>
      <c r="F47" s="7"/>
      <c r="G47" s="7"/>
      <c r="H47" s="7"/>
      <c r="I47" s="7"/>
      <c r="J47" s="7"/>
      <c r="K47" s="6"/>
      <c r="L47" s="6"/>
      <c r="M47" s="13"/>
      <c r="N47" s="13"/>
      <c r="O47" s="13"/>
      <c r="P47" s="13"/>
      <c r="Q47" s="6"/>
      <c r="R47" s="6"/>
      <c r="S47" s="6"/>
      <c r="T47" s="6"/>
      <c r="U47" s="6"/>
    </row>
  </sheetData>
  <pageMargins left="0.2" right="0.2" top="0.25" bottom="0.25" header="0.3" footer="0.3"/>
  <pageSetup paperSize="5" scale="60" orientation="landscape" r:id="rId1"/>
  <rowBreaks count="2" manualBreakCount="2">
    <brk id="12" max="16383" man="1"/>
    <brk id="31" max="16383" man="1"/>
  </rowBreak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2012-13</vt:lpstr>
      <vt:lpstr>Sheet2</vt:lpstr>
      <vt:lpstr>Sheet3</vt:lpstr>
    </vt:vector>
  </TitlesOfParts>
  <Company>Selkirk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randrews</dc:creator>
  <cp:lastModifiedBy>Rhys Andrews</cp:lastModifiedBy>
  <cp:lastPrinted>2013-07-03T20:15:28Z</cp:lastPrinted>
  <dcterms:created xsi:type="dcterms:W3CDTF">2012-10-03T15:11:54Z</dcterms:created>
  <dcterms:modified xsi:type="dcterms:W3CDTF">2013-07-08T19:46:34Z</dcterms:modified>
</cp:coreProperties>
</file>