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ython\iso_grid_optimizer\experiments\epsilon_redo\"/>
    </mc:Choice>
  </mc:AlternateContent>
  <xr:revisionPtr revIDLastSave="0" documentId="13_ncr:40009_{6DE10595-2EFF-41AB-9D05-CCD5ABBA4C56}" xr6:coauthVersionLast="47" xr6:coauthVersionMax="47" xr10:uidLastSave="{00000000-0000-0000-0000-000000000000}"/>
  <bookViews>
    <workbookView xWindow="6945" yWindow="3075" windowWidth="21600" windowHeight="1183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AF3" i="1" l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G2" i="1"/>
  <c r="AF2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</calcChain>
</file>

<file path=xl/sharedStrings.xml><?xml version="1.0" encoding="utf-8"?>
<sst xmlns="http://schemas.openxmlformats.org/spreadsheetml/2006/main" count="71" uniqueCount="21">
  <si>
    <t>recipe_file</t>
  </si>
  <si>
    <t>log_dir</t>
  </si>
  <si>
    <t>Voc</t>
  </si>
  <si>
    <t>Jsol</t>
  </si>
  <si>
    <t>Pwire</t>
  </si>
  <si>
    <t>Rsheet</t>
  </si>
  <si>
    <t>w_min</t>
  </si>
  <si>
    <t>b_min</t>
  </si>
  <si>
    <t>h</t>
  </si>
  <si>
    <t>R</t>
  </si>
  <si>
    <t>epsilon</t>
  </si>
  <si>
    <t>H-Bar W</t>
  </si>
  <si>
    <t>H-Bar W/cm2</t>
  </si>
  <si>
    <t>H-Bar width</t>
  </si>
  <si>
    <t>H-Bar pitch</t>
  </si>
  <si>
    <t>Isotropic W</t>
  </si>
  <si>
    <t>Isotropic W/cm2</t>
  </si>
  <si>
    <t>Isotropic width</t>
  </si>
  <si>
    <t>Isotropic pitch</t>
  </si>
  <si>
    <t>../recipes/center_circle.csv</t>
  </si>
  <si>
    <t>epsilon_redo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</si>
</sst>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33" borderId="10" xfId="0" applyFill="1" applyBorder="1"/>
    <xf numFmtId="164" fontId="16" fillId="33" borderId="10" xfId="0" applyNumberFormat="1" applyFont="1" applyFill="1" applyBorder="1"/>
    <xf numFmtId="164" fontId="0" fillId="33" borderId="10" xfId="0" applyNumberFormat="1" applyFill="1" applyBorder="1"/>
    <xf numFmtId="0" fontId="18" fillId="34" borderId="10" xfId="0" applyFont="1" applyFill="1" applyBorder="1"/>
    <xf numFmtId="164" fontId="19" fillId="34" borderId="10" xfId="0" applyNumberFormat="1" applyFont="1" applyFill="1" applyBorder="1"/>
    <xf numFmtId="164" fontId="18" fillId="34" borderId="10" xfId="0" applyNumberFormat="1" applyFont="1" applyFill="1" applyBorder="1"/>
    <xf numFmtId="0" fontId="18" fillId="0" borderId="0" xfId="0" applyFont="1"/>
    <xf numFmtId="0" fontId="0" fillId="33" borderId="0" xfId="0" applyFill="1" applyBorder="1"/>
    <xf numFmtId="164" fontId="16" fillId="33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abSelected="1" workbookViewId="0">
      <selection activeCell="AA2" sqref="AA2"/>
    </sheetView>
  </sheetViews>
  <sheetFormatPr defaultRowHeight="15.75" x14ac:dyDescent="0.25"/>
  <cols>
    <col min="7" max="9" width="0" hidden="1" customWidth="1"/>
    <col min="11" max="12" width="0" hidden="1" customWidth="1"/>
    <col min="14" max="14" width="12.5703125" bestFit="1" customWidth="1"/>
    <col min="15" max="15" width="12.5703125" customWidth="1"/>
    <col min="16" max="16" width="12" bestFit="1" customWidth="1"/>
    <col min="17" max="17" width="12" style="8" bestFit="1" customWidth="1"/>
    <col min="18" max="18" width="12.5703125" customWidth="1"/>
    <col min="19" max="19" width="12" bestFit="1" customWidth="1"/>
    <col min="20" max="20" width="11.42578125" style="8" bestFit="1" customWidth="1"/>
    <col min="21" max="21" width="12.5703125" customWidth="1"/>
    <col min="22" max="22" width="12" bestFit="1" customWidth="1"/>
    <col min="23" max="24" width="15.5703125" bestFit="1" customWidth="1"/>
    <col min="25" max="25" width="12.5703125" customWidth="1"/>
    <col min="26" max="26" width="14.42578125" bestFit="1" customWidth="1"/>
    <col min="27" max="27" width="14.85546875" style="8" bestFit="1" customWidth="1"/>
    <col min="28" max="28" width="12.5703125" customWidth="1"/>
    <col min="29" max="29" width="13.7109375" bestFit="1" customWidth="1"/>
    <col min="30" max="30" width="14.28515625" style="8" bestFit="1" customWidth="1"/>
    <col min="31" max="31" width="12.5703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12</v>
      </c>
      <c r="O1" s="9"/>
      <c r="P1" t="s">
        <v>13</v>
      </c>
      <c r="Q1" s="5" t="s">
        <v>13</v>
      </c>
      <c r="R1" s="9"/>
      <c r="S1" t="s">
        <v>14</v>
      </c>
      <c r="T1" s="5" t="s">
        <v>14</v>
      </c>
      <c r="U1" s="9"/>
      <c r="V1" t="s">
        <v>15</v>
      </c>
      <c r="W1" t="s">
        <v>16</v>
      </c>
      <c r="X1" s="2" t="s">
        <v>16</v>
      </c>
      <c r="Y1" s="9"/>
      <c r="Z1" t="s">
        <v>17</v>
      </c>
      <c r="AA1" s="5" t="s">
        <v>17</v>
      </c>
      <c r="AB1" s="9"/>
      <c r="AC1" t="s">
        <v>18</v>
      </c>
      <c r="AD1" s="5" t="s">
        <v>18</v>
      </c>
      <c r="AE1" s="9"/>
    </row>
    <row r="2" spans="1:33" x14ac:dyDescent="0.25">
      <c r="A2" t="s">
        <v>19</v>
      </c>
      <c r="B2" t="s">
        <v>20</v>
      </c>
      <c r="C2">
        <v>0.8</v>
      </c>
      <c r="D2">
        <v>0.02</v>
      </c>
      <c r="E2" s="1">
        <v>9.9999999999999995E-7</v>
      </c>
      <c r="F2">
        <v>1000</v>
      </c>
      <c r="G2">
        <v>1E-4</v>
      </c>
      <c r="H2">
        <v>0.1</v>
      </c>
      <c r="I2">
        <v>5.0000000000000001E-4</v>
      </c>
      <c r="J2">
        <v>5</v>
      </c>
      <c r="K2">
        <v>2.5000000000000001E-2</v>
      </c>
      <c r="L2">
        <v>0.85921043983016099</v>
      </c>
      <c r="M2">
        <v>1.09398070924105E-2</v>
      </c>
      <c r="N2" s="3">
        <v>1.0939807092421899E-2</v>
      </c>
      <c r="O2" s="10">
        <f>N2-M2</f>
        <v>1.1398867960643599E-14</v>
      </c>
      <c r="P2">
        <v>2.1392376339038701E-2</v>
      </c>
      <c r="Q2" s="6">
        <v>2.1392376354984199E-2</v>
      </c>
      <c r="R2" s="10">
        <f>Q2-P2</f>
        <v>1.5945498393898916E-11</v>
      </c>
      <c r="S2">
        <v>0.171344558484917</v>
      </c>
      <c r="T2" s="6">
        <v>0.17134455868564999</v>
      </c>
      <c r="U2" s="10">
        <f>T2-S2</f>
        <v>2.0073298578893173E-10</v>
      </c>
      <c r="V2">
        <v>1.04420526754364</v>
      </c>
      <c r="W2">
        <v>1.32952343945732E-2</v>
      </c>
      <c r="X2" s="3">
        <v>9.8361435229389008E-3</v>
      </c>
      <c r="Y2" s="10">
        <f>X2-W2</f>
        <v>-3.4590908716342992E-3</v>
      </c>
      <c r="Z2">
        <v>4.4426601795876297E-3</v>
      </c>
      <c r="AA2" s="6">
        <v>9.43570969109837E-3</v>
      </c>
      <c r="AB2" s="10">
        <f>AA2-Z2</f>
        <v>4.9930495115107403E-3</v>
      </c>
      <c r="AC2">
        <v>0.141668551769081</v>
      </c>
      <c r="AD2" s="6">
        <v>0.1</v>
      </c>
      <c r="AE2" s="10">
        <f>AD2-AC2</f>
        <v>-4.1668551769080991E-2</v>
      </c>
      <c r="AF2">
        <f>AC2/Z2</f>
        <v>31.888225982260646</v>
      </c>
      <c r="AG2">
        <f>AD2/AA2</f>
        <v>10.598036954691368</v>
      </c>
    </row>
    <row r="3" spans="1:33" x14ac:dyDescent="0.25">
      <c r="A3" t="s">
        <v>19</v>
      </c>
      <c r="B3" t="s">
        <v>20</v>
      </c>
      <c r="C3">
        <v>0.8</v>
      </c>
      <c r="D3">
        <v>0.02</v>
      </c>
      <c r="E3" s="1">
        <v>9.9999999999999995E-7</v>
      </c>
      <c r="F3">
        <v>46.42</v>
      </c>
      <c r="G3">
        <v>1E-4</v>
      </c>
      <c r="H3">
        <v>0.1</v>
      </c>
      <c r="I3">
        <v>5.0000000000000001E-4</v>
      </c>
      <c r="J3">
        <v>5</v>
      </c>
      <c r="K3">
        <v>2.5000000000000001E-2</v>
      </c>
      <c r="L3">
        <v>1.03302028428313</v>
      </c>
      <c r="M3">
        <v>1.31528227646284E-2</v>
      </c>
      <c r="N3" s="4">
        <v>1.3152822764630799E-2</v>
      </c>
      <c r="O3" s="10">
        <f t="shared" ref="O3:O24" si="0">N3-M3</f>
        <v>2.3991225672759242E-15</v>
      </c>
      <c r="P3">
        <v>3.9043604983407698E-2</v>
      </c>
      <c r="Q3" s="7">
        <v>3.9043604723165197E-2</v>
      </c>
      <c r="R3" s="10">
        <f t="shared" ref="R3:R24" si="1">Q3-P3</f>
        <v>-2.602425011599685E-10</v>
      </c>
      <c r="S3">
        <v>0.57313629204327698</v>
      </c>
      <c r="T3" s="7">
        <v>0.57313628468133704</v>
      </c>
      <c r="U3" s="10">
        <f t="shared" ref="U3:U24" si="2">T3-S3</f>
        <v>-7.3619399465485458E-9</v>
      </c>
      <c r="V3">
        <v>1.0666759987411101</v>
      </c>
      <c r="W3">
        <v>1.3581340630170601E-2</v>
      </c>
      <c r="X3" s="4">
        <v>9.9413665335784992E-3</v>
      </c>
      <c r="Y3" s="10">
        <f t="shared" ref="Y3:Y24" si="3">X3-W3</f>
        <v>-3.6399740965921013E-3</v>
      </c>
      <c r="Z3">
        <v>3.7697540474418401E-3</v>
      </c>
      <c r="AA3" s="7">
        <v>1.72798249349107E-2</v>
      </c>
      <c r="AB3" s="10">
        <f t="shared" ref="AB3:AB24" si="4">AA3-Z3</f>
        <v>1.351007088746886E-2</v>
      </c>
      <c r="AC3">
        <v>0.1</v>
      </c>
      <c r="AD3" s="7">
        <v>0.184168243749262</v>
      </c>
      <c r="AE3" s="10">
        <f t="shared" ref="AE3:AE24" si="5">AD3-AC3</f>
        <v>8.4168243749261989E-2</v>
      </c>
      <c r="AF3">
        <f t="shared" ref="AF3:AF24" si="6">AC3/Z3</f>
        <v>26.526929540100934</v>
      </c>
      <c r="AG3">
        <f t="shared" ref="AG3:AG24" si="7">AD3/AA3</f>
        <v>10.657992453221214</v>
      </c>
    </row>
    <row r="4" spans="1:33" x14ac:dyDescent="0.25">
      <c r="A4" t="s">
        <v>19</v>
      </c>
      <c r="B4" t="s">
        <v>20</v>
      </c>
      <c r="C4">
        <v>0.8</v>
      </c>
      <c r="D4">
        <v>0.02</v>
      </c>
      <c r="E4" s="1">
        <v>9.9999999999999995E-7</v>
      </c>
      <c r="F4">
        <v>215.44</v>
      </c>
      <c r="G4">
        <v>1E-4</v>
      </c>
      <c r="H4">
        <v>0.1</v>
      </c>
      <c r="I4">
        <v>5.0000000000000001E-4</v>
      </c>
      <c r="J4">
        <v>5</v>
      </c>
      <c r="K4">
        <v>2.5000000000000001E-2</v>
      </c>
      <c r="L4">
        <v>0.96018498781614703</v>
      </c>
      <c r="M4">
        <v>1.2225454967485699E-2</v>
      </c>
      <c r="N4" s="4">
        <v>1.2225454967483999E-2</v>
      </c>
      <c r="O4" s="10">
        <f t="shared" si="0"/>
        <v>-1.700029006457271E-15</v>
      </c>
      <c r="P4">
        <v>2.8955394943448599E-2</v>
      </c>
      <c r="Q4" s="7">
        <v>2.89553948141031E-2</v>
      </c>
      <c r="R4" s="10">
        <f t="shared" si="1"/>
        <v>-1.2934549958876218E-10</v>
      </c>
      <c r="S4">
        <v>0.31430594659480698</v>
      </c>
      <c r="T4" s="7">
        <v>0.31430594287673302</v>
      </c>
      <c r="U4" s="10">
        <f t="shared" si="2"/>
        <v>-3.718073959824153E-9</v>
      </c>
      <c r="V4">
        <v>1.04484352225624</v>
      </c>
      <c r="W4">
        <v>1.33033609059702E-2</v>
      </c>
      <c r="X4" s="4">
        <v>9.9342135036391208E-3</v>
      </c>
      <c r="Y4" s="10">
        <f t="shared" si="3"/>
        <v>-3.3691474023310793E-3</v>
      </c>
      <c r="Z4">
        <v>7.6694450061833E-3</v>
      </c>
      <c r="AA4" s="7">
        <v>9.4349588898222404E-3</v>
      </c>
      <c r="AB4" s="10">
        <f t="shared" si="4"/>
        <v>1.7655138836389405E-3</v>
      </c>
      <c r="AC4">
        <v>0.26751794052313599</v>
      </c>
      <c r="AD4" s="7">
        <v>0.1</v>
      </c>
      <c r="AE4" s="10">
        <f t="shared" si="5"/>
        <v>-0.16751794052313598</v>
      </c>
      <c r="AF4">
        <f t="shared" si="6"/>
        <v>34.881003815459437</v>
      </c>
      <c r="AG4">
        <f t="shared" si="7"/>
        <v>10.598880309682416</v>
      </c>
    </row>
    <row r="5" spans="1:33" x14ac:dyDescent="0.25">
      <c r="A5" t="s">
        <v>19</v>
      </c>
      <c r="B5" t="s">
        <v>20</v>
      </c>
      <c r="C5">
        <v>0.8</v>
      </c>
      <c r="D5">
        <v>0.02</v>
      </c>
      <c r="E5" s="1">
        <v>9.9999999999999995E-7</v>
      </c>
      <c r="F5">
        <v>1000</v>
      </c>
      <c r="G5">
        <v>1E-4</v>
      </c>
      <c r="H5">
        <v>0.1</v>
      </c>
      <c r="I5">
        <v>5.0000000000000001E-4</v>
      </c>
      <c r="J5">
        <v>5</v>
      </c>
      <c r="K5">
        <v>2.5000000000000001E-2</v>
      </c>
      <c r="L5">
        <v>0.85921043983016099</v>
      </c>
      <c r="M5">
        <v>1.09398070924105E-2</v>
      </c>
      <c r="N5" s="3">
        <v>1.0939807092421899E-2</v>
      </c>
      <c r="O5" s="10">
        <f t="shared" si="0"/>
        <v>1.1398867960643599E-14</v>
      </c>
      <c r="P5">
        <v>2.1392376339038701E-2</v>
      </c>
      <c r="Q5" s="6">
        <v>2.1392376354984199E-2</v>
      </c>
      <c r="R5" s="10">
        <f t="shared" si="1"/>
        <v>1.5945498393898916E-11</v>
      </c>
      <c r="S5">
        <v>0.171344558484917</v>
      </c>
      <c r="T5" s="6">
        <v>0.17134455868564999</v>
      </c>
      <c r="U5" s="10">
        <f t="shared" si="2"/>
        <v>2.0073298578893173E-10</v>
      </c>
      <c r="V5">
        <v>1.04420526754364</v>
      </c>
      <c r="W5">
        <v>1.32952343945732E-2</v>
      </c>
      <c r="X5" s="3">
        <v>9.8361435229389008E-3</v>
      </c>
      <c r="Y5" s="10">
        <f t="shared" si="3"/>
        <v>-3.4590908716342992E-3</v>
      </c>
      <c r="Z5">
        <v>4.4426601795876297E-3</v>
      </c>
      <c r="AA5" s="6">
        <v>9.43570969109837E-3</v>
      </c>
      <c r="AB5" s="10">
        <f t="shared" si="4"/>
        <v>4.9930495115107403E-3</v>
      </c>
      <c r="AC5">
        <v>0.141668551769081</v>
      </c>
      <c r="AD5" s="6">
        <v>0.1</v>
      </c>
      <c r="AE5" s="10">
        <f t="shared" si="5"/>
        <v>-4.1668551769080991E-2</v>
      </c>
      <c r="AF5">
        <f t="shared" si="6"/>
        <v>31.888225982260646</v>
      </c>
      <c r="AG5">
        <f t="shared" si="7"/>
        <v>10.598036954691368</v>
      </c>
    </row>
    <row r="6" spans="1:33" x14ac:dyDescent="0.25">
      <c r="A6" t="s">
        <v>19</v>
      </c>
      <c r="B6" t="s">
        <v>20</v>
      </c>
      <c r="C6">
        <v>0.8</v>
      </c>
      <c r="D6">
        <v>0.02</v>
      </c>
      <c r="E6" s="1">
        <v>9.9999999999999995E-7</v>
      </c>
      <c r="F6">
        <v>4641.59</v>
      </c>
      <c r="G6">
        <v>1E-4</v>
      </c>
      <c r="H6">
        <v>0.1</v>
      </c>
      <c r="I6">
        <v>5.0000000000000001E-4</v>
      </c>
      <c r="J6">
        <v>5</v>
      </c>
      <c r="K6">
        <v>2.5000000000000001E-2</v>
      </c>
      <c r="L6">
        <v>0.719085091345949</v>
      </c>
      <c r="M6">
        <v>9.1556757433115896E-3</v>
      </c>
      <c r="N6" s="4">
        <v>9.1556757433377302E-3</v>
      </c>
      <c r="O6" s="10">
        <f t="shared" si="0"/>
        <v>2.6140548059494506E-14</v>
      </c>
      <c r="P6">
        <v>1.6345503626301099E-2</v>
      </c>
      <c r="Q6" s="7">
        <v>1.6345503632233301E-2</v>
      </c>
      <c r="R6" s="10">
        <f t="shared" si="1"/>
        <v>5.9322026457753196E-12</v>
      </c>
      <c r="S6">
        <v>0.1</v>
      </c>
      <c r="T6" s="7">
        <v>0.1</v>
      </c>
      <c r="U6" s="10">
        <f t="shared" si="2"/>
        <v>0</v>
      </c>
      <c r="V6">
        <v>1.021563022541</v>
      </c>
      <c r="W6">
        <v>1.3006944377383801E-2</v>
      </c>
      <c r="X6" s="4">
        <v>9.3809447728673504E-3</v>
      </c>
      <c r="Y6" s="10">
        <f t="shared" si="3"/>
        <v>-3.6259996045164503E-3</v>
      </c>
      <c r="Z6">
        <v>3.7704695628192298E-3</v>
      </c>
      <c r="AA6" s="7">
        <v>9.4357593154251705E-3</v>
      </c>
      <c r="AB6" s="10">
        <f t="shared" si="4"/>
        <v>5.6652897526059407E-3</v>
      </c>
      <c r="AC6">
        <v>0.1</v>
      </c>
      <c r="AD6" s="7">
        <v>0.1</v>
      </c>
      <c r="AE6" s="10">
        <f t="shared" si="5"/>
        <v>0</v>
      </c>
      <c r="AF6">
        <f t="shared" si="6"/>
        <v>26.521895571337986</v>
      </c>
      <c r="AG6">
        <f t="shared" si="7"/>
        <v>10.597981217740934</v>
      </c>
    </row>
    <row r="7" spans="1:33" x14ac:dyDescent="0.25">
      <c r="A7" t="s">
        <v>19</v>
      </c>
      <c r="B7" t="s">
        <v>20</v>
      </c>
      <c r="C7">
        <v>0.8</v>
      </c>
      <c r="D7">
        <v>0.02</v>
      </c>
      <c r="E7" s="1">
        <v>9.9999999999999995E-7</v>
      </c>
      <c r="F7">
        <v>21544.35</v>
      </c>
      <c r="G7">
        <v>1E-4</v>
      </c>
      <c r="H7">
        <v>0.1</v>
      </c>
      <c r="I7">
        <v>5.0000000000000001E-4</v>
      </c>
      <c r="J7">
        <v>5</v>
      </c>
      <c r="K7">
        <v>2.5000000000000001E-2</v>
      </c>
      <c r="L7">
        <v>0.27657186933397698</v>
      </c>
      <c r="M7">
        <v>3.5214224099734499E-3</v>
      </c>
      <c r="N7" s="4">
        <v>3.5214224099996E-3</v>
      </c>
      <c r="O7" s="10">
        <f t="shared" si="0"/>
        <v>2.6150089038612379E-14</v>
      </c>
      <c r="P7">
        <v>1.6345506117291901E-2</v>
      </c>
      <c r="Q7" s="7">
        <v>1.6345506120502E-2</v>
      </c>
      <c r="R7" s="10">
        <f t="shared" si="1"/>
        <v>3.2100988534011776E-12</v>
      </c>
      <c r="S7">
        <v>0.1</v>
      </c>
      <c r="T7" s="7">
        <v>0.1</v>
      </c>
      <c r="U7" s="10">
        <f t="shared" si="2"/>
        <v>0</v>
      </c>
      <c r="V7">
        <v>0.85562056499934003</v>
      </c>
      <c r="W7">
        <v>1.0894099386458E-2</v>
      </c>
      <c r="X7" s="4">
        <v>7.2680997729067604E-3</v>
      </c>
      <c r="Y7" s="10">
        <f t="shared" si="3"/>
        <v>-3.6259996135512397E-3</v>
      </c>
      <c r="Z7">
        <v>3.7702838462475002E-3</v>
      </c>
      <c r="AA7" s="7">
        <v>9.4356822541393597E-3</v>
      </c>
      <c r="AB7" s="10">
        <f t="shared" si="4"/>
        <v>5.6653984078918595E-3</v>
      </c>
      <c r="AC7">
        <v>0.1</v>
      </c>
      <c r="AD7" s="7">
        <v>0.1</v>
      </c>
      <c r="AE7" s="10">
        <f t="shared" si="5"/>
        <v>0</v>
      </c>
      <c r="AF7">
        <f t="shared" si="6"/>
        <v>26.523201986377845</v>
      </c>
      <c r="AG7">
        <f t="shared" si="7"/>
        <v>10.598067771530861</v>
      </c>
    </row>
    <row r="8" spans="1:33" x14ac:dyDescent="0.25">
      <c r="A8" t="s">
        <v>19</v>
      </c>
      <c r="B8" t="s">
        <v>20</v>
      </c>
      <c r="C8">
        <v>0.8</v>
      </c>
      <c r="D8">
        <v>0.02</v>
      </c>
      <c r="E8" s="1">
        <v>6.8099999999999994E-8</v>
      </c>
      <c r="F8">
        <v>1000</v>
      </c>
      <c r="G8">
        <v>1E-4</v>
      </c>
      <c r="H8">
        <v>0.1</v>
      </c>
      <c r="I8">
        <v>5.0000000000000001E-4</v>
      </c>
      <c r="J8">
        <v>5</v>
      </c>
      <c r="K8">
        <v>2.5000000000000001E-2</v>
      </c>
      <c r="L8">
        <v>1.12189004309784</v>
      </c>
      <c r="M8">
        <v>1.42843476771681E-2</v>
      </c>
      <c r="N8" s="4">
        <v>1.4284347677174699E-2</v>
      </c>
      <c r="O8" s="10">
        <f t="shared" si="0"/>
        <v>6.5988881026157742E-15</v>
      </c>
      <c r="P8">
        <v>4.2746089327801396E-3</v>
      </c>
      <c r="Q8" s="7">
        <v>4.2746089294769798E-3</v>
      </c>
      <c r="R8" s="10">
        <f t="shared" si="1"/>
        <v>-3.3031598289934294E-12</v>
      </c>
      <c r="S8">
        <v>0.100454272188378</v>
      </c>
      <c r="T8" s="7">
        <v>0.100454272178934</v>
      </c>
      <c r="U8" s="10">
        <f t="shared" si="2"/>
        <v>-9.4440011366714316E-12</v>
      </c>
      <c r="V8">
        <v>1.19736631641853</v>
      </c>
      <c r="W8">
        <v>1.52453414359795E-2</v>
      </c>
      <c r="X8" s="4">
        <v>1.42991014210455E-2</v>
      </c>
      <c r="Y8" s="10">
        <f t="shared" si="3"/>
        <v>-9.4624001493399945E-4</v>
      </c>
      <c r="Z8">
        <v>9.8384667735675101E-4</v>
      </c>
      <c r="AA8" s="7">
        <v>2.4623400676393298E-3</v>
      </c>
      <c r="AB8" s="10">
        <f t="shared" si="4"/>
        <v>1.4784933902825788E-3</v>
      </c>
      <c r="AC8">
        <v>0.1</v>
      </c>
      <c r="AD8" s="7">
        <v>0.1</v>
      </c>
      <c r="AE8" s="10">
        <f t="shared" si="5"/>
        <v>0</v>
      </c>
      <c r="AF8">
        <f t="shared" si="6"/>
        <v>101.64185365616595</v>
      </c>
      <c r="AG8">
        <f t="shared" si="7"/>
        <v>40.611774674921733</v>
      </c>
    </row>
    <row r="9" spans="1:33" x14ac:dyDescent="0.25">
      <c r="A9" t="s">
        <v>19</v>
      </c>
      <c r="B9" t="s">
        <v>20</v>
      </c>
      <c r="C9">
        <v>0.8</v>
      </c>
      <c r="D9">
        <v>0.02</v>
      </c>
      <c r="E9" s="1">
        <v>1.4700000000000001E-7</v>
      </c>
      <c r="F9">
        <v>1000</v>
      </c>
      <c r="G9">
        <v>1E-4</v>
      </c>
      <c r="H9">
        <v>0.1</v>
      </c>
      <c r="I9">
        <v>5.0000000000000001E-4</v>
      </c>
      <c r="J9">
        <v>5</v>
      </c>
      <c r="K9">
        <v>2.5000000000000001E-2</v>
      </c>
      <c r="L9">
        <v>1.0730296190722399</v>
      </c>
      <c r="M9">
        <v>1.36622374367489E-2</v>
      </c>
      <c r="N9" s="4">
        <v>1.36622374367568E-2</v>
      </c>
      <c r="O9" s="10">
        <f t="shared" si="0"/>
        <v>7.8999307095983795E-15</v>
      </c>
      <c r="P9">
        <v>6.7804329159797698E-3</v>
      </c>
      <c r="Q9" s="7">
        <v>6.7804329163538802E-3</v>
      </c>
      <c r="R9" s="10">
        <f t="shared" si="1"/>
        <v>3.7411046482915822E-13</v>
      </c>
      <c r="S9">
        <v>0.117087385564465</v>
      </c>
      <c r="T9" s="7">
        <v>0.117087385581556</v>
      </c>
      <c r="U9" s="10">
        <f t="shared" si="2"/>
        <v>1.7090995285684585E-11</v>
      </c>
      <c r="V9">
        <v>1.1667117310028901</v>
      </c>
      <c r="W9">
        <v>1.4855035132193E-2</v>
      </c>
      <c r="X9" s="4">
        <v>1.35596674500512E-2</v>
      </c>
      <c r="Y9" s="10">
        <f t="shared" si="3"/>
        <v>-1.2953676821418E-3</v>
      </c>
      <c r="Z9">
        <v>1.4381139256122999E-3</v>
      </c>
      <c r="AA9" s="7">
        <v>3.6173640687896199E-3</v>
      </c>
      <c r="AB9" s="10">
        <f t="shared" si="4"/>
        <v>2.17925014317732E-3</v>
      </c>
      <c r="AC9">
        <v>0.125071735722351</v>
      </c>
      <c r="AD9" s="7">
        <v>0.1</v>
      </c>
      <c r="AE9" s="10">
        <f t="shared" si="5"/>
        <v>-2.5071735722350996E-2</v>
      </c>
      <c r="AF9">
        <f t="shared" si="6"/>
        <v>86.969282123528373</v>
      </c>
      <c r="AG9">
        <f t="shared" si="7"/>
        <v>27.64443890588549</v>
      </c>
    </row>
    <row r="10" spans="1:33" x14ac:dyDescent="0.25">
      <c r="A10" t="s">
        <v>19</v>
      </c>
      <c r="B10" t="s">
        <v>20</v>
      </c>
      <c r="C10">
        <v>0.8</v>
      </c>
      <c r="D10">
        <v>0.02</v>
      </c>
      <c r="E10" s="1">
        <v>3.1600000000000002E-7</v>
      </c>
      <c r="F10">
        <v>1000</v>
      </c>
      <c r="G10">
        <v>1E-4</v>
      </c>
      <c r="H10">
        <v>0.1</v>
      </c>
      <c r="I10">
        <v>5.0000000000000001E-4</v>
      </c>
      <c r="J10">
        <v>5</v>
      </c>
      <c r="K10">
        <v>2.5000000000000001E-2</v>
      </c>
      <c r="L10">
        <v>1.00680301568986</v>
      </c>
      <c r="M10">
        <v>1.2819014133349399E-2</v>
      </c>
      <c r="N10" s="4">
        <v>1.2819014133358699E-2</v>
      </c>
      <c r="O10" s="10">
        <f t="shared" si="0"/>
        <v>9.2998525547116628E-15</v>
      </c>
      <c r="P10">
        <v>1.07260942598978E-2</v>
      </c>
      <c r="Q10" s="7">
        <v>1.0726094269365201E-2</v>
      </c>
      <c r="R10" s="10">
        <f t="shared" si="1"/>
        <v>9.4674008216388827E-12</v>
      </c>
      <c r="S10">
        <v>0.136318985705946</v>
      </c>
      <c r="T10" s="7">
        <v>0.13631898591399499</v>
      </c>
      <c r="U10" s="10">
        <f t="shared" si="2"/>
        <v>2.0804899469872851E-10</v>
      </c>
      <c r="V10">
        <v>1.14029128806723</v>
      </c>
      <c r="W10">
        <v>1.4518639604841999E-2</v>
      </c>
      <c r="X10" s="4">
        <v>1.2480324630383E-2</v>
      </c>
      <c r="Y10" s="10">
        <f t="shared" si="3"/>
        <v>-2.038314974458999E-3</v>
      </c>
      <c r="Z10">
        <v>2.1193744372542201E-3</v>
      </c>
      <c r="AA10" s="7">
        <v>5.3041473411209799E-3</v>
      </c>
      <c r="AB10" s="10">
        <f t="shared" si="4"/>
        <v>3.1847729038667599E-3</v>
      </c>
      <c r="AC10">
        <v>0.1</v>
      </c>
      <c r="AD10" s="7">
        <v>0.1</v>
      </c>
      <c r="AE10" s="10">
        <f t="shared" si="5"/>
        <v>0</v>
      </c>
      <c r="AF10">
        <f t="shared" si="6"/>
        <v>47.183734144475274</v>
      </c>
      <c r="AG10">
        <f t="shared" si="7"/>
        <v>18.853171597391182</v>
      </c>
    </row>
    <row r="11" spans="1:33" x14ac:dyDescent="0.25">
      <c r="A11" t="s">
        <v>19</v>
      </c>
      <c r="B11" t="s">
        <v>20</v>
      </c>
      <c r="C11">
        <v>0.8</v>
      </c>
      <c r="D11">
        <v>0.02</v>
      </c>
      <c r="E11" s="1">
        <v>6.8100000000000002E-7</v>
      </c>
      <c r="F11">
        <v>1000</v>
      </c>
      <c r="G11">
        <v>1E-4</v>
      </c>
      <c r="H11">
        <v>0.1</v>
      </c>
      <c r="I11">
        <v>5.0000000000000001E-4</v>
      </c>
      <c r="J11">
        <v>5</v>
      </c>
      <c r="K11">
        <v>2.5000000000000001E-2</v>
      </c>
      <c r="L11">
        <v>0.91624098514070396</v>
      </c>
      <c r="M11">
        <v>1.1665942547882399E-2</v>
      </c>
      <c r="N11" s="4">
        <v>1.16659425478932E-2</v>
      </c>
      <c r="O11" s="10">
        <f t="shared" si="0"/>
        <v>1.0800388361431601E-14</v>
      </c>
      <c r="P11">
        <v>1.69911756316601E-2</v>
      </c>
      <c r="Q11" s="7">
        <v>1.6991175639443998E-2</v>
      </c>
      <c r="R11" s="10">
        <f t="shared" si="1"/>
        <v>7.7838985257372428E-12</v>
      </c>
      <c r="S11">
        <v>0.158768503528458</v>
      </c>
      <c r="T11" s="7">
        <v>0.15876850350436</v>
      </c>
      <c r="U11" s="10">
        <f t="shared" si="2"/>
        <v>-2.4098001372152567E-11</v>
      </c>
      <c r="V11">
        <v>1.0904346198219199</v>
      </c>
      <c r="W11">
        <v>1.38838447890553E-2</v>
      </c>
      <c r="X11" s="4">
        <v>1.0891571127880599E-2</v>
      </c>
      <c r="Y11" s="10">
        <f t="shared" si="3"/>
        <v>-2.9922736611747002E-3</v>
      </c>
      <c r="Z11">
        <v>3.1112196332748398E-3</v>
      </c>
      <c r="AA11" s="7">
        <v>7.7866831324778299E-3</v>
      </c>
      <c r="AB11" s="10">
        <f t="shared" si="4"/>
        <v>4.6754634992029901E-3</v>
      </c>
      <c r="AC11">
        <v>0.1</v>
      </c>
      <c r="AD11" s="7">
        <v>0.1</v>
      </c>
      <c r="AE11" s="10">
        <f t="shared" si="5"/>
        <v>0</v>
      </c>
      <c r="AF11">
        <f t="shared" si="6"/>
        <v>32.141735970835647</v>
      </c>
      <c r="AG11">
        <f t="shared" si="7"/>
        <v>12.842438596596473</v>
      </c>
    </row>
    <row r="12" spans="1:33" x14ac:dyDescent="0.25">
      <c r="A12" t="s">
        <v>19</v>
      </c>
      <c r="B12" t="s">
        <v>20</v>
      </c>
      <c r="C12">
        <v>0.8</v>
      </c>
      <c r="D12">
        <v>0.02</v>
      </c>
      <c r="E12" s="1">
        <v>9.9999999999999995E-7</v>
      </c>
      <c r="F12">
        <v>1000</v>
      </c>
      <c r="G12">
        <v>1E-4</v>
      </c>
      <c r="H12">
        <v>0.1</v>
      </c>
      <c r="I12">
        <v>5.0000000000000001E-4</v>
      </c>
      <c r="J12">
        <v>5</v>
      </c>
      <c r="K12">
        <v>2.5000000000000001E-2</v>
      </c>
      <c r="L12">
        <v>0.85921043983016099</v>
      </c>
      <c r="M12">
        <v>1.09398070924105E-2</v>
      </c>
      <c r="N12" s="3">
        <v>1.0939807092421899E-2</v>
      </c>
      <c r="O12" s="10">
        <f t="shared" si="0"/>
        <v>1.1398867960643599E-14</v>
      </c>
      <c r="P12">
        <v>2.1392376339038701E-2</v>
      </c>
      <c r="Q12" s="6">
        <v>2.1392376354984199E-2</v>
      </c>
      <c r="R12" s="10">
        <f t="shared" si="1"/>
        <v>1.5945498393898916E-11</v>
      </c>
      <c r="S12">
        <v>0.171344558484917</v>
      </c>
      <c r="T12" s="6">
        <v>0.17134455868564999</v>
      </c>
      <c r="U12" s="10">
        <f t="shared" si="2"/>
        <v>2.0073298578893173E-10</v>
      </c>
      <c r="V12">
        <v>1.04420526754364</v>
      </c>
      <c r="W12">
        <v>1.32952343945732E-2</v>
      </c>
      <c r="X12" s="3">
        <v>9.8361435229389008E-3</v>
      </c>
      <c r="Y12" s="10">
        <f t="shared" si="3"/>
        <v>-3.4590908716342992E-3</v>
      </c>
      <c r="Z12">
        <v>4.4426601795876297E-3</v>
      </c>
      <c r="AA12" s="6">
        <v>9.43570969109837E-3</v>
      </c>
      <c r="AB12" s="10">
        <f t="shared" si="4"/>
        <v>4.9930495115107403E-3</v>
      </c>
      <c r="AC12">
        <v>0.141668551769081</v>
      </c>
      <c r="AD12" s="6">
        <v>0.1</v>
      </c>
      <c r="AE12" s="10">
        <f t="shared" si="5"/>
        <v>-4.1668551769080991E-2</v>
      </c>
      <c r="AF12">
        <f t="shared" si="6"/>
        <v>31.888225982260646</v>
      </c>
      <c r="AG12">
        <f t="shared" si="7"/>
        <v>10.598036954691368</v>
      </c>
    </row>
    <row r="13" spans="1:33" x14ac:dyDescent="0.25">
      <c r="A13" t="s">
        <v>19</v>
      </c>
      <c r="B13" t="s">
        <v>20</v>
      </c>
      <c r="C13">
        <v>0.8</v>
      </c>
      <c r="D13">
        <v>0.02</v>
      </c>
      <c r="E13" s="1">
        <v>1.4699999999999999E-6</v>
      </c>
      <c r="F13">
        <v>1000</v>
      </c>
      <c r="G13">
        <v>1E-4</v>
      </c>
      <c r="H13">
        <v>0.1</v>
      </c>
      <c r="I13">
        <v>5.0000000000000001E-4</v>
      </c>
      <c r="J13">
        <v>5</v>
      </c>
      <c r="K13">
        <v>2.5000000000000001E-2</v>
      </c>
      <c r="L13">
        <v>0.79238023604748997</v>
      </c>
      <c r="M13">
        <v>1.00888985100224E-2</v>
      </c>
      <c r="N13" s="4">
        <v>1.0088898510034999E-2</v>
      </c>
      <c r="O13" s="10">
        <f t="shared" si="0"/>
        <v>1.259929660601955E-14</v>
      </c>
      <c r="P13">
        <v>2.6939908421982701E-2</v>
      </c>
      <c r="Q13" s="7">
        <v>2.6939908424175801E-2</v>
      </c>
      <c r="R13" s="10">
        <f t="shared" si="1"/>
        <v>2.1930998683750147E-12</v>
      </c>
      <c r="S13">
        <v>0.184941190393104</v>
      </c>
      <c r="T13" s="7">
        <v>0.184941190436018</v>
      </c>
      <c r="U13" s="10">
        <f t="shared" si="2"/>
        <v>4.2914005682348488E-11</v>
      </c>
      <c r="V13">
        <v>1.0170565768314801</v>
      </c>
      <c r="W13">
        <v>1.2949566528548199E-2</v>
      </c>
      <c r="X13" s="4">
        <v>8.5532756307861793E-3</v>
      </c>
      <c r="Y13" s="10">
        <f t="shared" si="3"/>
        <v>-4.3962908977620199E-3</v>
      </c>
      <c r="Z13">
        <v>4.5709808822176796E-3</v>
      </c>
      <c r="AA13" s="7">
        <v>1.1440499145153601E-2</v>
      </c>
      <c r="AB13" s="10">
        <f t="shared" si="4"/>
        <v>6.8695182629359211E-3</v>
      </c>
      <c r="AC13">
        <v>0.1</v>
      </c>
      <c r="AD13" s="7">
        <v>0.1</v>
      </c>
      <c r="AE13" s="10">
        <f t="shared" si="5"/>
        <v>0</v>
      </c>
      <c r="AF13">
        <f t="shared" si="6"/>
        <v>21.87714247264222</v>
      </c>
      <c r="AG13">
        <f t="shared" si="7"/>
        <v>8.7408773630617151</v>
      </c>
    </row>
    <row r="14" spans="1:33" x14ac:dyDescent="0.25">
      <c r="A14" t="s">
        <v>19</v>
      </c>
      <c r="B14" t="s">
        <v>20</v>
      </c>
      <c r="C14">
        <v>0.8</v>
      </c>
      <c r="D14">
        <v>0.02</v>
      </c>
      <c r="E14" s="1">
        <v>9.9999999999999995E-7</v>
      </c>
      <c r="F14">
        <v>1000</v>
      </c>
      <c r="G14">
        <v>1E-4</v>
      </c>
      <c r="H14">
        <v>0.1</v>
      </c>
      <c r="I14">
        <v>5.0000000000000001E-4</v>
      </c>
      <c r="J14">
        <v>0.24199999999999999</v>
      </c>
      <c r="K14">
        <v>2.5000000000000001E-2</v>
      </c>
      <c r="L14">
        <v>2.8695818462280702E-3</v>
      </c>
      <c r="M14">
        <v>1.55968900838045E-2</v>
      </c>
      <c r="N14" s="4">
        <v>1.55968900838048E-2</v>
      </c>
      <c r="O14" s="10">
        <f t="shared" si="0"/>
        <v>3.0010716134398763E-16</v>
      </c>
      <c r="P14">
        <v>1.72649383279587E-4</v>
      </c>
      <c r="Q14" s="7">
        <v>1.72649383280817E-4</v>
      </c>
      <c r="R14" s="10">
        <f t="shared" si="1"/>
        <v>1.2300002596304926E-15</v>
      </c>
      <c r="S14">
        <v>0.1</v>
      </c>
      <c r="T14" s="7">
        <v>0.1</v>
      </c>
      <c r="U14" s="10">
        <f t="shared" si="2"/>
        <v>0</v>
      </c>
      <c r="V14">
        <v>2.9078419651677001E-3</v>
      </c>
      <c r="W14">
        <v>1.5804843333327299E-2</v>
      </c>
      <c r="X14" s="4">
        <v>1.5596976453817401E-2</v>
      </c>
      <c r="Y14" s="10">
        <f t="shared" si="3"/>
        <v>-2.078668795098982E-4</v>
      </c>
      <c r="Z14">
        <v>1.07069823753148E-4</v>
      </c>
      <c r="AA14" s="7">
        <v>4.3606851846051298E-4</v>
      </c>
      <c r="AB14" s="10">
        <f t="shared" si="4"/>
        <v>3.2899869470736498E-4</v>
      </c>
      <c r="AC14">
        <v>0.100958864297997</v>
      </c>
      <c r="AD14" s="7">
        <v>0.100682111047499</v>
      </c>
      <c r="AE14" s="10">
        <f t="shared" si="5"/>
        <v>-2.7675325049800192E-4</v>
      </c>
      <c r="AF14">
        <f t="shared" si="6"/>
        <v>942.92547385489343</v>
      </c>
      <c r="AG14">
        <f t="shared" si="7"/>
        <v>230.88598874999045</v>
      </c>
    </row>
    <row r="15" spans="1:33" x14ac:dyDescent="0.25">
      <c r="A15" t="s">
        <v>19</v>
      </c>
      <c r="B15" t="s">
        <v>20</v>
      </c>
      <c r="C15">
        <v>0.8</v>
      </c>
      <c r="D15">
        <v>0.02</v>
      </c>
      <c r="E15" s="1">
        <v>9.9999999999999995E-7</v>
      </c>
      <c r="F15">
        <v>1000</v>
      </c>
      <c r="G15">
        <v>1E-4</v>
      </c>
      <c r="H15">
        <v>0.1</v>
      </c>
      <c r="I15">
        <v>5.0000000000000001E-4</v>
      </c>
      <c r="J15">
        <v>0.58499999999999996</v>
      </c>
      <c r="K15">
        <v>2.5000000000000001E-2</v>
      </c>
      <c r="L15">
        <v>1.65950614061471E-2</v>
      </c>
      <c r="M15">
        <v>1.54353776240886E-2</v>
      </c>
      <c r="N15" s="4">
        <v>1.5435377624089501E-2</v>
      </c>
      <c r="O15" s="10">
        <f t="shared" si="0"/>
        <v>9.0032148403196288E-16</v>
      </c>
      <c r="P15">
        <v>6.4893436591175705E-4</v>
      </c>
      <c r="Q15" s="7">
        <v>6.4893436584451103E-4</v>
      </c>
      <c r="R15" s="10">
        <f t="shared" si="1"/>
        <v>-6.7246013445154684E-14</v>
      </c>
      <c r="S15">
        <v>0.1</v>
      </c>
      <c r="T15" s="7">
        <v>0.1</v>
      </c>
      <c r="U15" s="10">
        <f t="shared" si="2"/>
        <v>0</v>
      </c>
      <c r="V15">
        <v>1.68470225238351E-2</v>
      </c>
      <c r="W15">
        <v>1.5669731381686602E-2</v>
      </c>
      <c r="X15" s="4">
        <v>1.5169324486636E-2</v>
      </c>
      <c r="Y15" s="10">
        <f t="shared" si="3"/>
        <v>-5.0040689505060146E-4</v>
      </c>
      <c r="Z15">
        <v>3.1817635202243798E-4</v>
      </c>
      <c r="AA15" s="7">
        <v>1.1644861974017401E-3</v>
      </c>
      <c r="AB15" s="10">
        <f t="shared" si="4"/>
        <v>8.463098453793021E-4</v>
      </c>
      <c r="AC15">
        <v>0.1</v>
      </c>
      <c r="AD15" s="7">
        <v>0.110000685573152</v>
      </c>
      <c r="AE15" s="10">
        <f t="shared" si="5"/>
        <v>1.0000685573151993E-2</v>
      </c>
      <c r="AF15">
        <f t="shared" si="6"/>
        <v>314.29111360528748</v>
      </c>
      <c r="AG15">
        <f t="shared" si="7"/>
        <v>94.462850498864682</v>
      </c>
    </row>
    <row r="16" spans="1:33" x14ac:dyDescent="0.25">
      <c r="A16" t="s">
        <v>19</v>
      </c>
      <c r="B16" t="s">
        <v>20</v>
      </c>
      <c r="C16">
        <v>0.8</v>
      </c>
      <c r="D16">
        <v>0.02</v>
      </c>
      <c r="E16" s="1">
        <v>9.9999999999999995E-7</v>
      </c>
      <c r="F16">
        <v>1000</v>
      </c>
      <c r="G16">
        <v>1E-4</v>
      </c>
      <c r="H16">
        <v>0.1</v>
      </c>
      <c r="I16">
        <v>5.0000000000000001E-4</v>
      </c>
      <c r="J16">
        <v>1.4139999999999999</v>
      </c>
      <c r="K16">
        <v>2.5000000000000001E-2</v>
      </c>
      <c r="L16">
        <v>9.3249883239064399E-2</v>
      </c>
      <c r="M16">
        <v>1.48456632505408E-2</v>
      </c>
      <c r="N16" s="4">
        <v>1.4845663250544899E-2</v>
      </c>
      <c r="O16" s="10">
        <f t="shared" si="0"/>
        <v>4.0991515737331952E-15</v>
      </c>
      <c r="P16">
        <v>2.4498900929167599E-3</v>
      </c>
      <c r="Q16" s="7">
        <v>2.4498900931168598E-3</v>
      </c>
      <c r="R16" s="10">
        <f t="shared" si="1"/>
        <v>2.000999192730557E-13</v>
      </c>
      <c r="S16">
        <v>0.1</v>
      </c>
      <c r="T16" s="7">
        <v>0.1</v>
      </c>
      <c r="U16" s="10">
        <f t="shared" si="2"/>
        <v>0</v>
      </c>
      <c r="V16">
        <v>9.6072592669676396E-2</v>
      </c>
      <c r="W16">
        <v>1.52950471232644E-2</v>
      </c>
      <c r="X16" s="4">
        <v>1.4028574156662799E-2</v>
      </c>
      <c r="Y16" s="10">
        <f t="shared" si="3"/>
        <v>-1.2664729666016002E-3</v>
      </c>
      <c r="Z16">
        <v>9.0599230025666501E-4</v>
      </c>
      <c r="AA16" s="7">
        <v>2.9291639198646899E-3</v>
      </c>
      <c r="AB16" s="10">
        <f t="shared" si="4"/>
        <v>2.0231716196080249E-3</v>
      </c>
      <c r="AC16">
        <v>0.1</v>
      </c>
      <c r="AD16" s="7">
        <v>0.142574705964919</v>
      </c>
      <c r="AE16" s="10">
        <f t="shared" si="5"/>
        <v>4.2574705964918996E-2</v>
      </c>
      <c r="AF16">
        <f t="shared" si="6"/>
        <v>110.37621398291165</v>
      </c>
      <c r="AG16">
        <f t="shared" si="7"/>
        <v>48.674198462578737</v>
      </c>
    </row>
    <row r="17" spans="1:33" x14ac:dyDescent="0.25">
      <c r="A17" t="s">
        <v>19</v>
      </c>
      <c r="B17" t="s">
        <v>20</v>
      </c>
      <c r="C17">
        <v>0.8</v>
      </c>
      <c r="D17">
        <v>0.02</v>
      </c>
      <c r="E17" s="1">
        <v>9.9999999999999995E-7</v>
      </c>
      <c r="F17">
        <v>1000</v>
      </c>
      <c r="G17">
        <v>1E-4</v>
      </c>
      <c r="H17">
        <v>0.1</v>
      </c>
      <c r="I17">
        <v>5.0000000000000001E-4</v>
      </c>
      <c r="J17">
        <v>3.42</v>
      </c>
      <c r="K17">
        <v>2.5000000000000001E-2</v>
      </c>
      <c r="L17">
        <v>0.46972667364736498</v>
      </c>
      <c r="M17">
        <v>1.2783304608784201E-2</v>
      </c>
      <c r="N17" s="4">
        <v>1.27833046087931E-2</v>
      </c>
      <c r="O17" s="10">
        <f t="shared" si="0"/>
        <v>8.8991314317610204E-15</v>
      </c>
      <c r="P17">
        <v>1.07875739755701E-2</v>
      </c>
      <c r="Q17" s="7">
        <v>1.0787573982104601E-2</v>
      </c>
      <c r="R17" s="10">
        <f t="shared" si="1"/>
        <v>6.534500371357943E-12</v>
      </c>
      <c r="S17">
        <v>0.136247156156831</v>
      </c>
      <c r="T17" s="7">
        <v>0.136247156337826</v>
      </c>
      <c r="U17" s="10">
        <f t="shared" si="2"/>
        <v>1.8099499676793585E-10</v>
      </c>
      <c r="V17">
        <v>0.52527471274133397</v>
      </c>
      <c r="W17">
        <v>1.42950082100404E-2</v>
      </c>
      <c r="X17" s="4">
        <v>1.17356705774408E-2</v>
      </c>
      <c r="Y17" s="10">
        <f t="shared" si="3"/>
        <v>-2.5593376325995995E-3</v>
      </c>
      <c r="Z17">
        <v>2.46939142180681E-3</v>
      </c>
      <c r="AA17" s="7">
        <v>7.2005516257316604E-3</v>
      </c>
      <c r="AB17" s="10">
        <f t="shared" si="4"/>
        <v>4.7311602039248508E-3</v>
      </c>
      <c r="AC17">
        <v>0.1</v>
      </c>
      <c r="AD17" s="7">
        <v>0.113538077240966</v>
      </c>
      <c r="AE17" s="10">
        <f t="shared" si="5"/>
        <v>1.3538077240965993E-2</v>
      </c>
      <c r="AF17">
        <f t="shared" si="6"/>
        <v>40.495807637831582</v>
      </c>
      <c r="AG17">
        <f t="shared" si="7"/>
        <v>15.767969336575543</v>
      </c>
    </row>
    <row r="18" spans="1:33" x14ac:dyDescent="0.25">
      <c r="A18" t="s">
        <v>19</v>
      </c>
      <c r="B18" t="s">
        <v>20</v>
      </c>
      <c r="C18">
        <v>0.8</v>
      </c>
      <c r="D18">
        <v>0.02</v>
      </c>
      <c r="E18" s="1">
        <v>9.9999999999999995E-7</v>
      </c>
      <c r="F18">
        <v>1000</v>
      </c>
      <c r="G18">
        <v>1E-4</v>
      </c>
      <c r="H18">
        <v>0.1</v>
      </c>
      <c r="I18">
        <v>5.0000000000000001E-4</v>
      </c>
      <c r="J18">
        <v>5</v>
      </c>
      <c r="K18">
        <v>2.5000000000000001E-2</v>
      </c>
      <c r="L18">
        <v>0.85921043983016099</v>
      </c>
      <c r="M18">
        <v>1.09398070924105E-2</v>
      </c>
      <c r="N18" s="3">
        <v>1.0939807092421899E-2</v>
      </c>
      <c r="O18" s="10">
        <f t="shared" si="0"/>
        <v>1.1398867960643599E-14</v>
      </c>
      <c r="P18">
        <v>2.1392376339038701E-2</v>
      </c>
      <c r="Q18" s="6">
        <v>2.1392376354984199E-2</v>
      </c>
      <c r="R18" s="10">
        <f t="shared" si="1"/>
        <v>1.5945498393898916E-11</v>
      </c>
      <c r="S18">
        <v>0.171344558484917</v>
      </c>
      <c r="T18" s="6">
        <v>0.17134455868564999</v>
      </c>
      <c r="U18" s="10">
        <f t="shared" si="2"/>
        <v>2.0073298578893173E-10</v>
      </c>
      <c r="V18">
        <v>1.04420526754364</v>
      </c>
      <c r="W18">
        <v>1.32952343945732E-2</v>
      </c>
      <c r="X18" s="3">
        <v>9.8361435229389008E-3</v>
      </c>
      <c r="Y18" s="10">
        <f t="shared" si="3"/>
        <v>-3.4590908716342992E-3</v>
      </c>
      <c r="Z18">
        <v>4.4426601795876297E-3</v>
      </c>
      <c r="AA18" s="6">
        <v>9.43570969109837E-3</v>
      </c>
      <c r="AB18" s="10">
        <f t="shared" si="4"/>
        <v>4.9930495115107403E-3</v>
      </c>
      <c r="AC18">
        <v>0.141668551769081</v>
      </c>
      <c r="AD18" s="6">
        <v>0.1</v>
      </c>
      <c r="AE18" s="10">
        <f t="shared" si="5"/>
        <v>-4.1668551769080991E-2</v>
      </c>
      <c r="AF18">
        <f t="shared" si="6"/>
        <v>31.888225982260646</v>
      </c>
      <c r="AG18">
        <f t="shared" si="7"/>
        <v>10.598036954691368</v>
      </c>
    </row>
    <row r="19" spans="1:33" x14ac:dyDescent="0.25">
      <c r="A19" t="s">
        <v>19</v>
      </c>
      <c r="B19" t="s">
        <v>20</v>
      </c>
      <c r="C19">
        <v>0.8</v>
      </c>
      <c r="D19">
        <v>0.02</v>
      </c>
      <c r="E19" s="1">
        <v>9.9999999999999995E-7</v>
      </c>
      <c r="F19">
        <v>1000</v>
      </c>
      <c r="G19">
        <v>1E-4</v>
      </c>
      <c r="H19">
        <v>0.1</v>
      </c>
      <c r="I19">
        <v>5.0000000000000001E-4</v>
      </c>
      <c r="J19">
        <v>8.27</v>
      </c>
      <c r="K19">
        <v>2.5000000000000001E-2</v>
      </c>
      <c r="L19">
        <v>1.4550905311864699</v>
      </c>
      <c r="M19">
        <v>6.7721898233454002E-3</v>
      </c>
      <c r="N19" s="4">
        <v>6.7721898233611298E-3</v>
      </c>
      <c r="O19" s="10">
        <f t="shared" si="0"/>
        <v>1.5729605118419698E-14</v>
      </c>
      <c r="P19">
        <v>5.2958544766644203E-2</v>
      </c>
      <c r="Q19" s="7">
        <v>5.2958544733612799E-2</v>
      </c>
      <c r="R19" s="10">
        <f t="shared" si="1"/>
        <v>-3.3031404000904985E-11</v>
      </c>
      <c r="S19">
        <v>0.23208789438070401</v>
      </c>
      <c r="T19" s="7">
        <v>0.23208789435684299</v>
      </c>
      <c r="U19" s="10">
        <f t="shared" si="2"/>
        <v>-2.3861024267546327E-11</v>
      </c>
      <c r="V19">
        <v>2.50726869148798</v>
      </c>
      <c r="W19">
        <v>1.16691705106775E-2</v>
      </c>
      <c r="X19" s="4">
        <v>5.7905611927398402E-3</v>
      </c>
      <c r="Y19" s="10">
        <f t="shared" si="3"/>
        <v>-5.8786093179376596E-3</v>
      </c>
      <c r="Z19">
        <v>6.5716042739750596E-3</v>
      </c>
      <c r="AA19" s="7">
        <v>1.62467859373433E-2</v>
      </c>
      <c r="AB19" s="10">
        <f t="shared" si="4"/>
        <v>9.6751816633682403E-3</v>
      </c>
      <c r="AC19">
        <v>0.1</v>
      </c>
      <c r="AD19" s="7">
        <v>0.103284592012021</v>
      </c>
      <c r="AE19" s="10">
        <f t="shared" si="5"/>
        <v>3.2845920120209982E-3</v>
      </c>
      <c r="AF19">
        <f t="shared" si="6"/>
        <v>15.216984442599674</v>
      </c>
      <c r="AG19">
        <f t="shared" si="7"/>
        <v>6.3572322803011128</v>
      </c>
    </row>
    <row r="20" spans="1:33" x14ac:dyDescent="0.25">
      <c r="A20" t="s">
        <v>19</v>
      </c>
      <c r="B20" t="s">
        <v>20</v>
      </c>
      <c r="C20">
        <v>0.8</v>
      </c>
      <c r="D20">
        <v>6.3199999999999997E-4</v>
      </c>
      <c r="E20" s="1">
        <v>9.9999999999999995E-7</v>
      </c>
      <c r="F20">
        <v>1000</v>
      </c>
      <c r="G20">
        <v>1E-4</v>
      </c>
      <c r="H20">
        <v>0.1</v>
      </c>
      <c r="I20">
        <v>5.0000000000000001E-4</v>
      </c>
      <c r="J20">
        <v>5</v>
      </c>
      <c r="K20">
        <v>2.5000000000000001E-2</v>
      </c>
      <c r="L20">
        <v>3.8103424128950902E-2</v>
      </c>
      <c r="M20">
        <v>4.8514786390796303E-4</v>
      </c>
      <c r="N20" s="4">
        <v>4.8514786390798601E-4</v>
      </c>
      <c r="O20" s="10">
        <f t="shared" si="0"/>
        <v>2.2985086056692694E-17</v>
      </c>
      <c r="P20">
        <v>5.3415710453817798E-3</v>
      </c>
      <c r="Q20" s="7">
        <v>5.3415710453897898E-3</v>
      </c>
      <c r="R20" s="10">
        <f t="shared" si="1"/>
        <v>8.0100856503229068E-15</v>
      </c>
      <c r="S20">
        <v>0.33899261127421698</v>
      </c>
      <c r="T20" s="7">
        <v>0.33899261219870203</v>
      </c>
      <c r="U20" s="10">
        <f t="shared" si="2"/>
        <v>9.2448504407371956E-10</v>
      </c>
      <c r="V20">
        <v>3.86266949125866E-2</v>
      </c>
      <c r="W20">
        <v>4.9181035445125803E-4</v>
      </c>
      <c r="X20" s="4">
        <v>4.7059958019418402E-4</v>
      </c>
      <c r="Y20" s="10">
        <f t="shared" si="3"/>
        <v>-2.1210774257074004E-5</v>
      </c>
      <c r="Z20">
        <v>9.0967666860860305E-4</v>
      </c>
      <c r="AA20" s="7">
        <v>4.91982057786339E-3</v>
      </c>
      <c r="AB20" s="10">
        <f t="shared" si="4"/>
        <v>4.0101439092547868E-3</v>
      </c>
      <c r="AC20">
        <v>0.13721580625438101</v>
      </c>
      <c r="AD20" s="7">
        <v>0.29388539215335402</v>
      </c>
      <c r="AE20" s="10">
        <f t="shared" si="5"/>
        <v>0.15666958589897301</v>
      </c>
      <c r="AF20">
        <f t="shared" si="6"/>
        <v>150.84019519183624</v>
      </c>
      <c r="AG20">
        <f t="shared" si="7"/>
        <v>59.734981693373946</v>
      </c>
    </row>
    <row r="21" spans="1:33" x14ac:dyDescent="0.25">
      <c r="A21" t="s">
        <v>19</v>
      </c>
      <c r="B21" t="s">
        <v>20</v>
      </c>
      <c r="C21">
        <v>0.8</v>
      </c>
      <c r="D21">
        <v>2E-3</v>
      </c>
      <c r="E21" s="1">
        <v>9.9999999999999995E-7</v>
      </c>
      <c r="F21">
        <v>1000</v>
      </c>
      <c r="G21">
        <v>1E-4</v>
      </c>
      <c r="H21">
        <v>0.1</v>
      </c>
      <c r="I21">
        <v>5.0000000000000001E-4</v>
      </c>
      <c r="J21">
        <v>5</v>
      </c>
      <c r="K21">
        <v>2.5000000000000001E-2</v>
      </c>
      <c r="L21">
        <v>0.11558442515417</v>
      </c>
      <c r="M21">
        <v>1.47166660861771E-3</v>
      </c>
      <c r="N21" s="4">
        <v>1.4716666086179199E-3</v>
      </c>
      <c r="O21" s="10">
        <f t="shared" si="0"/>
        <v>2.0990154059319366E-16</v>
      </c>
      <c r="P21">
        <v>8.4889236826328606E-3</v>
      </c>
      <c r="Q21" s="7">
        <v>8.4889236552500007E-3</v>
      </c>
      <c r="R21" s="10">
        <f t="shared" si="1"/>
        <v>-2.7382859868474441E-11</v>
      </c>
      <c r="S21">
        <v>0.270219882192826</v>
      </c>
      <c r="T21" s="7">
        <v>0.27021988037589301</v>
      </c>
      <c r="U21" s="10">
        <f t="shared" si="2"/>
        <v>-1.8169329929484945E-9</v>
      </c>
      <c r="V21">
        <v>0.118855523773125</v>
      </c>
      <c r="W21">
        <v>1.5133155297815299E-3</v>
      </c>
      <c r="X21" s="4">
        <v>1.4077841660558E-3</v>
      </c>
      <c r="Y21" s="10">
        <f t="shared" si="3"/>
        <v>-1.0553136372572994E-4</v>
      </c>
      <c r="Z21">
        <v>2.13571320913078E-3</v>
      </c>
      <c r="AA21" s="7">
        <v>2.9775475815220498E-3</v>
      </c>
      <c r="AB21" s="10">
        <f t="shared" si="4"/>
        <v>8.418343723912698E-4</v>
      </c>
      <c r="AC21">
        <v>0.239327227115502</v>
      </c>
      <c r="AD21" s="7">
        <v>0.1</v>
      </c>
      <c r="AE21" s="10">
        <f t="shared" si="5"/>
        <v>-0.13932722711550199</v>
      </c>
      <c r="AF21">
        <f t="shared" si="6"/>
        <v>112.05962771233057</v>
      </c>
      <c r="AG21">
        <f t="shared" si="7"/>
        <v>33.584685806727713</v>
      </c>
    </row>
    <row r="22" spans="1:33" x14ac:dyDescent="0.25">
      <c r="A22" t="s">
        <v>19</v>
      </c>
      <c r="B22" t="s">
        <v>20</v>
      </c>
      <c r="C22">
        <v>0.8</v>
      </c>
      <c r="D22">
        <v>6.3249999999999999E-3</v>
      </c>
      <c r="E22" s="1">
        <v>9.9999999999999995E-7</v>
      </c>
      <c r="F22">
        <v>1000</v>
      </c>
      <c r="G22">
        <v>1E-4</v>
      </c>
      <c r="H22">
        <v>0.1</v>
      </c>
      <c r="I22">
        <v>5.0000000000000001E-4</v>
      </c>
      <c r="J22">
        <v>5</v>
      </c>
      <c r="K22">
        <v>2.5000000000000001E-2</v>
      </c>
      <c r="L22">
        <v>0.33414711692424798</v>
      </c>
      <c r="M22">
        <v>4.2544932302719602E-3</v>
      </c>
      <c r="N22" s="4">
        <v>4.2544932302736099E-3</v>
      </c>
      <c r="O22" s="10">
        <f t="shared" si="0"/>
        <v>1.6497220256539435E-15</v>
      </c>
      <c r="P22">
        <v>1.3477402062935099E-2</v>
      </c>
      <c r="Q22" s="7">
        <v>1.34774020223987E-2</v>
      </c>
      <c r="R22" s="10">
        <f t="shared" si="1"/>
        <v>-4.0536398890345104E-11</v>
      </c>
      <c r="S22">
        <v>0.21523600322671399</v>
      </c>
      <c r="T22" s="7">
        <v>0.215236001769678</v>
      </c>
      <c r="U22" s="10">
        <f t="shared" si="2"/>
        <v>-1.4570359918586462E-9</v>
      </c>
      <c r="V22">
        <v>0.36121374667768402</v>
      </c>
      <c r="W22">
        <v>4.5991162637197798E-3</v>
      </c>
      <c r="X22" s="4">
        <v>3.9735075381775098E-3</v>
      </c>
      <c r="Y22" s="10">
        <f t="shared" si="3"/>
        <v>-6.2560872554227008E-4</v>
      </c>
      <c r="Z22">
        <v>3.0382906831774199E-3</v>
      </c>
      <c r="AA22" s="7">
        <v>5.3049766435995897E-3</v>
      </c>
      <c r="AB22" s="10">
        <f t="shared" si="4"/>
        <v>2.2666859604221698E-3</v>
      </c>
      <c r="AC22">
        <v>0.15566837747728199</v>
      </c>
      <c r="AD22" s="7">
        <v>0.1</v>
      </c>
      <c r="AE22" s="10">
        <f t="shared" si="5"/>
        <v>-5.5668377477281983E-2</v>
      </c>
      <c r="AF22">
        <f t="shared" si="6"/>
        <v>51.235511578663449</v>
      </c>
      <c r="AG22">
        <f t="shared" si="7"/>
        <v>18.850224368216431</v>
      </c>
    </row>
    <row r="23" spans="1:33" x14ac:dyDescent="0.25">
      <c r="A23" t="s">
        <v>19</v>
      </c>
      <c r="B23" t="s">
        <v>20</v>
      </c>
      <c r="C23">
        <v>0.8</v>
      </c>
      <c r="D23">
        <v>0.02</v>
      </c>
      <c r="E23" s="1">
        <v>9.9999999999999995E-7</v>
      </c>
      <c r="F23">
        <v>1000</v>
      </c>
      <c r="G23">
        <v>1E-4</v>
      </c>
      <c r="H23">
        <v>0.1</v>
      </c>
      <c r="I23">
        <v>5.0000000000000001E-4</v>
      </c>
      <c r="J23">
        <v>5</v>
      </c>
      <c r="K23">
        <v>2.5000000000000001E-2</v>
      </c>
      <c r="L23">
        <v>0.85921043983016099</v>
      </c>
      <c r="M23">
        <v>1.09398070924105E-2</v>
      </c>
      <c r="N23" s="3">
        <v>1.0939807092421899E-2</v>
      </c>
      <c r="O23" s="10">
        <f t="shared" si="0"/>
        <v>1.1398867960643599E-14</v>
      </c>
      <c r="P23">
        <v>2.1392376339038701E-2</v>
      </c>
      <c r="Q23" s="6">
        <v>2.1392376354984199E-2</v>
      </c>
      <c r="R23" s="10">
        <f t="shared" si="1"/>
        <v>1.5945498393898916E-11</v>
      </c>
      <c r="S23">
        <v>0.171344558484917</v>
      </c>
      <c r="T23" s="6">
        <v>0.17134455868564999</v>
      </c>
      <c r="U23" s="10">
        <f t="shared" si="2"/>
        <v>2.0073298578893173E-10</v>
      </c>
      <c r="V23">
        <v>1.04420526754364</v>
      </c>
      <c r="W23">
        <v>1.32952343945732E-2</v>
      </c>
      <c r="X23" s="3">
        <v>9.8361435229389008E-3</v>
      </c>
      <c r="Y23" s="10">
        <f t="shared" si="3"/>
        <v>-3.4590908716342992E-3</v>
      </c>
      <c r="Z23">
        <v>4.4426601795876297E-3</v>
      </c>
      <c r="AA23" s="6">
        <v>9.43570969109837E-3</v>
      </c>
      <c r="AB23" s="10">
        <f t="shared" si="4"/>
        <v>4.9930495115107403E-3</v>
      </c>
      <c r="AC23">
        <v>0.141668551769081</v>
      </c>
      <c r="AD23" s="6">
        <v>0.1</v>
      </c>
      <c r="AE23" s="10">
        <f t="shared" si="5"/>
        <v>-4.1668551769080991E-2</v>
      </c>
      <c r="AF23">
        <f t="shared" si="6"/>
        <v>31.888225982260646</v>
      </c>
      <c r="AG23">
        <f t="shared" si="7"/>
        <v>10.598036954691368</v>
      </c>
    </row>
    <row r="24" spans="1:33" x14ac:dyDescent="0.25">
      <c r="A24" t="s">
        <v>19</v>
      </c>
      <c r="B24" t="s">
        <v>20</v>
      </c>
      <c r="C24">
        <v>0.8</v>
      </c>
      <c r="D24">
        <v>6.3245999999999997E-2</v>
      </c>
      <c r="E24" s="1">
        <v>9.9999999999999995E-7</v>
      </c>
      <c r="F24">
        <v>1000</v>
      </c>
      <c r="G24">
        <v>1E-4</v>
      </c>
      <c r="H24">
        <v>0.1</v>
      </c>
      <c r="I24">
        <v>5.0000000000000001E-4</v>
      </c>
      <c r="J24">
        <v>5</v>
      </c>
      <c r="K24">
        <v>2.5000000000000001E-2</v>
      </c>
      <c r="L24">
        <v>1.4747698288304301</v>
      </c>
      <c r="M24">
        <v>1.87773526544921E-2</v>
      </c>
      <c r="N24" s="4">
        <v>1.8777352654585501E-2</v>
      </c>
      <c r="O24" s="10">
        <f t="shared" si="0"/>
        <v>9.3400981393543248E-14</v>
      </c>
      <c r="P24">
        <v>3.3932707164237297E-2</v>
      </c>
      <c r="Q24" s="7">
        <v>3.3932707251251699E-2</v>
      </c>
      <c r="R24" s="10">
        <f t="shared" si="1"/>
        <v>8.7014402627705323E-11</v>
      </c>
      <c r="S24">
        <v>0.13633693791884499</v>
      </c>
      <c r="T24" s="7">
        <v>0.136336938449301</v>
      </c>
      <c r="U24" s="10">
        <f t="shared" si="2"/>
        <v>5.3045601244861018E-10</v>
      </c>
      <c r="V24">
        <v>2.8100091189587602</v>
      </c>
      <c r="W24">
        <v>3.5778147313247098E-2</v>
      </c>
      <c r="X24" s="4">
        <v>1.5387436943682701E-2</v>
      </c>
      <c r="Y24" s="10">
        <f t="shared" si="3"/>
        <v>-2.0390710369564399E-2</v>
      </c>
      <c r="Z24">
        <v>6.7043063577934504E-3</v>
      </c>
      <c r="AA24" s="7">
        <v>1.6779391512552599E-2</v>
      </c>
      <c r="AB24" s="10">
        <f t="shared" si="4"/>
        <v>1.0075085154759147E-2</v>
      </c>
      <c r="AC24">
        <v>0.1</v>
      </c>
      <c r="AD24" s="7">
        <v>0.1</v>
      </c>
      <c r="AE24" s="10">
        <f t="shared" si="5"/>
        <v>0</v>
      </c>
      <c r="AF24">
        <f t="shared" si="6"/>
        <v>14.915786162390173</v>
      </c>
      <c r="AG24">
        <f t="shared" si="7"/>
        <v>5.9596916804277669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Nakano-Baker</cp:lastModifiedBy>
  <dcterms:created xsi:type="dcterms:W3CDTF">2021-09-30T23:30:27Z</dcterms:created>
  <dcterms:modified xsi:type="dcterms:W3CDTF">2021-09-30T23:43:39Z</dcterms:modified>
</cp:coreProperties>
</file>