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ZI_16292\CAN\PersDev\repos_tobe_pushed\to_move\clique\"/>
    </mc:Choice>
  </mc:AlternateContent>
  <bookViews>
    <workbookView xWindow="240" yWindow="15" windowWidth="16095" windowHeight="9660"/>
  </bookViews>
  <sheets>
    <sheet name="graph_topology" sheetId="1" r:id="rId1"/>
  </sheets>
  <calcPr calcId="162913"/>
</workbook>
</file>

<file path=xl/calcChain.xml><?xml version="1.0" encoding="utf-8"?>
<calcChain xmlns="http://schemas.openxmlformats.org/spreadsheetml/2006/main">
  <c r="BB4" i="1" l="1"/>
  <c r="BB5" i="1"/>
  <c r="BB6" i="1"/>
  <c r="BB7" i="1"/>
  <c r="BB8" i="1"/>
  <c r="BB9" i="1"/>
  <c r="BB10" i="1"/>
  <c r="BB11" i="1"/>
  <c r="BB12" i="1"/>
  <c r="BB3" i="1"/>
  <c r="D92" i="1"/>
  <c r="C92" i="1"/>
  <c r="G47" i="1" s="1"/>
  <c r="H47" i="1" s="1"/>
  <c r="D91" i="1"/>
  <c r="C91" i="1"/>
  <c r="D90" i="1"/>
  <c r="C90" i="1"/>
  <c r="G46" i="1" s="1"/>
  <c r="H46" i="1" s="1"/>
  <c r="D89" i="1"/>
  <c r="C89" i="1"/>
  <c r="D88" i="1"/>
  <c r="C88" i="1"/>
  <c r="D87" i="1"/>
  <c r="C87" i="1"/>
  <c r="D86" i="1"/>
  <c r="C86" i="1"/>
  <c r="D85" i="1"/>
  <c r="C85" i="1"/>
  <c r="D84" i="1"/>
  <c r="C84" i="1"/>
  <c r="G43" i="1" s="1"/>
  <c r="H43" i="1" s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G37" i="1" s="1"/>
  <c r="H37" i="1" s="1"/>
  <c r="D71" i="1"/>
  <c r="C71" i="1"/>
  <c r="D70" i="1"/>
  <c r="C70" i="1"/>
  <c r="D69" i="1"/>
  <c r="C69" i="1"/>
  <c r="D68" i="1"/>
  <c r="C68" i="1"/>
  <c r="D67" i="1"/>
  <c r="C67" i="1"/>
  <c r="D66" i="1"/>
  <c r="C66" i="1"/>
  <c r="G34" i="1" s="1"/>
  <c r="H34" i="1" s="1"/>
  <c r="D65" i="1"/>
  <c r="C65" i="1"/>
  <c r="D64" i="1"/>
  <c r="C64" i="1"/>
  <c r="G33" i="1" s="1"/>
  <c r="H33" i="1" s="1"/>
  <c r="D63" i="1"/>
  <c r="C63" i="1"/>
  <c r="D62" i="1"/>
  <c r="C62" i="1"/>
  <c r="D61" i="1"/>
  <c r="C61" i="1"/>
  <c r="D60" i="1"/>
  <c r="C60" i="1"/>
  <c r="G31" i="1" s="1"/>
  <c r="H31" i="1" s="1"/>
  <c r="D59" i="1"/>
  <c r="C59" i="1"/>
  <c r="D58" i="1"/>
  <c r="C58" i="1"/>
  <c r="G30" i="1" s="1"/>
  <c r="H30" i="1" s="1"/>
  <c r="D57" i="1"/>
  <c r="C57" i="1"/>
  <c r="D56" i="1"/>
  <c r="C56" i="1"/>
  <c r="D55" i="1"/>
  <c r="C55" i="1"/>
  <c r="D54" i="1"/>
  <c r="C54" i="1"/>
  <c r="D53" i="1"/>
  <c r="C53" i="1"/>
  <c r="D52" i="1"/>
  <c r="C52" i="1"/>
  <c r="G27" i="1" s="1"/>
  <c r="H27" i="1" s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G22" i="1" s="1"/>
  <c r="H22" i="1" s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G10" i="1" l="1"/>
  <c r="H10" i="1" s="1"/>
  <c r="G26" i="1"/>
  <c r="H26" i="1" s="1"/>
  <c r="G29" i="1"/>
  <c r="H29" i="1" s="1"/>
  <c r="G35" i="1"/>
  <c r="H35" i="1" s="1"/>
  <c r="G38" i="1"/>
  <c r="H38" i="1" s="1"/>
  <c r="G39" i="1"/>
  <c r="H39" i="1" s="1"/>
  <c r="G41" i="1"/>
  <c r="H41" i="1" s="1"/>
  <c r="G42" i="1"/>
  <c r="H42" i="1" s="1"/>
  <c r="G45" i="1"/>
  <c r="H45" i="1" s="1"/>
  <c r="G18" i="1"/>
  <c r="H18" i="1" s="1"/>
  <c r="G25" i="1"/>
  <c r="H25" i="1" s="1"/>
  <c r="G3" i="1"/>
  <c r="H3" i="1" s="1"/>
  <c r="G4" i="1"/>
  <c r="H4" i="1" s="1"/>
  <c r="G14" i="1"/>
  <c r="H14" i="1" s="1"/>
  <c r="G21" i="1"/>
  <c r="H21" i="1" s="1"/>
  <c r="G9" i="1"/>
  <c r="H9" i="1" s="1"/>
  <c r="G16" i="1"/>
  <c r="H16" i="1" s="1"/>
  <c r="G19" i="1"/>
  <c r="H19" i="1" s="1"/>
  <c r="G24" i="1"/>
  <c r="H24" i="1" s="1"/>
  <c r="G11" i="1"/>
  <c r="H11" i="1" s="1"/>
  <c r="G12" i="1"/>
  <c r="H12" i="1" s="1"/>
  <c r="G13" i="1"/>
  <c r="H13" i="1" s="1"/>
  <c r="G15" i="1"/>
  <c r="H15" i="1" s="1"/>
  <c r="G6" i="1"/>
  <c r="H6" i="1" s="1"/>
  <c r="G7" i="1"/>
  <c r="H7" i="1" s="1"/>
  <c r="G8" i="1"/>
  <c r="H8" i="1" s="1"/>
  <c r="G17" i="1"/>
  <c r="H17" i="1" s="1"/>
  <c r="G28" i="1"/>
  <c r="H28" i="1" s="1"/>
  <c r="G32" i="1"/>
  <c r="H32" i="1" s="1"/>
  <c r="G36" i="1"/>
  <c r="H36" i="1" s="1"/>
  <c r="G40" i="1"/>
  <c r="H40" i="1" s="1"/>
  <c r="G44" i="1"/>
  <c r="H44" i="1" s="1"/>
  <c r="G5" i="1"/>
  <c r="H5" i="1" s="1"/>
  <c r="G20" i="1"/>
  <c r="H20" i="1" s="1"/>
  <c r="G23" i="1"/>
  <c r="H23" i="1" s="1"/>
</calcChain>
</file>

<file path=xl/sharedStrings.xml><?xml version="1.0" encoding="utf-8"?>
<sst xmlns="http://schemas.openxmlformats.org/spreadsheetml/2006/main" count="185" uniqueCount="144">
  <si>
    <t>vertex of edge</t>
  </si>
  <si>
    <t>edge</t>
  </si>
  <si>
    <t>X of vertex of edge</t>
  </si>
  <si>
    <t>Y of vertex of edge</t>
  </si>
  <si>
    <t>edge initial length</t>
  </si>
  <si>
    <t>edge final length</t>
  </si>
  <si>
    <t>edge length difference in %</t>
  </si>
  <si>
    <t>edge 1 vertex A</t>
  </si>
  <si>
    <t>edge 1 vertex B</t>
  </si>
  <si>
    <t>edge 2 vertex A</t>
  </si>
  <si>
    <t>edge 2 vertex B</t>
  </si>
  <si>
    <t>edge 3 vertex A</t>
  </si>
  <si>
    <t>edge 3 vertex B</t>
  </si>
  <si>
    <t>edge 4 vertex A</t>
  </si>
  <si>
    <t>edge 4 vertex B</t>
  </si>
  <si>
    <t>edge 5 vertex A</t>
  </si>
  <si>
    <t>edge 5 vertex B</t>
  </si>
  <si>
    <t>edge 6 vertex A</t>
  </si>
  <si>
    <t>edge 6 vertex B</t>
  </si>
  <si>
    <t>edge 7 vertex A</t>
  </si>
  <si>
    <t>edge 7 vertex B</t>
  </si>
  <si>
    <t>edge 8 vertex A</t>
  </si>
  <si>
    <t>edge 8 vertex B</t>
  </si>
  <si>
    <t>edge 9 vertex A</t>
  </si>
  <si>
    <t>edge 9 vertex B</t>
  </si>
  <si>
    <t>edge 10 vertex A</t>
  </si>
  <si>
    <t>edge 10 vertex B</t>
  </si>
  <si>
    <t>edge 11 vertex A</t>
  </si>
  <si>
    <t>edge 11 vertex B</t>
  </si>
  <si>
    <t>edge 12 vertex A</t>
  </si>
  <si>
    <t>edge 12 vertex B</t>
  </si>
  <si>
    <t>edge 13 vertex A</t>
  </si>
  <si>
    <t>edge 13 vertex B</t>
  </si>
  <si>
    <t>edge 14 vertex A</t>
  </si>
  <si>
    <t>edge 14 vertex B</t>
  </si>
  <si>
    <t>edge 15 vertex A</t>
  </si>
  <si>
    <t>edge 15 vertex B</t>
  </si>
  <si>
    <t>edge 16 vertex A</t>
  </si>
  <si>
    <t>edge 16 vertex B</t>
  </si>
  <si>
    <t>edge 17 vertex A</t>
  </si>
  <si>
    <t>edge 17 vertex B</t>
  </si>
  <si>
    <t>edge 18 vertex A</t>
  </si>
  <si>
    <t>edge 18 vertex B</t>
  </si>
  <si>
    <t>edge 19 vertex A</t>
  </si>
  <si>
    <t>edge 19 vertex B</t>
  </si>
  <si>
    <t>edge 20 vertex A</t>
  </si>
  <si>
    <t>edge 20 vertex B</t>
  </si>
  <si>
    <t>edge 21 vertex A</t>
  </si>
  <si>
    <t>edge 21 vertex B</t>
  </si>
  <si>
    <t>edge 22 vertex A</t>
  </si>
  <si>
    <t>edge 22 vertex B</t>
  </si>
  <si>
    <t>edge 23 vertex A</t>
  </si>
  <si>
    <t>edge 23 vertex B</t>
  </si>
  <si>
    <t>edge 24 vertex A</t>
  </si>
  <si>
    <t>edge 24 vertex B</t>
  </si>
  <si>
    <t>edge 25 vertex A</t>
  </si>
  <si>
    <t>edge 25 vertex B</t>
  </si>
  <si>
    <t>edge 26 vertex A</t>
  </si>
  <si>
    <t>edge 26 vertex B</t>
  </si>
  <si>
    <t>edge 27 vertex A</t>
  </si>
  <si>
    <t>edge 27 vertex B</t>
  </si>
  <si>
    <t>edge 28 vertex A</t>
  </si>
  <si>
    <t>edge 28 vertex B</t>
  </si>
  <si>
    <t>edge 29 vertex A</t>
  </si>
  <si>
    <t>edge 29 vertex B</t>
  </si>
  <si>
    <t>edge 30 vertex A</t>
  </si>
  <si>
    <t>edge 30 vertex B</t>
  </si>
  <si>
    <t>edge 31 vertex A</t>
  </si>
  <si>
    <t>edge 31 vertex B</t>
  </si>
  <si>
    <t>edge 32 vertex A</t>
  </si>
  <si>
    <t>edge 32 vertex B</t>
  </si>
  <si>
    <t>edge 33 vertex A</t>
  </si>
  <si>
    <t>edge 33 vertex B</t>
  </si>
  <si>
    <t>edge 34 vertex A</t>
  </si>
  <si>
    <t>edge 34 vertex B</t>
  </si>
  <si>
    <t>edge 35 vertex A</t>
  </si>
  <si>
    <t>edge 35 vertex B</t>
  </si>
  <si>
    <t>edge 36 vertex A</t>
  </si>
  <si>
    <t>edge 36 vertex B</t>
  </si>
  <si>
    <t>edge 37 vertex A</t>
  </si>
  <si>
    <t>edge 37 vertex B</t>
  </si>
  <si>
    <t>edge 38 vertex A</t>
  </si>
  <si>
    <t>edge 38 vertex B</t>
  </si>
  <si>
    <t>edge 39 vertex A</t>
  </si>
  <si>
    <t>edge 39 vertex B</t>
  </si>
  <si>
    <t>edge 40 vertex A</t>
  </si>
  <si>
    <t>edge 40 vertex B</t>
  </si>
  <si>
    <t>edge 41 vertex A</t>
  </si>
  <si>
    <t>edge 41 vertex B</t>
  </si>
  <si>
    <t>edge 42 vertex A</t>
  </si>
  <si>
    <t>edge 42 vertex B</t>
  </si>
  <si>
    <t>edge 43 vertex A</t>
  </si>
  <si>
    <t>edge 43 vertex B</t>
  </si>
  <si>
    <t>edge 44 vertex A</t>
  </si>
  <si>
    <t>edge 44 vertex B</t>
  </si>
  <si>
    <t>edge 45 vertex A</t>
  </si>
  <si>
    <t>edge 45 vertex B</t>
  </si>
  <si>
    <t>vertex</t>
  </si>
  <si>
    <t>X of vertex</t>
  </si>
  <si>
    <t>Y of vertex</t>
  </si>
  <si>
    <t>eigenvector: 0</t>
  </si>
  <si>
    <t>eigenvalue: 0</t>
  </si>
  <si>
    <t>u of vertex</t>
  </si>
  <si>
    <t>v of vertex</t>
  </si>
  <si>
    <t>eigenvector: 1</t>
  </si>
  <si>
    <t>eigenvalue: -2.01897701989e-15</t>
  </si>
  <si>
    <t>eigenvector: 2</t>
  </si>
  <si>
    <t>eigenvalue: -2.86567952148e-16</t>
  </si>
  <si>
    <t>eigenvector: 3</t>
  </si>
  <si>
    <t>eigenvalue: 6.16771536565e-17</t>
  </si>
  <si>
    <t>eigenvector: 4</t>
  </si>
  <si>
    <t>eigenvalue: 0.396854165204</t>
  </si>
  <si>
    <t>eigenvector: 5</t>
  </si>
  <si>
    <t>eigenvalue: 0.415484194886</t>
  </si>
  <si>
    <t>eigenvector: 6</t>
  </si>
  <si>
    <t>eigenvalue: 0.451361556305</t>
  </si>
  <si>
    <t>eigenvector: 7</t>
  </si>
  <si>
    <t>eigenvalue: 0.459164468729</t>
  </si>
  <si>
    <t>eigenvector: 8</t>
  </si>
  <si>
    <t>eigenvalue: 0.459974969753</t>
  </si>
  <si>
    <t>eigenvector: 9</t>
  </si>
  <si>
    <t>eigenvalue: 0.468166586491</t>
  </si>
  <si>
    <t>eigenvector: 10</t>
  </si>
  <si>
    <t>eigenvalue: 0.524003892416</t>
  </si>
  <si>
    <t>eigenvector: 11</t>
  </si>
  <si>
    <t>eigenvalue: 0.63324990822</t>
  </si>
  <si>
    <t>eigenvector: 12</t>
  </si>
  <si>
    <t>eigenvalue: 0.796672914025</t>
  </si>
  <si>
    <t>eigenvector: 13</t>
  </si>
  <si>
    <t>eigenvalue: 1.07978107461</t>
  </si>
  <si>
    <t>eigenvector: 14</t>
  </si>
  <si>
    <t>eigenvalue: 1.18647603685</t>
  </si>
  <si>
    <t>eigenvector: 15</t>
  </si>
  <si>
    <t>eigenvalue: 1.54236321071</t>
  </si>
  <si>
    <t>eigenvector: 16</t>
  </si>
  <si>
    <t>eigenvalue: 1.59504424534</t>
  </si>
  <si>
    <t>eigenvector: 17</t>
  </si>
  <si>
    <t>eigenvalue: 1.9129246099</t>
  </si>
  <si>
    <t>eigenvector: 18</t>
  </si>
  <si>
    <t>eigenvalue: 4.65070196637</t>
  </si>
  <si>
    <t>eigenvector: 19</t>
  </si>
  <si>
    <t>eigenvalue: 4.71083108848</t>
  </si>
  <si>
    <t>eigenvector: 20</t>
  </si>
  <si>
    <t>eigenvalue: 7.04928134203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</si>
</sst>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1</c:v>
          </c:tx>
          <c:marker>
            <c:symbol val="circle"/>
            <c:size val="11"/>
          </c:marker>
          <c:xVal>
            <c:numRef>
              <c:f>graph_topology!$C$3:$C$4</c:f>
              <c:numCache>
                <c:formatCode>General</c:formatCode>
                <c:ptCount val="2"/>
                <c:pt idx="0">
                  <c:v>4.9998528358764975</c:v>
                </c:pt>
                <c:pt idx="1">
                  <c:v>-2.9879037455415403</c:v>
                </c:pt>
              </c:numCache>
            </c:numRef>
          </c:xVal>
          <c:yVal>
            <c:numRef>
              <c:f>graph_topology!$D$3:$D$4</c:f>
              <c:numCache>
                <c:formatCode>General</c:formatCode>
                <c:ptCount val="2"/>
                <c:pt idx="0">
                  <c:v>5.0546785837480603E-3</c:v>
                </c:pt>
                <c:pt idx="1">
                  <c:v>-4.0092697740140002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D-4F2B-B268-351FE37A1D43}"/>
            </c:ext>
          </c:extLst>
        </c:ser>
        <c:ser>
          <c:idx val="1"/>
          <c:order val="1"/>
          <c:tx>
            <c:v>2</c:v>
          </c:tx>
          <c:marker>
            <c:symbol val="circle"/>
            <c:size val="11"/>
          </c:marker>
          <c:xVal>
            <c:numRef>
              <c:f>graph_topology!$C$5:$C$6</c:f>
              <c:numCache>
                <c:formatCode>General</c:formatCode>
                <c:ptCount val="2"/>
                <c:pt idx="0">
                  <c:v>4.9998528358764975</c:v>
                </c:pt>
                <c:pt idx="1">
                  <c:v>4.967880776941743</c:v>
                </c:pt>
              </c:numCache>
            </c:numRef>
          </c:xVal>
          <c:yVal>
            <c:numRef>
              <c:f>graph_topology!$D$5:$D$6</c:f>
              <c:numCache>
                <c:formatCode>General</c:formatCode>
                <c:ptCount val="2"/>
                <c:pt idx="0">
                  <c:v>5.0546785837480603E-3</c:v>
                </c:pt>
                <c:pt idx="1">
                  <c:v>-0.56557979157991189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D-4F2B-B268-351FE37A1D43}"/>
            </c:ext>
          </c:extLst>
        </c:ser>
        <c:ser>
          <c:idx val="2"/>
          <c:order val="2"/>
          <c:tx>
            <c:v>3</c:v>
          </c:tx>
          <c:marker>
            <c:symbol val="circle"/>
            <c:size val="11"/>
          </c:marker>
          <c:xVal>
            <c:numRef>
              <c:f>graph_topology!$C$7:$C$8</c:f>
              <c:numCache>
                <c:formatCode>General</c:formatCode>
                <c:ptCount val="2"/>
                <c:pt idx="0">
                  <c:v>4.9998528358764975</c:v>
                </c:pt>
                <c:pt idx="1">
                  <c:v>4.666089531907291</c:v>
                </c:pt>
              </c:numCache>
            </c:numRef>
          </c:xVal>
          <c:yVal>
            <c:numRef>
              <c:f>graph_topology!$D$7:$D$8</c:f>
              <c:numCache>
                <c:formatCode>General</c:formatCode>
                <c:ptCount val="2"/>
                <c:pt idx="0">
                  <c:v>5.0546785837480603E-3</c:v>
                </c:pt>
                <c:pt idx="1">
                  <c:v>1.9174225634879551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D-4F2B-B268-351FE37A1D43}"/>
            </c:ext>
          </c:extLst>
        </c:ser>
        <c:ser>
          <c:idx val="3"/>
          <c:order val="3"/>
          <c:tx>
            <c:v>4</c:v>
          </c:tx>
          <c:marker>
            <c:symbol val="circle"/>
            <c:size val="11"/>
          </c:marker>
          <c:xVal>
            <c:numRef>
              <c:f>graph_topology!$C$9:$C$10</c:f>
              <c:numCache>
                <c:formatCode>General</c:formatCode>
                <c:ptCount val="2"/>
                <c:pt idx="0">
                  <c:v>4.9998528358764975</c:v>
                </c:pt>
                <c:pt idx="1">
                  <c:v>-1.4977098580213279</c:v>
                </c:pt>
              </c:numCache>
            </c:numRef>
          </c:xVal>
          <c:yVal>
            <c:numRef>
              <c:f>graph_topology!$D$9:$D$10</c:f>
              <c:numCache>
                <c:formatCode>General</c:formatCode>
                <c:ptCount val="2"/>
                <c:pt idx="0">
                  <c:v>5.0546785837480603E-3</c:v>
                </c:pt>
                <c:pt idx="1">
                  <c:v>-4.7705949340243743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D-4F2B-B268-351FE37A1D43}"/>
            </c:ext>
          </c:extLst>
        </c:ser>
        <c:ser>
          <c:idx val="4"/>
          <c:order val="4"/>
          <c:tx>
            <c:v>5</c:v>
          </c:tx>
          <c:marker>
            <c:symbol val="circle"/>
            <c:size val="11"/>
          </c:marker>
          <c:xVal>
            <c:numRef>
              <c:f>graph_topology!$C$11:$C$12</c:f>
              <c:numCache>
                <c:formatCode>General</c:formatCode>
                <c:ptCount val="2"/>
                <c:pt idx="0">
                  <c:v>4.9998528358764975</c:v>
                </c:pt>
                <c:pt idx="1">
                  <c:v>3.8916568437856811</c:v>
                </c:pt>
              </c:numCache>
            </c:numRef>
          </c:xVal>
          <c:yVal>
            <c:numRef>
              <c:f>graph_topology!$D$11:$D$12</c:f>
              <c:numCache>
                <c:formatCode>General</c:formatCode>
                <c:ptCount val="2"/>
                <c:pt idx="0">
                  <c:v>5.0546785837480603E-3</c:v>
                </c:pt>
                <c:pt idx="1">
                  <c:v>3.124543003052251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BD-4F2B-B268-351FE37A1D43}"/>
            </c:ext>
          </c:extLst>
        </c:ser>
        <c:ser>
          <c:idx val="5"/>
          <c:order val="5"/>
          <c:tx>
            <c:v>6</c:v>
          </c:tx>
          <c:marker>
            <c:symbol val="circle"/>
            <c:size val="11"/>
          </c:marker>
          <c:xVal>
            <c:numRef>
              <c:f>graph_topology!$C$13:$C$14</c:f>
              <c:numCache>
                <c:formatCode>General</c:formatCode>
                <c:ptCount val="2"/>
                <c:pt idx="0">
                  <c:v>4.9998528358764975</c:v>
                </c:pt>
                <c:pt idx="1">
                  <c:v>1.3714678209400233</c:v>
                </c:pt>
              </c:numCache>
            </c:numRef>
          </c:xVal>
          <c:yVal>
            <c:numRef>
              <c:f>graph_topology!$D$13:$D$14</c:f>
              <c:numCache>
                <c:formatCode>General</c:formatCode>
                <c:ptCount val="2"/>
                <c:pt idx="0">
                  <c:v>5.0546785837480603E-3</c:v>
                </c:pt>
                <c:pt idx="1">
                  <c:v>4.8082521989135598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BD-4F2B-B268-351FE37A1D43}"/>
            </c:ext>
          </c:extLst>
        </c:ser>
        <c:ser>
          <c:idx val="6"/>
          <c:order val="6"/>
          <c:tx>
            <c:v>7</c:v>
          </c:tx>
          <c:marker>
            <c:symbol val="circle"/>
            <c:size val="11"/>
          </c:marker>
          <c:xVal>
            <c:numRef>
              <c:f>graph_topology!$C$15:$C$16</c:f>
              <c:numCache>
                <c:formatCode>General</c:formatCode>
                <c:ptCount val="2"/>
                <c:pt idx="0">
                  <c:v>4.9998528358764975</c:v>
                </c:pt>
                <c:pt idx="1">
                  <c:v>3.730637405229114</c:v>
                </c:pt>
              </c:numCache>
            </c:numRef>
          </c:xVal>
          <c:yVal>
            <c:numRef>
              <c:f>graph_topology!$D$15:$D$16</c:f>
              <c:numCache>
                <c:formatCode>General</c:formatCode>
                <c:ptCount val="2"/>
                <c:pt idx="0">
                  <c:v>5.0546785837480603E-3</c:v>
                </c:pt>
                <c:pt idx="1">
                  <c:v>3.4570728282523762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BD-4F2B-B268-351FE37A1D43}"/>
            </c:ext>
          </c:extLst>
        </c:ser>
        <c:ser>
          <c:idx val="7"/>
          <c:order val="7"/>
          <c:tx>
            <c:v>8</c:v>
          </c:tx>
          <c:marker>
            <c:symbol val="circle"/>
            <c:size val="11"/>
          </c:marker>
          <c:xVal>
            <c:numRef>
              <c:f>graph_topology!$C$17:$C$18</c:f>
              <c:numCache>
                <c:formatCode>General</c:formatCode>
                <c:ptCount val="2"/>
                <c:pt idx="0">
                  <c:v>4.9998528358764975</c:v>
                </c:pt>
                <c:pt idx="1">
                  <c:v>-4.7126096372351896</c:v>
                </c:pt>
              </c:numCache>
            </c:numRef>
          </c:xVal>
          <c:yVal>
            <c:numRef>
              <c:f>graph_topology!$D$17:$D$18</c:f>
              <c:numCache>
                <c:formatCode>General</c:formatCode>
                <c:ptCount val="2"/>
                <c:pt idx="0">
                  <c:v>5.0546785837480603E-3</c:v>
                </c:pt>
                <c:pt idx="1">
                  <c:v>1.6712393804813961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7BD-4F2B-B268-351FE37A1D43}"/>
            </c:ext>
          </c:extLst>
        </c:ser>
        <c:ser>
          <c:idx val="8"/>
          <c:order val="8"/>
          <c:tx>
            <c:v>9</c:v>
          </c:tx>
          <c:marker>
            <c:symbol val="circle"/>
            <c:size val="11"/>
          </c:marker>
          <c:xVal>
            <c:numRef>
              <c:f>graph_topology!$C$19:$C$20</c:f>
              <c:numCache>
                <c:formatCode>General</c:formatCode>
                <c:ptCount val="2"/>
                <c:pt idx="0">
                  <c:v>4.9998528358764975</c:v>
                </c:pt>
                <c:pt idx="1">
                  <c:v>2.3226715962977069</c:v>
                </c:pt>
              </c:numCache>
            </c:numRef>
          </c:xVal>
          <c:yVal>
            <c:numRef>
              <c:f>graph_topology!$D$19:$D$20</c:f>
              <c:numCache>
                <c:formatCode>General</c:formatCode>
                <c:ptCount val="2"/>
                <c:pt idx="0">
                  <c:v>5.0546785837480603E-3</c:v>
                </c:pt>
                <c:pt idx="1">
                  <c:v>-4.4279196013419995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7BD-4F2B-B268-351FE37A1D43}"/>
            </c:ext>
          </c:extLst>
        </c:ser>
        <c:ser>
          <c:idx val="9"/>
          <c:order val="9"/>
          <c:tx>
            <c:v>10</c:v>
          </c:tx>
          <c:marker>
            <c:symbol val="circle"/>
            <c:size val="11"/>
          </c:marker>
          <c:xVal>
            <c:numRef>
              <c:f>graph_topology!$C$21:$C$22</c:f>
              <c:numCache>
                <c:formatCode>General</c:formatCode>
                <c:ptCount val="2"/>
                <c:pt idx="0">
                  <c:v>-2.9879037455415403</c:v>
                </c:pt>
                <c:pt idx="1">
                  <c:v>4.967880776941743</c:v>
                </c:pt>
              </c:numCache>
            </c:numRef>
          </c:xVal>
          <c:yVal>
            <c:numRef>
              <c:f>graph_topology!$D$21:$D$22</c:f>
              <c:numCache>
                <c:formatCode>General</c:formatCode>
                <c:ptCount val="2"/>
                <c:pt idx="0">
                  <c:v>-4.0092697740140002</c:v>
                </c:pt>
                <c:pt idx="1">
                  <c:v>-0.56557979157991189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7BD-4F2B-B268-351FE37A1D43}"/>
            </c:ext>
          </c:extLst>
        </c:ser>
        <c:ser>
          <c:idx val="10"/>
          <c:order val="10"/>
          <c:tx>
            <c:v>11</c:v>
          </c:tx>
          <c:marker>
            <c:symbol val="circle"/>
            <c:size val="11"/>
          </c:marker>
          <c:xVal>
            <c:numRef>
              <c:f>graph_topology!$C$23:$C$24</c:f>
              <c:numCache>
                <c:formatCode>General</c:formatCode>
                <c:ptCount val="2"/>
                <c:pt idx="0">
                  <c:v>-2.9879037455415403</c:v>
                </c:pt>
                <c:pt idx="1">
                  <c:v>4.666089531907291</c:v>
                </c:pt>
              </c:numCache>
            </c:numRef>
          </c:xVal>
          <c:yVal>
            <c:numRef>
              <c:f>graph_topology!$D$23:$D$24</c:f>
              <c:numCache>
                <c:formatCode>General</c:formatCode>
                <c:ptCount val="2"/>
                <c:pt idx="0">
                  <c:v>-4.0092697740140002</c:v>
                </c:pt>
                <c:pt idx="1">
                  <c:v>1.9174225634879551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BD-4F2B-B268-351FE37A1D43}"/>
            </c:ext>
          </c:extLst>
        </c:ser>
        <c:ser>
          <c:idx val="11"/>
          <c:order val="11"/>
          <c:tx>
            <c:v>12</c:v>
          </c:tx>
          <c:marker>
            <c:symbol val="circle"/>
            <c:size val="11"/>
          </c:marker>
          <c:xVal>
            <c:numRef>
              <c:f>graph_topology!$C$25:$C$26</c:f>
              <c:numCache>
                <c:formatCode>General</c:formatCode>
                <c:ptCount val="2"/>
                <c:pt idx="0">
                  <c:v>-2.9879037455415403</c:v>
                </c:pt>
                <c:pt idx="1">
                  <c:v>-1.4977098580213279</c:v>
                </c:pt>
              </c:numCache>
            </c:numRef>
          </c:xVal>
          <c:yVal>
            <c:numRef>
              <c:f>graph_topology!$D$25:$D$26</c:f>
              <c:numCache>
                <c:formatCode>General</c:formatCode>
                <c:ptCount val="2"/>
                <c:pt idx="0">
                  <c:v>-4.0092697740140002</c:v>
                </c:pt>
                <c:pt idx="1">
                  <c:v>-4.7705949340243743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BD-4F2B-B268-351FE37A1D43}"/>
            </c:ext>
          </c:extLst>
        </c:ser>
        <c:ser>
          <c:idx val="12"/>
          <c:order val="12"/>
          <c:tx>
            <c:v>13</c:v>
          </c:tx>
          <c:marker>
            <c:symbol val="circle"/>
            <c:size val="11"/>
          </c:marker>
          <c:xVal>
            <c:numRef>
              <c:f>graph_topology!$C$27:$C$28</c:f>
              <c:numCache>
                <c:formatCode>General</c:formatCode>
                <c:ptCount val="2"/>
                <c:pt idx="0">
                  <c:v>-2.9879037455415403</c:v>
                </c:pt>
                <c:pt idx="1">
                  <c:v>3.8916568437856811</c:v>
                </c:pt>
              </c:numCache>
            </c:numRef>
          </c:xVal>
          <c:yVal>
            <c:numRef>
              <c:f>graph_topology!$D$27:$D$28</c:f>
              <c:numCache>
                <c:formatCode>General</c:formatCode>
                <c:ptCount val="2"/>
                <c:pt idx="0">
                  <c:v>-4.0092697740140002</c:v>
                </c:pt>
                <c:pt idx="1">
                  <c:v>3.124543003052251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7BD-4F2B-B268-351FE37A1D43}"/>
            </c:ext>
          </c:extLst>
        </c:ser>
        <c:ser>
          <c:idx val="13"/>
          <c:order val="13"/>
          <c:tx>
            <c:v>14</c:v>
          </c:tx>
          <c:marker>
            <c:symbol val="circle"/>
            <c:size val="11"/>
          </c:marker>
          <c:xVal>
            <c:numRef>
              <c:f>graph_topology!$C$29:$C$30</c:f>
              <c:numCache>
                <c:formatCode>General</c:formatCode>
                <c:ptCount val="2"/>
                <c:pt idx="0">
                  <c:v>-2.9879037455415403</c:v>
                </c:pt>
                <c:pt idx="1">
                  <c:v>1.3714678209400233</c:v>
                </c:pt>
              </c:numCache>
            </c:numRef>
          </c:xVal>
          <c:yVal>
            <c:numRef>
              <c:f>graph_topology!$D$29:$D$30</c:f>
              <c:numCache>
                <c:formatCode>General</c:formatCode>
                <c:ptCount val="2"/>
                <c:pt idx="0">
                  <c:v>-4.0092697740140002</c:v>
                </c:pt>
                <c:pt idx="1">
                  <c:v>4.8082521989135598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7BD-4F2B-B268-351FE37A1D43}"/>
            </c:ext>
          </c:extLst>
        </c:ser>
        <c:ser>
          <c:idx val="14"/>
          <c:order val="14"/>
          <c:tx>
            <c:v>15</c:v>
          </c:tx>
          <c:marker>
            <c:symbol val="circle"/>
            <c:size val="11"/>
          </c:marker>
          <c:xVal>
            <c:numRef>
              <c:f>graph_topology!$C$31:$C$32</c:f>
              <c:numCache>
                <c:formatCode>General</c:formatCode>
                <c:ptCount val="2"/>
                <c:pt idx="0">
                  <c:v>-2.9879037455415403</c:v>
                </c:pt>
                <c:pt idx="1">
                  <c:v>3.730637405229114</c:v>
                </c:pt>
              </c:numCache>
            </c:numRef>
          </c:xVal>
          <c:yVal>
            <c:numRef>
              <c:f>graph_topology!$D$31:$D$32</c:f>
              <c:numCache>
                <c:formatCode>General</c:formatCode>
                <c:ptCount val="2"/>
                <c:pt idx="0">
                  <c:v>-4.0092697740140002</c:v>
                </c:pt>
                <c:pt idx="1">
                  <c:v>3.4570728282523762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7BD-4F2B-B268-351FE37A1D43}"/>
            </c:ext>
          </c:extLst>
        </c:ser>
        <c:ser>
          <c:idx val="15"/>
          <c:order val="15"/>
          <c:tx>
            <c:v>16</c:v>
          </c:tx>
          <c:marker>
            <c:symbol val="circle"/>
            <c:size val="11"/>
          </c:marker>
          <c:xVal>
            <c:numRef>
              <c:f>graph_topology!$C$33:$C$34</c:f>
              <c:numCache>
                <c:formatCode>General</c:formatCode>
                <c:ptCount val="2"/>
                <c:pt idx="0">
                  <c:v>-2.9879037455415403</c:v>
                </c:pt>
                <c:pt idx="1">
                  <c:v>-4.7126096372351896</c:v>
                </c:pt>
              </c:numCache>
            </c:numRef>
          </c:xVal>
          <c:yVal>
            <c:numRef>
              <c:f>graph_topology!$D$33:$D$34</c:f>
              <c:numCache>
                <c:formatCode>General</c:formatCode>
                <c:ptCount val="2"/>
                <c:pt idx="0">
                  <c:v>-4.0092697740140002</c:v>
                </c:pt>
                <c:pt idx="1">
                  <c:v>1.6712393804813961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7BD-4F2B-B268-351FE37A1D43}"/>
            </c:ext>
          </c:extLst>
        </c:ser>
        <c:ser>
          <c:idx val="16"/>
          <c:order val="16"/>
          <c:tx>
            <c:v>17</c:v>
          </c:tx>
          <c:marker>
            <c:symbol val="circle"/>
            <c:size val="11"/>
          </c:marker>
          <c:xVal>
            <c:numRef>
              <c:f>graph_topology!$C$35:$C$36</c:f>
              <c:numCache>
                <c:formatCode>General</c:formatCode>
                <c:ptCount val="2"/>
                <c:pt idx="0">
                  <c:v>-2.9879037455415403</c:v>
                </c:pt>
                <c:pt idx="1">
                  <c:v>2.3226715962977069</c:v>
                </c:pt>
              </c:numCache>
            </c:numRef>
          </c:xVal>
          <c:yVal>
            <c:numRef>
              <c:f>graph_topology!$D$35:$D$36</c:f>
              <c:numCache>
                <c:formatCode>General</c:formatCode>
                <c:ptCount val="2"/>
                <c:pt idx="0">
                  <c:v>-4.0092697740140002</c:v>
                </c:pt>
                <c:pt idx="1">
                  <c:v>-4.4279196013419995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7BD-4F2B-B268-351FE37A1D43}"/>
            </c:ext>
          </c:extLst>
        </c:ser>
        <c:ser>
          <c:idx val="17"/>
          <c:order val="17"/>
          <c:tx>
            <c:v>18</c:v>
          </c:tx>
          <c:marker>
            <c:symbol val="circle"/>
            <c:size val="11"/>
          </c:marker>
          <c:xVal>
            <c:numRef>
              <c:f>graph_topology!$C$37:$C$38</c:f>
              <c:numCache>
                <c:formatCode>General</c:formatCode>
                <c:ptCount val="2"/>
                <c:pt idx="0">
                  <c:v>4.967880776941743</c:v>
                </c:pt>
                <c:pt idx="1">
                  <c:v>4.666089531907291</c:v>
                </c:pt>
              </c:numCache>
            </c:numRef>
          </c:xVal>
          <c:yVal>
            <c:numRef>
              <c:f>graph_topology!$D$37:$D$38</c:f>
              <c:numCache>
                <c:formatCode>General</c:formatCode>
                <c:ptCount val="2"/>
                <c:pt idx="0">
                  <c:v>-0.56557979157991189</c:v>
                </c:pt>
                <c:pt idx="1">
                  <c:v>1.9174225634879551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17BD-4F2B-B268-351FE37A1D43}"/>
            </c:ext>
          </c:extLst>
        </c:ser>
        <c:ser>
          <c:idx val="18"/>
          <c:order val="18"/>
          <c:tx>
            <c:v>19</c:v>
          </c:tx>
          <c:marker>
            <c:symbol val="circle"/>
            <c:size val="11"/>
          </c:marker>
          <c:xVal>
            <c:numRef>
              <c:f>graph_topology!$C$39:$C$40</c:f>
              <c:numCache>
                <c:formatCode>General</c:formatCode>
                <c:ptCount val="2"/>
                <c:pt idx="0">
                  <c:v>4.967880776941743</c:v>
                </c:pt>
                <c:pt idx="1">
                  <c:v>-1.4977098580213279</c:v>
                </c:pt>
              </c:numCache>
            </c:numRef>
          </c:xVal>
          <c:yVal>
            <c:numRef>
              <c:f>graph_topology!$D$39:$D$40</c:f>
              <c:numCache>
                <c:formatCode>General</c:formatCode>
                <c:ptCount val="2"/>
                <c:pt idx="0">
                  <c:v>-0.56557979157991189</c:v>
                </c:pt>
                <c:pt idx="1">
                  <c:v>-4.7705949340243743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7BD-4F2B-B268-351FE37A1D43}"/>
            </c:ext>
          </c:extLst>
        </c:ser>
        <c:ser>
          <c:idx val="19"/>
          <c:order val="19"/>
          <c:tx>
            <c:v>20</c:v>
          </c:tx>
          <c:marker>
            <c:symbol val="circle"/>
            <c:size val="11"/>
          </c:marker>
          <c:xVal>
            <c:numRef>
              <c:f>graph_topology!$C$41:$C$42</c:f>
              <c:numCache>
                <c:formatCode>General</c:formatCode>
                <c:ptCount val="2"/>
                <c:pt idx="0">
                  <c:v>4.967880776941743</c:v>
                </c:pt>
                <c:pt idx="1">
                  <c:v>3.8916568437856811</c:v>
                </c:pt>
              </c:numCache>
            </c:numRef>
          </c:xVal>
          <c:yVal>
            <c:numRef>
              <c:f>graph_topology!$D$41:$D$42</c:f>
              <c:numCache>
                <c:formatCode>General</c:formatCode>
                <c:ptCount val="2"/>
                <c:pt idx="0">
                  <c:v>-0.56557979157991189</c:v>
                </c:pt>
                <c:pt idx="1">
                  <c:v>3.124543003052251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17BD-4F2B-B268-351FE37A1D43}"/>
            </c:ext>
          </c:extLst>
        </c:ser>
        <c:ser>
          <c:idx val="20"/>
          <c:order val="20"/>
          <c:tx>
            <c:v>21</c:v>
          </c:tx>
          <c:marker>
            <c:symbol val="circle"/>
            <c:size val="11"/>
          </c:marker>
          <c:xVal>
            <c:numRef>
              <c:f>graph_topology!$C$43:$C$44</c:f>
              <c:numCache>
                <c:formatCode>General</c:formatCode>
                <c:ptCount val="2"/>
                <c:pt idx="0">
                  <c:v>4.967880776941743</c:v>
                </c:pt>
                <c:pt idx="1">
                  <c:v>1.3714678209400233</c:v>
                </c:pt>
              </c:numCache>
            </c:numRef>
          </c:xVal>
          <c:yVal>
            <c:numRef>
              <c:f>graph_topology!$D$43:$D$44</c:f>
              <c:numCache>
                <c:formatCode>General</c:formatCode>
                <c:ptCount val="2"/>
                <c:pt idx="0">
                  <c:v>-0.56557979157991189</c:v>
                </c:pt>
                <c:pt idx="1">
                  <c:v>4.8082521989135598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17BD-4F2B-B268-351FE37A1D43}"/>
            </c:ext>
          </c:extLst>
        </c:ser>
        <c:ser>
          <c:idx val="21"/>
          <c:order val="21"/>
          <c:tx>
            <c:v>22</c:v>
          </c:tx>
          <c:marker>
            <c:symbol val="circle"/>
            <c:size val="11"/>
          </c:marker>
          <c:xVal>
            <c:numRef>
              <c:f>graph_topology!$C$45:$C$46</c:f>
              <c:numCache>
                <c:formatCode>General</c:formatCode>
                <c:ptCount val="2"/>
                <c:pt idx="0">
                  <c:v>4.967880776941743</c:v>
                </c:pt>
                <c:pt idx="1">
                  <c:v>3.730637405229114</c:v>
                </c:pt>
              </c:numCache>
            </c:numRef>
          </c:xVal>
          <c:yVal>
            <c:numRef>
              <c:f>graph_topology!$D$45:$D$46</c:f>
              <c:numCache>
                <c:formatCode>General</c:formatCode>
                <c:ptCount val="2"/>
                <c:pt idx="0">
                  <c:v>-0.56557979157991189</c:v>
                </c:pt>
                <c:pt idx="1">
                  <c:v>3.4570728282523762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7BD-4F2B-B268-351FE37A1D43}"/>
            </c:ext>
          </c:extLst>
        </c:ser>
        <c:ser>
          <c:idx val="22"/>
          <c:order val="22"/>
          <c:tx>
            <c:v>23</c:v>
          </c:tx>
          <c:marker>
            <c:symbol val="circle"/>
            <c:size val="11"/>
          </c:marker>
          <c:xVal>
            <c:numRef>
              <c:f>graph_topology!$C$47:$C$48</c:f>
              <c:numCache>
                <c:formatCode>General</c:formatCode>
                <c:ptCount val="2"/>
                <c:pt idx="0">
                  <c:v>4.967880776941743</c:v>
                </c:pt>
                <c:pt idx="1">
                  <c:v>-4.7126096372351896</c:v>
                </c:pt>
              </c:numCache>
            </c:numRef>
          </c:xVal>
          <c:yVal>
            <c:numRef>
              <c:f>graph_topology!$D$47:$D$48</c:f>
              <c:numCache>
                <c:formatCode>General</c:formatCode>
                <c:ptCount val="2"/>
                <c:pt idx="0">
                  <c:v>-0.56557979157991189</c:v>
                </c:pt>
                <c:pt idx="1">
                  <c:v>1.6712393804813961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17BD-4F2B-B268-351FE37A1D43}"/>
            </c:ext>
          </c:extLst>
        </c:ser>
        <c:ser>
          <c:idx val="23"/>
          <c:order val="23"/>
          <c:tx>
            <c:v>24</c:v>
          </c:tx>
          <c:marker>
            <c:symbol val="circle"/>
            <c:size val="11"/>
          </c:marker>
          <c:xVal>
            <c:numRef>
              <c:f>graph_topology!$C$49:$C$50</c:f>
              <c:numCache>
                <c:formatCode>General</c:formatCode>
                <c:ptCount val="2"/>
                <c:pt idx="0">
                  <c:v>4.967880776941743</c:v>
                </c:pt>
                <c:pt idx="1">
                  <c:v>2.3226715962977069</c:v>
                </c:pt>
              </c:numCache>
            </c:numRef>
          </c:xVal>
          <c:yVal>
            <c:numRef>
              <c:f>graph_topology!$D$49:$D$50</c:f>
              <c:numCache>
                <c:formatCode>General</c:formatCode>
                <c:ptCount val="2"/>
                <c:pt idx="0">
                  <c:v>-0.56557979157991189</c:v>
                </c:pt>
                <c:pt idx="1">
                  <c:v>-4.4279196013419995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17BD-4F2B-B268-351FE37A1D43}"/>
            </c:ext>
          </c:extLst>
        </c:ser>
        <c:ser>
          <c:idx val="24"/>
          <c:order val="24"/>
          <c:tx>
            <c:v>25</c:v>
          </c:tx>
          <c:marker>
            <c:symbol val="circle"/>
            <c:size val="11"/>
          </c:marker>
          <c:xVal>
            <c:numRef>
              <c:f>graph_topology!$C$51:$C$52</c:f>
              <c:numCache>
                <c:formatCode>General</c:formatCode>
                <c:ptCount val="2"/>
                <c:pt idx="0">
                  <c:v>4.666089531907291</c:v>
                </c:pt>
                <c:pt idx="1">
                  <c:v>-1.4977098580213279</c:v>
                </c:pt>
              </c:numCache>
            </c:numRef>
          </c:xVal>
          <c:yVal>
            <c:numRef>
              <c:f>graph_topology!$D$51:$D$52</c:f>
              <c:numCache>
                <c:formatCode>General</c:formatCode>
                <c:ptCount val="2"/>
                <c:pt idx="0">
                  <c:v>1.9174225634879551</c:v>
                </c:pt>
                <c:pt idx="1">
                  <c:v>-4.7705949340243743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17BD-4F2B-B268-351FE37A1D43}"/>
            </c:ext>
          </c:extLst>
        </c:ser>
        <c:ser>
          <c:idx val="25"/>
          <c:order val="25"/>
          <c:tx>
            <c:v>26</c:v>
          </c:tx>
          <c:marker>
            <c:symbol val="circle"/>
            <c:size val="11"/>
          </c:marker>
          <c:xVal>
            <c:numRef>
              <c:f>graph_topology!$C$53:$C$54</c:f>
              <c:numCache>
                <c:formatCode>General</c:formatCode>
                <c:ptCount val="2"/>
                <c:pt idx="0">
                  <c:v>4.666089531907291</c:v>
                </c:pt>
                <c:pt idx="1">
                  <c:v>3.8916568437856811</c:v>
                </c:pt>
              </c:numCache>
            </c:numRef>
          </c:xVal>
          <c:yVal>
            <c:numRef>
              <c:f>graph_topology!$D$53:$D$54</c:f>
              <c:numCache>
                <c:formatCode>General</c:formatCode>
                <c:ptCount val="2"/>
                <c:pt idx="0">
                  <c:v>1.9174225634879551</c:v>
                </c:pt>
                <c:pt idx="1">
                  <c:v>3.124543003052251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17BD-4F2B-B268-351FE37A1D43}"/>
            </c:ext>
          </c:extLst>
        </c:ser>
        <c:ser>
          <c:idx val="26"/>
          <c:order val="26"/>
          <c:tx>
            <c:v>27</c:v>
          </c:tx>
          <c:marker>
            <c:symbol val="circle"/>
            <c:size val="11"/>
          </c:marker>
          <c:xVal>
            <c:numRef>
              <c:f>graph_topology!$C$55:$C$56</c:f>
              <c:numCache>
                <c:formatCode>General</c:formatCode>
                <c:ptCount val="2"/>
                <c:pt idx="0">
                  <c:v>4.666089531907291</c:v>
                </c:pt>
                <c:pt idx="1">
                  <c:v>1.3714678209400233</c:v>
                </c:pt>
              </c:numCache>
            </c:numRef>
          </c:xVal>
          <c:yVal>
            <c:numRef>
              <c:f>graph_topology!$D$55:$D$56</c:f>
              <c:numCache>
                <c:formatCode>General</c:formatCode>
                <c:ptCount val="2"/>
                <c:pt idx="0">
                  <c:v>1.9174225634879551</c:v>
                </c:pt>
                <c:pt idx="1">
                  <c:v>4.8082521989135598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17BD-4F2B-B268-351FE37A1D43}"/>
            </c:ext>
          </c:extLst>
        </c:ser>
        <c:ser>
          <c:idx val="27"/>
          <c:order val="27"/>
          <c:tx>
            <c:v>28</c:v>
          </c:tx>
          <c:marker>
            <c:symbol val="circle"/>
            <c:size val="11"/>
          </c:marker>
          <c:xVal>
            <c:numRef>
              <c:f>graph_topology!$C$57:$C$58</c:f>
              <c:numCache>
                <c:formatCode>General</c:formatCode>
                <c:ptCount val="2"/>
                <c:pt idx="0">
                  <c:v>4.666089531907291</c:v>
                </c:pt>
                <c:pt idx="1">
                  <c:v>3.730637405229114</c:v>
                </c:pt>
              </c:numCache>
            </c:numRef>
          </c:xVal>
          <c:yVal>
            <c:numRef>
              <c:f>graph_topology!$D$57:$D$58</c:f>
              <c:numCache>
                <c:formatCode>General</c:formatCode>
                <c:ptCount val="2"/>
                <c:pt idx="0">
                  <c:v>1.9174225634879551</c:v>
                </c:pt>
                <c:pt idx="1">
                  <c:v>3.4570728282523762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17BD-4F2B-B268-351FE37A1D43}"/>
            </c:ext>
          </c:extLst>
        </c:ser>
        <c:ser>
          <c:idx val="28"/>
          <c:order val="28"/>
          <c:tx>
            <c:v>29</c:v>
          </c:tx>
          <c:marker>
            <c:symbol val="circle"/>
            <c:size val="11"/>
          </c:marker>
          <c:xVal>
            <c:numRef>
              <c:f>graph_topology!$C$59:$C$60</c:f>
              <c:numCache>
                <c:formatCode>General</c:formatCode>
                <c:ptCount val="2"/>
                <c:pt idx="0">
                  <c:v>4.666089531907291</c:v>
                </c:pt>
                <c:pt idx="1">
                  <c:v>-4.7126096372351896</c:v>
                </c:pt>
              </c:numCache>
            </c:numRef>
          </c:xVal>
          <c:yVal>
            <c:numRef>
              <c:f>graph_topology!$D$59:$D$60</c:f>
              <c:numCache>
                <c:formatCode>General</c:formatCode>
                <c:ptCount val="2"/>
                <c:pt idx="0">
                  <c:v>1.9174225634879551</c:v>
                </c:pt>
                <c:pt idx="1">
                  <c:v>1.6712393804813961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17BD-4F2B-B268-351FE37A1D43}"/>
            </c:ext>
          </c:extLst>
        </c:ser>
        <c:ser>
          <c:idx val="29"/>
          <c:order val="29"/>
          <c:tx>
            <c:v>30</c:v>
          </c:tx>
          <c:marker>
            <c:symbol val="circle"/>
            <c:size val="11"/>
          </c:marker>
          <c:xVal>
            <c:numRef>
              <c:f>graph_topology!$C$61:$C$62</c:f>
              <c:numCache>
                <c:formatCode>General</c:formatCode>
                <c:ptCount val="2"/>
                <c:pt idx="0">
                  <c:v>4.666089531907291</c:v>
                </c:pt>
                <c:pt idx="1">
                  <c:v>2.3226715962977069</c:v>
                </c:pt>
              </c:numCache>
            </c:numRef>
          </c:xVal>
          <c:yVal>
            <c:numRef>
              <c:f>graph_topology!$D$61:$D$62</c:f>
              <c:numCache>
                <c:formatCode>General</c:formatCode>
                <c:ptCount val="2"/>
                <c:pt idx="0">
                  <c:v>1.9174225634879551</c:v>
                </c:pt>
                <c:pt idx="1">
                  <c:v>-4.4279196013419995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17BD-4F2B-B268-351FE37A1D43}"/>
            </c:ext>
          </c:extLst>
        </c:ser>
        <c:ser>
          <c:idx val="30"/>
          <c:order val="30"/>
          <c:tx>
            <c:v>31</c:v>
          </c:tx>
          <c:marker>
            <c:symbol val="circle"/>
            <c:size val="11"/>
          </c:marker>
          <c:xVal>
            <c:numRef>
              <c:f>graph_topology!$C$63:$C$64</c:f>
              <c:numCache>
                <c:formatCode>General</c:formatCode>
                <c:ptCount val="2"/>
                <c:pt idx="0">
                  <c:v>-1.4977098580213279</c:v>
                </c:pt>
                <c:pt idx="1">
                  <c:v>3.8916568437856811</c:v>
                </c:pt>
              </c:numCache>
            </c:numRef>
          </c:xVal>
          <c:yVal>
            <c:numRef>
              <c:f>graph_topology!$D$63:$D$64</c:f>
              <c:numCache>
                <c:formatCode>General</c:formatCode>
                <c:ptCount val="2"/>
                <c:pt idx="0">
                  <c:v>-4.7705949340243743</c:v>
                </c:pt>
                <c:pt idx="1">
                  <c:v>3.124543003052251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17BD-4F2B-B268-351FE37A1D43}"/>
            </c:ext>
          </c:extLst>
        </c:ser>
        <c:ser>
          <c:idx val="31"/>
          <c:order val="31"/>
          <c:tx>
            <c:v>32</c:v>
          </c:tx>
          <c:marker>
            <c:symbol val="circle"/>
            <c:size val="11"/>
          </c:marker>
          <c:xVal>
            <c:numRef>
              <c:f>graph_topology!$C$65:$C$66</c:f>
              <c:numCache>
                <c:formatCode>General</c:formatCode>
                <c:ptCount val="2"/>
                <c:pt idx="0">
                  <c:v>-1.4977098580213279</c:v>
                </c:pt>
                <c:pt idx="1">
                  <c:v>1.3714678209400233</c:v>
                </c:pt>
              </c:numCache>
            </c:numRef>
          </c:xVal>
          <c:yVal>
            <c:numRef>
              <c:f>graph_topology!$D$65:$D$66</c:f>
              <c:numCache>
                <c:formatCode>General</c:formatCode>
                <c:ptCount val="2"/>
                <c:pt idx="0">
                  <c:v>-4.7705949340243743</c:v>
                </c:pt>
                <c:pt idx="1">
                  <c:v>4.8082521989135598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17BD-4F2B-B268-351FE37A1D43}"/>
            </c:ext>
          </c:extLst>
        </c:ser>
        <c:ser>
          <c:idx val="32"/>
          <c:order val="32"/>
          <c:tx>
            <c:v>33</c:v>
          </c:tx>
          <c:marker>
            <c:symbol val="circle"/>
            <c:size val="11"/>
          </c:marker>
          <c:xVal>
            <c:numRef>
              <c:f>graph_topology!$C$67:$C$68</c:f>
              <c:numCache>
                <c:formatCode>General</c:formatCode>
                <c:ptCount val="2"/>
                <c:pt idx="0">
                  <c:v>-1.4977098580213279</c:v>
                </c:pt>
                <c:pt idx="1">
                  <c:v>3.730637405229114</c:v>
                </c:pt>
              </c:numCache>
            </c:numRef>
          </c:xVal>
          <c:yVal>
            <c:numRef>
              <c:f>graph_topology!$D$67:$D$68</c:f>
              <c:numCache>
                <c:formatCode>General</c:formatCode>
                <c:ptCount val="2"/>
                <c:pt idx="0">
                  <c:v>-4.7705949340243743</c:v>
                </c:pt>
                <c:pt idx="1">
                  <c:v>3.4570728282523762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17BD-4F2B-B268-351FE37A1D43}"/>
            </c:ext>
          </c:extLst>
        </c:ser>
        <c:ser>
          <c:idx val="33"/>
          <c:order val="33"/>
          <c:tx>
            <c:v>34</c:v>
          </c:tx>
          <c:marker>
            <c:symbol val="circle"/>
            <c:size val="11"/>
          </c:marker>
          <c:xVal>
            <c:numRef>
              <c:f>graph_topology!$C$69:$C$70</c:f>
              <c:numCache>
                <c:formatCode>General</c:formatCode>
                <c:ptCount val="2"/>
                <c:pt idx="0">
                  <c:v>-1.4977098580213279</c:v>
                </c:pt>
                <c:pt idx="1">
                  <c:v>-4.7126096372351896</c:v>
                </c:pt>
              </c:numCache>
            </c:numRef>
          </c:xVal>
          <c:yVal>
            <c:numRef>
              <c:f>graph_topology!$D$69:$D$70</c:f>
              <c:numCache>
                <c:formatCode>General</c:formatCode>
                <c:ptCount val="2"/>
                <c:pt idx="0">
                  <c:v>-4.7705949340243743</c:v>
                </c:pt>
                <c:pt idx="1">
                  <c:v>1.6712393804813961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17BD-4F2B-B268-351FE37A1D43}"/>
            </c:ext>
          </c:extLst>
        </c:ser>
        <c:ser>
          <c:idx val="34"/>
          <c:order val="34"/>
          <c:tx>
            <c:v>35</c:v>
          </c:tx>
          <c:marker>
            <c:symbol val="circle"/>
            <c:size val="11"/>
          </c:marker>
          <c:xVal>
            <c:numRef>
              <c:f>graph_topology!$C$71:$C$72</c:f>
              <c:numCache>
                <c:formatCode>General</c:formatCode>
                <c:ptCount val="2"/>
                <c:pt idx="0">
                  <c:v>-1.4977098580213279</c:v>
                </c:pt>
                <c:pt idx="1">
                  <c:v>2.3226715962977069</c:v>
                </c:pt>
              </c:numCache>
            </c:numRef>
          </c:xVal>
          <c:yVal>
            <c:numRef>
              <c:f>graph_topology!$D$71:$D$72</c:f>
              <c:numCache>
                <c:formatCode>General</c:formatCode>
                <c:ptCount val="2"/>
                <c:pt idx="0">
                  <c:v>-4.7705949340243743</c:v>
                </c:pt>
                <c:pt idx="1">
                  <c:v>-4.4279196013419995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17BD-4F2B-B268-351FE37A1D43}"/>
            </c:ext>
          </c:extLst>
        </c:ser>
        <c:ser>
          <c:idx val="35"/>
          <c:order val="35"/>
          <c:tx>
            <c:v>36</c:v>
          </c:tx>
          <c:marker>
            <c:symbol val="circle"/>
            <c:size val="11"/>
          </c:marker>
          <c:xVal>
            <c:numRef>
              <c:f>graph_topology!$C$73:$C$74</c:f>
              <c:numCache>
                <c:formatCode>General</c:formatCode>
                <c:ptCount val="2"/>
                <c:pt idx="0">
                  <c:v>3.8916568437856811</c:v>
                </c:pt>
                <c:pt idx="1">
                  <c:v>1.3714678209400233</c:v>
                </c:pt>
              </c:numCache>
            </c:numRef>
          </c:xVal>
          <c:yVal>
            <c:numRef>
              <c:f>graph_topology!$D$73:$D$74</c:f>
              <c:numCache>
                <c:formatCode>General</c:formatCode>
                <c:ptCount val="2"/>
                <c:pt idx="0">
                  <c:v>3.124543003052251</c:v>
                </c:pt>
                <c:pt idx="1">
                  <c:v>4.8082521989135598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17BD-4F2B-B268-351FE37A1D43}"/>
            </c:ext>
          </c:extLst>
        </c:ser>
        <c:ser>
          <c:idx val="36"/>
          <c:order val="36"/>
          <c:tx>
            <c:v>37</c:v>
          </c:tx>
          <c:marker>
            <c:symbol val="circle"/>
            <c:size val="11"/>
          </c:marker>
          <c:xVal>
            <c:numRef>
              <c:f>graph_topology!$C$75:$C$76</c:f>
              <c:numCache>
                <c:formatCode>General</c:formatCode>
                <c:ptCount val="2"/>
                <c:pt idx="0">
                  <c:v>3.8916568437856811</c:v>
                </c:pt>
                <c:pt idx="1">
                  <c:v>3.730637405229114</c:v>
                </c:pt>
              </c:numCache>
            </c:numRef>
          </c:xVal>
          <c:yVal>
            <c:numRef>
              <c:f>graph_topology!$D$75:$D$76</c:f>
              <c:numCache>
                <c:formatCode>General</c:formatCode>
                <c:ptCount val="2"/>
                <c:pt idx="0">
                  <c:v>3.124543003052251</c:v>
                </c:pt>
                <c:pt idx="1">
                  <c:v>3.4570728282523762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17BD-4F2B-B268-351FE37A1D43}"/>
            </c:ext>
          </c:extLst>
        </c:ser>
        <c:ser>
          <c:idx val="37"/>
          <c:order val="37"/>
          <c:tx>
            <c:v>38</c:v>
          </c:tx>
          <c:marker>
            <c:symbol val="circle"/>
            <c:size val="11"/>
          </c:marker>
          <c:xVal>
            <c:numRef>
              <c:f>graph_topology!$C$77:$C$78</c:f>
              <c:numCache>
                <c:formatCode>General</c:formatCode>
                <c:ptCount val="2"/>
                <c:pt idx="0">
                  <c:v>3.8916568437856811</c:v>
                </c:pt>
                <c:pt idx="1">
                  <c:v>-4.7126096372351896</c:v>
                </c:pt>
              </c:numCache>
            </c:numRef>
          </c:xVal>
          <c:yVal>
            <c:numRef>
              <c:f>graph_topology!$D$77:$D$78</c:f>
              <c:numCache>
                <c:formatCode>General</c:formatCode>
                <c:ptCount val="2"/>
                <c:pt idx="0">
                  <c:v>3.124543003052251</c:v>
                </c:pt>
                <c:pt idx="1">
                  <c:v>1.6712393804813961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17BD-4F2B-B268-351FE37A1D43}"/>
            </c:ext>
          </c:extLst>
        </c:ser>
        <c:ser>
          <c:idx val="38"/>
          <c:order val="38"/>
          <c:tx>
            <c:v>39</c:v>
          </c:tx>
          <c:marker>
            <c:symbol val="circle"/>
            <c:size val="11"/>
          </c:marker>
          <c:xVal>
            <c:numRef>
              <c:f>graph_topology!$C$79:$C$80</c:f>
              <c:numCache>
                <c:formatCode>General</c:formatCode>
                <c:ptCount val="2"/>
                <c:pt idx="0">
                  <c:v>3.8916568437856811</c:v>
                </c:pt>
                <c:pt idx="1">
                  <c:v>2.3226715962977069</c:v>
                </c:pt>
              </c:numCache>
            </c:numRef>
          </c:xVal>
          <c:yVal>
            <c:numRef>
              <c:f>graph_topology!$D$79:$D$80</c:f>
              <c:numCache>
                <c:formatCode>General</c:formatCode>
                <c:ptCount val="2"/>
                <c:pt idx="0">
                  <c:v>3.124543003052251</c:v>
                </c:pt>
                <c:pt idx="1">
                  <c:v>-4.4279196013419995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17BD-4F2B-B268-351FE37A1D43}"/>
            </c:ext>
          </c:extLst>
        </c:ser>
        <c:ser>
          <c:idx val="39"/>
          <c:order val="39"/>
          <c:tx>
            <c:v>40</c:v>
          </c:tx>
          <c:marker>
            <c:symbol val="circle"/>
            <c:size val="11"/>
          </c:marker>
          <c:xVal>
            <c:numRef>
              <c:f>graph_topology!$C$81:$C$82</c:f>
              <c:numCache>
                <c:formatCode>General</c:formatCode>
                <c:ptCount val="2"/>
                <c:pt idx="0">
                  <c:v>1.3714678209400233</c:v>
                </c:pt>
                <c:pt idx="1">
                  <c:v>3.730637405229114</c:v>
                </c:pt>
              </c:numCache>
            </c:numRef>
          </c:xVal>
          <c:yVal>
            <c:numRef>
              <c:f>graph_topology!$D$81:$D$82</c:f>
              <c:numCache>
                <c:formatCode>General</c:formatCode>
                <c:ptCount val="2"/>
                <c:pt idx="0">
                  <c:v>4.8082521989135598</c:v>
                </c:pt>
                <c:pt idx="1">
                  <c:v>3.4570728282523762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17BD-4F2B-B268-351FE37A1D43}"/>
            </c:ext>
          </c:extLst>
        </c:ser>
        <c:ser>
          <c:idx val="40"/>
          <c:order val="40"/>
          <c:tx>
            <c:v>41</c:v>
          </c:tx>
          <c:marker>
            <c:symbol val="circle"/>
            <c:size val="11"/>
          </c:marker>
          <c:xVal>
            <c:numRef>
              <c:f>graph_topology!$C$83:$C$84</c:f>
              <c:numCache>
                <c:formatCode>General</c:formatCode>
                <c:ptCount val="2"/>
                <c:pt idx="0">
                  <c:v>1.3714678209400233</c:v>
                </c:pt>
                <c:pt idx="1">
                  <c:v>-4.7126096372351896</c:v>
                </c:pt>
              </c:numCache>
            </c:numRef>
          </c:xVal>
          <c:yVal>
            <c:numRef>
              <c:f>graph_topology!$D$83:$D$84</c:f>
              <c:numCache>
                <c:formatCode>General</c:formatCode>
                <c:ptCount val="2"/>
                <c:pt idx="0">
                  <c:v>4.8082521989135598</c:v>
                </c:pt>
                <c:pt idx="1">
                  <c:v>1.6712393804813961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8-17BD-4F2B-B268-351FE37A1D43}"/>
            </c:ext>
          </c:extLst>
        </c:ser>
        <c:ser>
          <c:idx val="41"/>
          <c:order val="41"/>
          <c:tx>
            <c:v>42</c:v>
          </c:tx>
          <c:marker>
            <c:symbol val="circle"/>
            <c:size val="11"/>
          </c:marker>
          <c:xVal>
            <c:numRef>
              <c:f>graph_topology!$C$85:$C$86</c:f>
              <c:numCache>
                <c:formatCode>General</c:formatCode>
                <c:ptCount val="2"/>
                <c:pt idx="0">
                  <c:v>1.3714678209400233</c:v>
                </c:pt>
                <c:pt idx="1">
                  <c:v>2.3226715962977069</c:v>
                </c:pt>
              </c:numCache>
            </c:numRef>
          </c:xVal>
          <c:yVal>
            <c:numRef>
              <c:f>graph_topology!$D$85:$D$86</c:f>
              <c:numCache>
                <c:formatCode>General</c:formatCode>
                <c:ptCount val="2"/>
                <c:pt idx="0">
                  <c:v>4.8082521989135598</c:v>
                </c:pt>
                <c:pt idx="1">
                  <c:v>-4.4279196013419995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9-17BD-4F2B-B268-351FE37A1D43}"/>
            </c:ext>
          </c:extLst>
        </c:ser>
        <c:ser>
          <c:idx val="42"/>
          <c:order val="42"/>
          <c:tx>
            <c:v>43</c:v>
          </c:tx>
          <c:marker>
            <c:symbol val="circle"/>
            <c:size val="11"/>
          </c:marker>
          <c:xVal>
            <c:numRef>
              <c:f>graph_topology!$C$87:$C$88</c:f>
              <c:numCache>
                <c:formatCode>General</c:formatCode>
                <c:ptCount val="2"/>
                <c:pt idx="0">
                  <c:v>3.730637405229114</c:v>
                </c:pt>
                <c:pt idx="1">
                  <c:v>-4.7126096372351896</c:v>
                </c:pt>
              </c:numCache>
            </c:numRef>
          </c:xVal>
          <c:yVal>
            <c:numRef>
              <c:f>graph_topology!$D$87:$D$88</c:f>
              <c:numCache>
                <c:formatCode>General</c:formatCode>
                <c:ptCount val="2"/>
                <c:pt idx="0">
                  <c:v>3.4570728282523762</c:v>
                </c:pt>
                <c:pt idx="1">
                  <c:v>1.6712393804813961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A-17BD-4F2B-B268-351FE37A1D43}"/>
            </c:ext>
          </c:extLst>
        </c:ser>
        <c:ser>
          <c:idx val="43"/>
          <c:order val="43"/>
          <c:tx>
            <c:v>44</c:v>
          </c:tx>
          <c:marker>
            <c:symbol val="circle"/>
            <c:size val="11"/>
          </c:marker>
          <c:xVal>
            <c:numRef>
              <c:f>graph_topology!$C$89:$C$90</c:f>
              <c:numCache>
                <c:formatCode>General</c:formatCode>
                <c:ptCount val="2"/>
                <c:pt idx="0">
                  <c:v>3.730637405229114</c:v>
                </c:pt>
                <c:pt idx="1">
                  <c:v>2.3226715962977069</c:v>
                </c:pt>
              </c:numCache>
            </c:numRef>
          </c:xVal>
          <c:yVal>
            <c:numRef>
              <c:f>graph_topology!$D$89:$D$90</c:f>
              <c:numCache>
                <c:formatCode>General</c:formatCode>
                <c:ptCount val="2"/>
                <c:pt idx="0">
                  <c:v>3.4570728282523762</c:v>
                </c:pt>
                <c:pt idx="1">
                  <c:v>-4.4279196013419995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B-17BD-4F2B-B268-351FE37A1D43}"/>
            </c:ext>
          </c:extLst>
        </c:ser>
        <c:ser>
          <c:idx val="44"/>
          <c:order val="44"/>
          <c:tx>
            <c:v>45</c:v>
          </c:tx>
          <c:marker>
            <c:symbol val="circle"/>
            <c:size val="11"/>
          </c:marker>
          <c:xVal>
            <c:numRef>
              <c:f>graph_topology!$C$91:$C$92</c:f>
              <c:numCache>
                <c:formatCode>General</c:formatCode>
                <c:ptCount val="2"/>
                <c:pt idx="0">
                  <c:v>-4.7126096372351896</c:v>
                </c:pt>
                <c:pt idx="1">
                  <c:v>2.3226715962977069</c:v>
                </c:pt>
              </c:numCache>
            </c:numRef>
          </c:xVal>
          <c:yVal>
            <c:numRef>
              <c:f>graph_topology!$D$91:$D$92</c:f>
              <c:numCache>
                <c:formatCode>General</c:formatCode>
                <c:ptCount val="2"/>
                <c:pt idx="0">
                  <c:v>1.6712393804813961</c:v>
                </c:pt>
                <c:pt idx="1">
                  <c:v>-4.4279196013419995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C-17BD-4F2B-B268-351FE37A1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32928"/>
        <c:axId val="122815616"/>
      </c:scatterChart>
      <c:valAx>
        <c:axId val="119532928"/>
        <c:scaling>
          <c:orientation val="minMax"/>
          <c:max val="8"/>
          <c:min val="-8"/>
        </c:scaling>
        <c:delete val="0"/>
        <c:axPos val="b"/>
        <c:numFmt formatCode="General" sourceLinked="1"/>
        <c:majorTickMark val="out"/>
        <c:minorTickMark val="none"/>
        <c:tickLblPos val="nextTo"/>
        <c:crossAx val="122815616"/>
        <c:crosses val="autoZero"/>
        <c:crossBetween val="midCat"/>
      </c:valAx>
      <c:valAx>
        <c:axId val="122815616"/>
        <c:scaling>
          <c:orientation val="minMax"/>
          <c:max val="8"/>
          <c:min val="-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532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638174</xdr:colOff>
      <xdr:row>1</xdr:row>
      <xdr:rowOff>152399</xdr:rowOff>
    </xdr:from>
    <xdr:to>
      <xdr:col>10</xdr:col>
      <xdr:colOff>1771649</xdr:colOff>
      <xdr:row>36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2"/>
  <sheetViews>
    <sheetView tabSelected="1" workbookViewId="0">
      <selection activeCell="J16" sqref="J16:K32"/>
    </sheetView>
  </sheetViews>
  <sheetFormatPr baseColWidth="10" defaultColWidth="9.140625" defaultRowHeight="15" x14ac:dyDescent="0.25"/>
  <cols>
    <col min="1" max="101" width="30.7109375" customWidth="1"/>
  </cols>
  <sheetData>
    <row r="1" spans="1:54" x14ac:dyDescent="0.25">
      <c r="B1">
        <v>20</v>
      </c>
      <c r="L1" t="s">
        <v>100</v>
      </c>
      <c r="M1" t="s">
        <v>101</v>
      </c>
      <c r="N1" t="s">
        <v>104</v>
      </c>
      <c r="O1" t="s">
        <v>105</v>
      </c>
      <c r="P1" t="s">
        <v>106</v>
      </c>
      <c r="Q1" t="s">
        <v>107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124</v>
      </c>
      <c r="AI1" t="s">
        <v>125</v>
      </c>
      <c r="AJ1" t="s">
        <v>126</v>
      </c>
      <c r="AK1" t="s">
        <v>127</v>
      </c>
      <c r="AL1" t="s">
        <v>128</v>
      </c>
      <c r="AM1" t="s">
        <v>129</v>
      </c>
      <c r="AN1" t="s">
        <v>130</v>
      </c>
      <c r="AO1" t="s">
        <v>131</v>
      </c>
      <c r="AP1" t="s">
        <v>132</v>
      </c>
      <c r="AQ1" t="s">
        <v>133</v>
      </c>
      <c r="AR1" t="s">
        <v>134</v>
      </c>
      <c r="AS1" t="s">
        <v>135</v>
      </c>
      <c r="AT1" t="s">
        <v>136</v>
      </c>
      <c r="AU1" t="s">
        <v>137</v>
      </c>
      <c r="AV1" t="s">
        <v>138</v>
      </c>
      <c r="AW1" t="s">
        <v>139</v>
      </c>
      <c r="AX1" t="s">
        <v>140</v>
      </c>
      <c r="AY1" t="s">
        <v>141</v>
      </c>
      <c r="AZ1" t="s">
        <v>142</v>
      </c>
      <c r="BA1" t="s">
        <v>143</v>
      </c>
    </row>
    <row r="2" spans="1:54" x14ac:dyDescent="0.25">
      <c r="A2" t="s">
        <v>0</v>
      </c>
      <c r="B2" t="s">
        <v>1</v>
      </c>
      <c r="C2" t="s">
        <v>2</v>
      </c>
      <c r="D2" t="s">
        <v>3</v>
      </c>
      <c r="E2" t="s">
        <v>1</v>
      </c>
      <c r="F2" t="s">
        <v>4</v>
      </c>
      <c r="G2" t="s">
        <v>5</v>
      </c>
      <c r="H2" t="s">
        <v>6</v>
      </c>
      <c r="I2" t="s">
        <v>97</v>
      </c>
      <c r="J2" t="s">
        <v>98</v>
      </c>
      <c r="K2" t="s">
        <v>99</v>
      </c>
      <c r="L2" t="s">
        <v>102</v>
      </c>
      <c r="M2" t="s">
        <v>103</v>
      </c>
      <c r="N2" t="s">
        <v>102</v>
      </c>
      <c r="O2" t="s">
        <v>103</v>
      </c>
      <c r="P2" t="s">
        <v>102</v>
      </c>
      <c r="Q2" t="s">
        <v>103</v>
      </c>
      <c r="R2" t="s">
        <v>102</v>
      </c>
      <c r="S2" t="s">
        <v>103</v>
      </c>
      <c r="T2" t="s">
        <v>102</v>
      </c>
      <c r="U2" t="s">
        <v>103</v>
      </c>
      <c r="V2" t="s">
        <v>102</v>
      </c>
      <c r="W2" t="s">
        <v>103</v>
      </c>
      <c r="X2" t="s">
        <v>102</v>
      </c>
      <c r="Y2" t="s">
        <v>103</v>
      </c>
      <c r="Z2" t="s">
        <v>102</v>
      </c>
      <c r="AA2" t="s">
        <v>103</v>
      </c>
      <c r="AB2" t="s">
        <v>102</v>
      </c>
      <c r="AC2" t="s">
        <v>103</v>
      </c>
      <c r="AD2" t="s">
        <v>102</v>
      </c>
      <c r="AE2" t="s">
        <v>103</v>
      </c>
      <c r="AF2" t="s">
        <v>102</v>
      </c>
      <c r="AG2" t="s">
        <v>103</v>
      </c>
      <c r="AH2" t="s">
        <v>102</v>
      </c>
      <c r="AI2" t="s">
        <v>103</v>
      </c>
      <c r="AJ2" t="s">
        <v>102</v>
      </c>
      <c r="AK2" t="s">
        <v>103</v>
      </c>
      <c r="AL2" t="s">
        <v>102</v>
      </c>
      <c r="AM2" t="s">
        <v>103</v>
      </c>
      <c r="AN2" t="s">
        <v>102</v>
      </c>
      <c r="AO2" t="s">
        <v>103</v>
      </c>
      <c r="AP2" t="s">
        <v>102</v>
      </c>
      <c r="AQ2" t="s">
        <v>103</v>
      </c>
      <c r="AR2" t="s">
        <v>102</v>
      </c>
      <c r="AS2" t="s">
        <v>103</v>
      </c>
      <c r="AT2" t="s">
        <v>102</v>
      </c>
      <c r="AU2" t="s">
        <v>103</v>
      </c>
      <c r="AV2" t="s">
        <v>102</v>
      </c>
      <c r="AW2" t="s">
        <v>103</v>
      </c>
      <c r="AX2" t="s">
        <v>102</v>
      </c>
      <c r="AY2" t="s">
        <v>103</v>
      </c>
      <c r="AZ2" t="s">
        <v>102</v>
      </c>
      <c r="BA2" t="s">
        <v>103</v>
      </c>
    </row>
    <row r="3" spans="1:54" x14ac:dyDescent="0.25">
      <c r="A3">
        <v>1</v>
      </c>
      <c r="B3" t="s">
        <v>7</v>
      </c>
      <c r="C3">
        <f>VLOOKUP(A3, I3:ZI10000, 2, 0)+VLOOKUP(A3, I3:ZI10000, B1*2+4, 0)</f>
        <v>4.9998528358764975</v>
      </c>
      <c r="D3">
        <f>VLOOKUP(A3, I3:ZI10000, 3, 0)+VLOOKUP(A3, I3:ZI10000, B1*2+5, 0)</f>
        <v>5.0546785837480603E-3</v>
      </c>
      <c r="E3">
        <v>1</v>
      </c>
      <c r="F3">
        <v>8.9374421675811409</v>
      </c>
      <c r="G3">
        <f>SQRT((C3-C4)*(C3-C4)+(D3-D4)*(D3-D4))</f>
        <v>8.9397458585080258</v>
      </c>
      <c r="H3">
        <f t="shared" ref="H3:H47" si="0">(G3-F3)/F3*100</f>
        <v>2.5775729606857541E-2</v>
      </c>
      <c r="I3">
        <v>1</v>
      </c>
      <c r="J3">
        <v>5</v>
      </c>
      <c r="K3">
        <v>0</v>
      </c>
      <c r="L3">
        <v>0</v>
      </c>
      <c r="M3">
        <v>0</v>
      </c>
      <c r="N3">
        <v>-0.31571278324111102</v>
      </c>
      <c r="O3">
        <v>-1.8122034999623799E-2</v>
      </c>
      <c r="P3">
        <v>4.1990634649264101E-3</v>
      </c>
      <c r="Q3">
        <v>-0.36677721897000998</v>
      </c>
      <c r="R3">
        <v>-1.93350248328098E-2</v>
      </c>
      <c r="S3">
        <v>0.122421915236738</v>
      </c>
      <c r="T3">
        <v>0.43002713445332402</v>
      </c>
      <c r="U3">
        <v>4.1519503159685001E-2</v>
      </c>
      <c r="V3">
        <v>-0.187070700944199</v>
      </c>
      <c r="W3">
        <v>6.54664002312741E-3</v>
      </c>
      <c r="X3">
        <v>-2.8733106516886899E-2</v>
      </c>
      <c r="Y3">
        <v>5.70361766920494E-3</v>
      </c>
      <c r="Z3">
        <v>-0.15300373268804199</v>
      </c>
      <c r="AA3">
        <v>-1.4666378561358599E-2</v>
      </c>
      <c r="AB3">
        <v>-0.311069587961181</v>
      </c>
      <c r="AC3">
        <v>-2.4970861175202998E-2</v>
      </c>
      <c r="AD3">
        <v>0.69639693674806902</v>
      </c>
      <c r="AE3">
        <v>2.5195653994090701E-2</v>
      </c>
      <c r="AF3">
        <v>5.36616843039757E-2</v>
      </c>
      <c r="AG3">
        <v>2.5307131063857201E-2</v>
      </c>
      <c r="AH3">
        <v>-7.4307423103986397E-3</v>
      </c>
      <c r="AI3">
        <v>-7.2302425026867399E-3</v>
      </c>
      <c r="AJ3">
        <v>1.9824931800529699E-2</v>
      </c>
      <c r="AK3">
        <v>8.9793441359941703E-2</v>
      </c>
      <c r="AL3">
        <v>-5.7194604650219201E-2</v>
      </c>
      <c r="AM3">
        <v>-9.7777262465158901E-2</v>
      </c>
      <c r="AN3">
        <v>0.175598182288422</v>
      </c>
      <c r="AO3">
        <v>0.214283939066443</v>
      </c>
      <c r="AP3">
        <v>-0.13225615379540701</v>
      </c>
      <c r="AQ3">
        <v>0.23271616976105899</v>
      </c>
      <c r="AR3">
        <v>4.296395784353E-2</v>
      </c>
      <c r="AS3">
        <v>-3.7570584952249797E-2</v>
      </c>
      <c r="AT3">
        <v>-0.13142736879449801</v>
      </c>
      <c r="AU3">
        <v>0.45265546891582897</v>
      </c>
      <c r="AV3">
        <v>1.0744144526658101E-3</v>
      </c>
      <c r="AW3">
        <v>0.22373234095439601</v>
      </c>
      <c r="AX3">
        <v>8.8212645861900703E-4</v>
      </c>
      <c r="AY3">
        <v>-0.68709939200785297</v>
      </c>
      <c r="AZ3">
        <v>-1.4716412350248E-4</v>
      </c>
      <c r="BA3">
        <v>5.0546785837480603E-3</v>
      </c>
      <c r="BB3">
        <f>AZ3*J3+BA3*K3</f>
        <v>-7.3582061751240003E-4</v>
      </c>
    </row>
    <row r="4" spans="1:54" x14ac:dyDescent="0.25">
      <c r="A4">
        <v>2</v>
      </c>
      <c r="B4" t="s">
        <v>8</v>
      </c>
      <c r="C4">
        <f>VLOOKUP(A4, I3:ZI10000, 2, 0)+VLOOKUP(A4, I3:ZI10000, B1*2+4, 0)</f>
        <v>-2.9879037455415403</v>
      </c>
      <c r="D4">
        <f>VLOOKUP(A4, I3:ZI10000, 3, 0)+VLOOKUP(A4, I3:ZI10000, B1*2+5, 0)</f>
        <v>-4.0092697740140002</v>
      </c>
      <c r="E4">
        <v>2</v>
      </c>
      <c r="F4">
        <v>0.5680343528756</v>
      </c>
      <c r="G4">
        <f>SQRT((C5-C6)*(C5-C6)+(D5-D6)*(D5-D6))</f>
        <v>0.57152944901508651</v>
      </c>
      <c r="H4">
        <f t="shared" si="0"/>
        <v>0.61529661397995372</v>
      </c>
      <c r="I4">
        <v>2</v>
      </c>
      <c r="J4">
        <v>-2.9877872498900002</v>
      </c>
      <c r="K4">
        <v>-4.0091304979200002</v>
      </c>
      <c r="L4">
        <v>0</v>
      </c>
      <c r="M4">
        <v>0</v>
      </c>
      <c r="N4">
        <v>-0.315773397531806</v>
      </c>
      <c r="O4">
        <v>-1.8001267152674399E-2</v>
      </c>
      <c r="P4">
        <v>-0.21282239788143301</v>
      </c>
      <c r="Q4">
        <v>6.5616104917631493E-2</v>
      </c>
      <c r="R4">
        <v>-0.178619531671945</v>
      </c>
      <c r="S4">
        <v>0.439780193670121</v>
      </c>
      <c r="T4">
        <v>-8.4259637590493597E-2</v>
      </c>
      <c r="U4">
        <v>0.200319433592862</v>
      </c>
      <c r="V4">
        <v>-6.6455446438906093E-2</v>
      </c>
      <c r="W4">
        <v>-1.64994957229057E-2</v>
      </c>
      <c r="X4">
        <v>-6.2500892979035702E-3</v>
      </c>
      <c r="Y4">
        <v>-1.4239792357394501E-2</v>
      </c>
      <c r="Z4">
        <v>5.8074164704387497E-2</v>
      </c>
      <c r="AA4">
        <v>9.3299360496051104E-3</v>
      </c>
      <c r="AB4">
        <v>0.114021375141084</v>
      </c>
      <c r="AC4">
        <v>1.40846100092272E-2</v>
      </c>
      <c r="AD4">
        <v>2.37031820226777E-2</v>
      </c>
      <c r="AE4">
        <v>-8.5817279760440693E-3</v>
      </c>
      <c r="AF4">
        <v>9.3834415626872406E-2</v>
      </c>
      <c r="AG4">
        <v>-0.40957372909219902</v>
      </c>
      <c r="AH4">
        <v>0.29328584419441101</v>
      </c>
      <c r="AI4">
        <v>0.70149330481788497</v>
      </c>
      <c r="AJ4">
        <v>-0.25977042798399202</v>
      </c>
      <c r="AK4">
        <v>6.0105266996979601E-2</v>
      </c>
      <c r="AL4">
        <v>0.42858013701561498</v>
      </c>
      <c r="AM4">
        <v>0.15722583137716301</v>
      </c>
      <c r="AN4">
        <v>-2.3363688990675899E-2</v>
      </c>
      <c r="AO4">
        <v>-0.17633840350994301</v>
      </c>
      <c r="AP4">
        <v>-9.0414615207865895E-2</v>
      </c>
      <c r="AQ4">
        <v>0.11193919234517299</v>
      </c>
      <c r="AR4">
        <v>-0.66275180316340998</v>
      </c>
      <c r="AS4">
        <v>0.170285330073497</v>
      </c>
      <c r="AT4">
        <v>2.55639845881451E-2</v>
      </c>
      <c r="AU4">
        <v>1.4195209370407601E-2</v>
      </c>
      <c r="AV4">
        <v>8.4987856393423805E-4</v>
      </c>
      <c r="AW4">
        <v>9.0179326960684197E-4</v>
      </c>
      <c r="AX4">
        <v>6.9850055851067305E-4</v>
      </c>
      <c r="AY4">
        <v>8.74573668415632E-4</v>
      </c>
      <c r="AZ4">
        <v>-1.16495651540245E-4</v>
      </c>
      <c r="BA4">
        <v>-1.3927609400014201E-4</v>
      </c>
      <c r="BB4">
        <f t="shared" ref="BB4:BB12" si="1">AZ4*J4+BA4*K4</f>
        <v>9.0644025842671438E-4</v>
      </c>
    </row>
    <row r="5" spans="1:54" x14ac:dyDescent="0.25">
      <c r="A5">
        <v>1</v>
      </c>
      <c r="B5" t="s">
        <v>9</v>
      </c>
      <c r="C5">
        <f>VLOOKUP(A5, I3:ZI10000, 2, 0)+VLOOKUP(A5, I3:ZI10000, B1*2+4, 0)</f>
        <v>4.9998528358764975</v>
      </c>
      <c r="D5">
        <f>VLOOKUP(A5, I3:ZI10000, 3, 0)+VLOOKUP(A5, I3:ZI10000, B1*2+5, 0)</f>
        <v>5.0546785837480603E-3</v>
      </c>
      <c r="E5">
        <v>3</v>
      </c>
      <c r="F5">
        <v>2.5094899440982199</v>
      </c>
      <c r="G5">
        <f>SQRT((C7-C8)*(C7-C8)+(D7-D8)*(D7-D8))</f>
        <v>1.9412750630164268</v>
      </c>
      <c r="H5">
        <f t="shared" si="0"/>
        <v>-22.64264427192116</v>
      </c>
      <c r="I5">
        <v>3</v>
      </c>
      <c r="J5">
        <v>4.9677336973999999</v>
      </c>
      <c r="K5">
        <v>-0.56711719402899996</v>
      </c>
      <c r="L5">
        <v>0</v>
      </c>
      <c r="M5">
        <v>0</v>
      </c>
      <c r="N5">
        <v>-0.315721357520865</v>
      </c>
      <c r="O5">
        <v>-1.8121547163409302E-2</v>
      </c>
      <c r="P5">
        <v>-2.6500012623186402E-2</v>
      </c>
      <c r="Q5">
        <v>-0.365030585841922</v>
      </c>
      <c r="R5">
        <v>-4.1866838805383298E-2</v>
      </c>
      <c r="S5">
        <v>0.12370386954075201</v>
      </c>
      <c r="T5">
        <v>0.47329451766179698</v>
      </c>
      <c r="U5">
        <v>3.0490028045438499E-2</v>
      </c>
      <c r="V5">
        <v>-0.29045606773772897</v>
      </c>
      <c r="W5">
        <v>1.4870364561845701E-2</v>
      </c>
      <c r="X5">
        <v>-0.11389801236432701</v>
      </c>
      <c r="Y5">
        <v>8.8027216868558009E-3</v>
      </c>
      <c r="Z5">
        <v>-3.1595517486960802E-2</v>
      </c>
      <c r="AA5">
        <v>-1.46159640655638E-2</v>
      </c>
      <c r="AB5">
        <v>-0.14831692995361201</v>
      </c>
      <c r="AC5">
        <v>-2.2585202623199199E-2</v>
      </c>
      <c r="AD5">
        <v>-0.69302361517781197</v>
      </c>
      <c r="AE5">
        <v>4.4895835229771898E-2</v>
      </c>
      <c r="AF5">
        <v>7.7990519136146394E-2</v>
      </c>
      <c r="AG5">
        <v>2.34371281710316E-2</v>
      </c>
      <c r="AH5">
        <v>-9.4313151634247503E-3</v>
      </c>
      <c r="AI5">
        <v>-7.5650015703022802E-3</v>
      </c>
      <c r="AJ5">
        <v>3.5231476005163902E-2</v>
      </c>
      <c r="AK5">
        <v>8.61832181014313E-2</v>
      </c>
      <c r="AL5">
        <v>-7.1107881141601104E-2</v>
      </c>
      <c r="AM5">
        <v>-0.10488470842205599</v>
      </c>
      <c r="AN5">
        <v>0.20870667006891</v>
      </c>
      <c r="AO5">
        <v>0.211188955516463</v>
      </c>
      <c r="AP5">
        <v>-0.10145214052050799</v>
      </c>
      <c r="AQ5">
        <v>0.241791039128012</v>
      </c>
      <c r="AR5">
        <v>3.7982866437312801E-2</v>
      </c>
      <c r="AS5">
        <v>-3.9087410408704497E-2</v>
      </c>
      <c r="AT5">
        <v>-7.1587914811775302E-2</v>
      </c>
      <c r="AU5">
        <v>0.49568824476709</v>
      </c>
      <c r="AV5">
        <v>-7.1560039003046496E-3</v>
      </c>
      <c r="AW5">
        <v>-0.25087848223048398</v>
      </c>
      <c r="AX5">
        <v>1.7407178263011899E-2</v>
      </c>
      <c r="AY5">
        <v>0.64411056916849796</v>
      </c>
      <c r="AZ5">
        <v>1.47079541742755E-4</v>
      </c>
      <c r="BA5">
        <v>1.5374024490880499E-3</v>
      </c>
      <c r="BB5">
        <f t="shared" si="1"/>
        <v>-1.4123536730649335E-4</v>
      </c>
    </row>
    <row r="6" spans="1:54" x14ac:dyDescent="0.25">
      <c r="A6">
        <v>3</v>
      </c>
      <c r="B6" t="s">
        <v>10</v>
      </c>
      <c r="C6">
        <f>VLOOKUP(A6, I3:ZI10000, 2, 0)+VLOOKUP(A6, I3:ZI10000, B1*2+4, 0)</f>
        <v>4.967880776941743</v>
      </c>
      <c r="D6">
        <f>VLOOKUP(A6, I3:ZI10000, 3, 0)+VLOOKUP(A6, I3:ZI10000, B1*2+5, 0)</f>
        <v>-0.56557979157991189</v>
      </c>
      <c r="E6">
        <v>4</v>
      </c>
      <c r="F6">
        <v>8.0608083092805298</v>
      </c>
      <c r="G6">
        <f>SQRT((C9-C10)*(C9-C10)+(D9-D10)*(D9-D10))</f>
        <v>8.0638173456209241</v>
      </c>
      <c r="H6">
        <f t="shared" si="0"/>
        <v>3.7329213460267255E-2</v>
      </c>
      <c r="I6">
        <v>4</v>
      </c>
      <c r="J6">
        <v>4.3702460220499999</v>
      </c>
      <c r="K6">
        <v>2.4291870464800001</v>
      </c>
      <c r="L6">
        <v>0</v>
      </c>
      <c r="M6">
        <v>0</v>
      </c>
      <c r="N6">
        <v>-0.31567605621267902</v>
      </c>
      <c r="O6">
        <v>-1.81125137104803E-2</v>
      </c>
      <c r="P6">
        <v>0.13569533752840399</v>
      </c>
      <c r="Q6">
        <v>-0.33268750084926102</v>
      </c>
      <c r="R6">
        <v>7.7177638179614705E-2</v>
      </c>
      <c r="S6">
        <v>0.14744231600937199</v>
      </c>
      <c r="T6">
        <v>2.9563464934416299E-2</v>
      </c>
      <c r="U6">
        <v>-3.5856043051553702E-3</v>
      </c>
      <c r="V6">
        <v>0.34244130071569501</v>
      </c>
      <c r="W6">
        <v>0.16425056192624099</v>
      </c>
      <c r="X6">
        <v>0.51089845698618397</v>
      </c>
      <c r="Y6">
        <v>0.273758623958406</v>
      </c>
      <c r="Z6">
        <v>-0.445938963336099</v>
      </c>
      <c r="AA6">
        <v>-0.230006524929326</v>
      </c>
      <c r="AB6">
        <v>0.26936570514180802</v>
      </c>
      <c r="AC6">
        <v>0.17258396926771499</v>
      </c>
      <c r="AD6">
        <v>-6.4936272356074298E-2</v>
      </c>
      <c r="AE6">
        <v>-3.5335145769251702E-2</v>
      </c>
      <c r="AF6">
        <v>3.5129498947085698E-3</v>
      </c>
      <c r="AG6">
        <v>1.46843902707951E-2</v>
      </c>
      <c r="AH6">
        <v>-5.4328563509053298E-3</v>
      </c>
      <c r="AI6">
        <v>-2.3995546079627001E-3</v>
      </c>
      <c r="AJ6">
        <v>-5.6546818248694099E-2</v>
      </c>
      <c r="AK6">
        <v>9.2949109409593195E-2</v>
      </c>
      <c r="AL6">
        <v>-6.4188819718922596E-2</v>
      </c>
      <c r="AM6">
        <v>-9.6310647771959794E-3</v>
      </c>
      <c r="AN6">
        <v>8.0680600231313598E-2</v>
      </c>
      <c r="AO6">
        <v>0.16854824751428801</v>
      </c>
      <c r="AP6">
        <v>-0.16036774536200299</v>
      </c>
      <c r="AQ6">
        <v>7.7680854375573602E-3</v>
      </c>
      <c r="AR6">
        <v>4.8789072699224403E-2</v>
      </c>
      <c r="AS6">
        <v>3.2015829118595802E-3</v>
      </c>
      <c r="AT6">
        <v>8.9472073016135897E-2</v>
      </c>
      <c r="AU6">
        <v>-0.37385559374386701</v>
      </c>
      <c r="AV6">
        <v>-0.27116720201493</v>
      </c>
      <c r="AW6">
        <v>0.460342932575732</v>
      </c>
      <c r="AX6">
        <v>-0.10078760345865501</v>
      </c>
      <c r="AY6">
        <v>0.174243345917001</v>
      </c>
      <c r="AZ6">
        <v>0.29584350985729102</v>
      </c>
      <c r="BA6">
        <v>-0.51176448299204502</v>
      </c>
      <c r="BB6">
        <f t="shared" si="1"/>
        <v>4.9737269170325948E-2</v>
      </c>
    </row>
    <row r="7" spans="1:54" x14ac:dyDescent="0.25">
      <c r="A7">
        <v>1</v>
      </c>
      <c r="B7" t="s">
        <v>11</v>
      </c>
      <c r="C7">
        <f>VLOOKUP(A7, I3:ZI10000, 2, 0)+VLOOKUP(A7, I3:ZI10000, B1*2+4, 0)</f>
        <v>4.9998528358764975</v>
      </c>
      <c r="D7">
        <f>VLOOKUP(A7, I3:ZI10000, 3, 0)+VLOOKUP(A7, I3:ZI10000, B1*2+5, 0)</f>
        <v>5.0546785837480603E-3</v>
      </c>
      <c r="E7">
        <v>5</v>
      </c>
      <c r="F7">
        <v>3.5035445300217201</v>
      </c>
      <c r="G7">
        <f>SQRT((C11-C12)*(C11-C12)+(D11-D12)*(D11-D12))</f>
        <v>3.310484218869115</v>
      </c>
      <c r="H7">
        <f t="shared" si="0"/>
        <v>-5.5104283532942038</v>
      </c>
      <c r="I7">
        <v>5</v>
      </c>
      <c r="J7">
        <v>-1.4976630599</v>
      </c>
      <c r="K7">
        <v>-4.7704303117200002</v>
      </c>
      <c r="L7">
        <v>0</v>
      </c>
      <c r="M7">
        <v>0</v>
      </c>
      <c r="N7">
        <v>-0.31578490767053702</v>
      </c>
      <c r="O7">
        <v>-1.8023796431995601E-2</v>
      </c>
      <c r="P7">
        <v>-0.25403292924211202</v>
      </c>
      <c r="Q7">
        <v>-1.50470038205275E-2</v>
      </c>
      <c r="R7">
        <v>-0.20886630599390199</v>
      </c>
      <c r="S7">
        <v>0.38057690835557001</v>
      </c>
      <c r="T7">
        <v>-8.5431335632821195E-2</v>
      </c>
      <c r="U7">
        <v>0.196892407159967</v>
      </c>
      <c r="V7">
        <v>-6.7810004354765099E-2</v>
      </c>
      <c r="W7">
        <v>1.97925006371058E-2</v>
      </c>
      <c r="X7">
        <v>-5.9255165951978698E-3</v>
      </c>
      <c r="Y7">
        <v>-7.9233435848846904E-3</v>
      </c>
      <c r="Z7">
        <v>5.7004041568923303E-2</v>
      </c>
      <c r="AA7">
        <v>-3.2705324298622503E-2</v>
      </c>
      <c r="AB7">
        <v>0.111988737626152</v>
      </c>
      <c r="AC7">
        <v>-6.8486010515582202E-2</v>
      </c>
      <c r="AD7">
        <v>2.3319733116998798E-2</v>
      </c>
      <c r="AE7">
        <v>-2.5120289179889999E-2</v>
      </c>
      <c r="AF7">
        <v>8.5090052943828806E-2</v>
      </c>
      <c r="AG7">
        <v>-0.46030995543805597</v>
      </c>
      <c r="AH7">
        <v>-7.9211176548228401E-2</v>
      </c>
      <c r="AI7">
        <v>-0.62570903557366597</v>
      </c>
      <c r="AJ7">
        <v>-0.30147037322923598</v>
      </c>
      <c r="AK7">
        <v>-0.15243502776626799</v>
      </c>
      <c r="AL7">
        <v>0.394824939741311</v>
      </c>
      <c r="AM7">
        <v>0.34036003481962401</v>
      </c>
      <c r="AN7">
        <v>-0.14951861046837001</v>
      </c>
      <c r="AO7">
        <v>-0.164136604215776</v>
      </c>
      <c r="AP7">
        <v>0.22453336690338499</v>
      </c>
      <c r="AQ7">
        <v>4.25414470242097E-2</v>
      </c>
      <c r="AR7">
        <v>0.65634795926843104</v>
      </c>
      <c r="AS7">
        <v>-0.19299172614115401</v>
      </c>
      <c r="AT7">
        <v>2.38477853796362E-3</v>
      </c>
      <c r="AU7">
        <v>2.2817069659050001E-2</v>
      </c>
      <c r="AV7">
        <v>4.7696222459339699E-4</v>
      </c>
      <c r="AW7">
        <v>1.10770667266749E-3</v>
      </c>
      <c r="AX7">
        <v>6.9039430506234706E-5</v>
      </c>
      <c r="AY7">
        <v>1.04021342241271E-3</v>
      </c>
      <c r="AZ7">
        <v>-4.6798121327969198E-5</v>
      </c>
      <c r="BA7">
        <v>-1.6462230437377199E-4</v>
      </c>
      <c r="BB7">
        <f t="shared" si="1"/>
        <v>8.5540704835545568E-4</v>
      </c>
    </row>
    <row r="8" spans="1:54" x14ac:dyDescent="0.25">
      <c r="A8">
        <v>4</v>
      </c>
      <c r="B8" t="s">
        <v>12</v>
      </c>
      <c r="C8">
        <f>VLOOKUP(A8, I3:ZI10000, 2, 0)+VLOOKUP(A8, I3:ZI10000, B1*2+4, 0)</f>
        <v>4.666089531907291</v>
      </c>
      <c r="D8">
        <f>VLOOKUP(A8, I3:ZI10000, 3, 0)+VLOOKUP(A8, I3:ZI10000, B1*2+5, 0)</f>
        <v>1.9174225634879551</v>
      </c>
      <c r="E8">
        <v>6</v>
      </c>
      <c r="F8">
        <v>6.0243423774559099</v>
      </c>
      <c r="G8">
        <f>SQRT((C13-C14)*(C13-C14)+(D13-D14)*(D13-D14))</f>
        <v>6.0196249248535425</v>
      </c>
      <c r="H8">
        <f t="shared" si="0"/>
        <v>-7.83065155795417E-2</v>
      </c>
      <c r="I8">
        <v>6</v>
      </c>
      <c r="J8">
        <v>3.77251757262</v>
      </c>
      <c r="K8">
        <v>3.2814800265000001</v>
      </c>
      <c r="L8">
        <v>0</v>
      </c>
      <c r="M8">
        <v>0</v>
      </c>
      <c r="N8">
        <v>-0.315663170342669</v>
      </c>
      <c r="O8">
        <v>-1.8103476617272699E-2</v>
      </c>
      <c r="P8">
        <v>0.18183149301527299</v>
      </c>
      <c r="Q8">
        <v>-0.30033138232159101</v>
      </c>
      <c r="R8">
        <v>0.11103961076329</v>
      </c>
      <c r="S8">
        <v>0.171190328537419</v>
      </c>
      <c r="T8">
        <v>-0.160001894307155</v>
      </c>
      <c r="U8">
        <v>-0.126511601026598</v>
      </c>
      <c r="V8">
        <v>0.36800119366821299</v>
      </c>
      <c r="W8">
        <v>0.198494940750822</v>
      </c>
      <c r="X8">
        <v>-0.60327507000678904</v>
      </c>
      <c r="Y8">
        <v>-0.46100323767944601</v>
      </c>
      <c r="Z8">
        <v>-0.17464141068786901</v>
      </c>
      <c r="AA8">
        <v>-0.121349219345154</v>
      </c>
      <c r="AB8">
        <v>4.26208738969917E-2</v>
      </c>
      <c r="AC8">
        <v>6.4871869671717597E-2</v>
      </c>
      <c r="AD8">
        <v>-6.8738258224425204E-3</v>
      </c>
      <c r="AE8">
        <v>-1.0774221930158099E-5</v>
      </c>
      <c r="AF8">
        <v>-6.7639798963077301E-3</v>
      </c>
      <c r="AG8">
        <v>7.2061077959167698E-3</v>
      </c>
      <c r="AH8">
        <v>-5.7804437632120696E-3</v>
      </c>
      <c r="AI8">
        <v>-1.79954150893545E-3</v>
      </c>
      <c r="AJ8">
        <v>-8.4082090039046806E-2</v>
      </c>
      <c r="AK8">
        <v>7.6683332963123504E-2</v>
      </c>
      <c r="AL8">
        <v>-7.7057735273065406E-2</v>
      </c>
      <c r="AM8">
        <v>-4.2087852492461303E-3</v>
      </c>
      <c r="AN8">
        <v>6.2726317384755703E-2</v>
      </c>
      <c r="AO8">
        <v>0.14734901566179201</v>
      </c>
      <c r="AP8">
        <v>-0.16156303973093</v>
      </c>
      <c r="AQ8">
        <v>-3.2971223038134503E-2</v>
      </c>
      <c r="AR8">
        <v>5.02119708340538E-2</v>
      </c>
      <c r="AS8">
        <v>1.20675318858661E-2</v>
      </c>
      <c r="AT8">
        <v>0.183886939390252</v>
      </c>
      <c r="AU8">
        <v>-0.35506283708623698</v>
      </c>
      <c r="AV8">
        <v>0.42773720633587398</v>
      </c>
      <c r="AW8">
        <v>-0.60917007664284195</v>
      </c>
      <c r="AX8">
        <v>0.144988186303776</v>
      </c>
      <c r="AY8">
        <v>-0.20644391229547501</v>
      </c>
      <c r="AZ8">
        <v>0.119139271165681</v>
      </c>
      <c r="BA8">
        <v>-0.15693702344774901</v>
      </c>
      <c r="BB8">
        <f t="shared" si="1"/>
        <v>-6.5530713800479756E-2</v>
      </c>
    </row>
    <row r="9" spans="1:54" x14ac:dyDescent="0.25">
      <c r="A9">
        <v>1</v>
      </c>
      <c r="B9" t="s">
        <v>13</v>
      </c>
      <c r="C9">
        <f>VLOOKUP(A9, I3:ZI10000, 2, 0)+VLOOKUP(A9, I3:ZI10000, B1*2+4, 0)</f>
        <v>4.9998528358764975</v>
      </c>
      <c r="D9">
        <f>VLOOKUP(A9, I3:ZI10000, 3, 0)+VLOOKUP(A9, I3:ZI10000, B1*2+5, 0)</f>
        <v>5.0546785837480603E-3</v>
      </c>
      <c r="E9">
        <v>7</v>
      </c>
      <c r="F9">
        <v>2.92199900897283</v>
      </c>
      <c r="G9">
        <f>SQRT((C15-C16)*(C15-C16)+(D15-D16)*(D15-D16))</f>
        <v>3.6779528429596593</v>
      </c>
      <c r="H9">
        <f t="shared" si="0"/>
        <v>25.871118767167879</v>
      </c>
      <c r="I9">
        <v>7</v>
      </c>
      <c r="J9">
        <v>1.3707298919199999</v>
      </c>
      <c r="K9">
        <v>4.80844045023</v>
      </c>
      <c r="L9">
        <v>0</v>
      </c>
      <c r="M9">
        <v>0</v>
      </c>
      <c r="N9">
        <v>-0.31564008413406303</v>
      </c>
      <c r="O9">
        <v>-1.8067163841537E-2</v>
      </c>
      <c r="P9">
        <v>0.26448861349260999</v>
      </c>
      <c r="Q9">
        <v>-0.17031828532222401</v>
      </c>
      <c r="R9">
        <v>0.17170641574329601</v>
      </c>
      <c r="S9">
        <v>0.26661440277274101</v>
      </c>
      <c r="T9">
        <v>-0.42367489055883201</v>
      </c>
      <c r="U9">
        <v>-0.48760988146551199</v>
      </c>
      <c r="V9">
        <v>-0.24982730749647999</v>
      </c>
      <c r="W9">
        <v>-0.43004969501745499</v>
      </c>
      <c r="X9">
        <v>7.3799209290781195E-2</v>
      </c>
      <c r="Y9">
        <v>0.105963709049023</v>
      </c>
      <c r="Z9">
        <v>-0.11602266677701401</v>
      </c>
      <c r="AA9">
        <v>-0.113990540066306</v>
      </c>
      <c r="AB9">
        <v>-0.228559761896901</v>
      </c>
      <c r="AC9">
        <v>-0.226942709792886</v>
      </c>
      <c r="AD9">
        <v>-3.7234345218520003E-2</v>
      </c>
      <c r="AE9">
        <v>-3.5181900212802E-2</v>
      </c>
      <c r="AF9">
        <v>-4.7586508805732501E-2</v>
      </c>
      <c r="AG9">
        <v>-6.0240051241904603E-2</v>
      </c>
      <c r="AH9">
        <v>-8.3713569258790609E-3</v>
      </c>
      <c r="AI9">
        <v>5.15039788205395E-3</v>
      </c>
      <c r="AJ9">
        <v>-0.14501558227435499</v>
      </c>
      <c r="AK9">
        <v>8.1611292489274807E-3</v>
      </c>
      <c r="AL9">
        <v>-0.20115401257016599</v>
      </c>
      <c r="AM9">
        <v>4.5484702128730001E-2</v>
      </c>
      <c r="AN9">
        <v>0.14800534452745601</v>
      </c>
      <c r="AO9">
        <v>4.1320367749532697E-2</v>
      </c>
      <c r="AP9">
        <v>0.58238494661319096</v>
      </c>
      <c r="AQ9">
        <v>-0.59335538878154703</v>
      </c>
      <c r="AR9">
        <v>-0.12992910117307799</v>
      </c>
      <c r="AS9">
        <v>0.14988684794234899</v>
      </c>
      <c r="AT9">
        <v>-0.21086173688165499</v>
      </c>
      <c r="AU9">
        <v>0.13358030050863701</v>
      </c>
      <c r="AV9">
        <v>-1.44426715402645E-2</v>
      </c>
      <c r="AW9">
        <v>5.6651942369605997E-3</v>
      </c>
      <c r="AX9">
        <v>-5.3084043042853401E-3</v>
      </c>
      <c r="AY9">
        <v>1.4952858680931901E-3</v>
      </c>
      <c r="AZ9">
        <v>7.3792902002345004E-4</v>
      </c>
      <c r="BA9">
        <v>-1.8825131644003299E-4</v>
      </c>
      <c r="BB9">
        <f t="shared" si="1"/>
        <v>1.0630612108207278E-4</v>
      </c>
    </row>
    <row r="10" spans="1:54" x14ac:dyDescent="0.25">
      <c r="A10">
        <v>5</v>
      </c>
      <c r="B10" t="s">
        <v>14</v>
      </c>
      <c r="C10">
        <f>VLOOKUP(A10, I3:ZI10000, 2, 0)+VLOOKUP(A10, I3:ZI10000, B1*2+4, 0)</f>
        <v>-1.4977098580213279</v>
      </c>
      <c r="D10">
        <f>VLOOKUP(A10, I3:ZI10000, 3, 0)+VLOOKUP(A10, I3:ZI10000, B1*2+5, 0)</f>
        <v>-4.7705949340243743</v>
      </c>
      <c r="E10">
        <v>8</v>
      </c>
      <c r="F10">
        <v>9.8551757983287498</v>
      </c>
      <c r="G10">
        <f>SQRT((C17-C18)*(C17-C18)+(D17-D18)*(D17-D18))</f>
        <v>9.8543441563830392</v>
      </c>
      <c r="H10">
        <f t="shared" si="0"/>
        <v>-8.4386312606584413E-3</v>
      </c>
      <c r="I10">
        <v>8</v>
      </c>
      <c r="J10">
        <v>4.1461921791599998</v>
      </c>
      <c r="K10">
        <v>2.7944749799399999</v>
      </c>
      <c r="L10">
        <v>0</v>
      </c>
      <c r="M10">
        <v>0</v>
      </c>
      <c r="N10">
        <v>-0.31567053340193502</v>
      </c>
      <c r="O10">
        <v>-1.8109126226642701E-2</v>
      </c>
      <c r="P10">
        <v>0.15546903189250799</v>
      </c>
      <c r="Q10">
        <v>-0.320559062418663</v>
      </c>
      <c r="R10">
        <v>9.1690687421999303E-2</v>
      </c>
      <c r="S10">
        <v>0.15634407310824</v>
      </c>
      <c r="T10">
        <v>-4.8452670421340799E-2</v>
      </c>
      <c r="U10">
        <v>-4.7565871379140499E-2</v>
      </c>
      <c r="V10">
        <v>0.38100775504760198</v>
      </c>
      <c r="W10">
        <v>0.19390820885864499</v>
      </c>
      <c r="X10">
        <v>0.20352605602299501</v>
      </c>
      <c r="Y10">
        <v>0.110165482493673</v>
      </c>
      <c r="Z10">
        <v>0.59035551778123496</v>
      </c>
      <c r="AA10">
        <v>0.39451219279342598</v>
      </c>
      <c r="AB10">
        <v>-0.27303078097038103</v>
      </c>
      <c r="AC10">
        <v>-0.15024745559689001</v>
      </c>
      <c r="AD10">
        <v>-2.4147699099247699E-2</v>
      </c>
      <c r="AE10">
        <v>-1.2197215799177E-2</v>
      </c>
      <c r="AF10">
        <v>-9.2189412476130603E-4</v>
      </c>
      <c r="AG10">
        <v>1.18700982129576E-2</v>
      </c>
      <c r="AH10">
        <v>-5.6035625832354698E-3</v>
      </c>
      <c r="AI10">
        <v>-2.20993293800896E-3</v>
      </c>
      <c r="AJ10">
        <v>-6.8366627803491897E-2</v>
      </c>
      <c r="AK10">
        <v>8.6815901385058805E-2</v>
      </c>
      <c r="AL10">
        <v>-6.9112179136875604E-2</v>
      </c>
      <c r="AM10">
        <v>-7.63752548660529E-3</v>
      </c>
      <c r="AN10">
        <v>7.1883029732425802E-2</v>
      </c>
      <c r="AO10">
        <v>0.16042241418279701</v>
      </c>
      <c r="AP10">
        <v>-0.16217260971046699</v>
      </c>
      <c r="AQ10">
        <v>-5.9448161085803603E-3</v>
      </c>
      <c r="AR10">
        <v>4.9615017437399302E-2</v>
      </c>
      <c r="AS10">
        <v>6.1145021941386001E-3</v>
      </c>
      <c r="AT10">
        <v>0.12954239717503799</v>
      </c>
      <c r="AU10">
        <v>-0.36893156297549301</v>
      </c>
      <c r="AV10">
        <v>-0.13825397880753601</v>
      </c>
      <c r="AW10">
        <v>0.16762039983597199</v>
      </c>
      <c r="AX10">
        <v>-5.6530084205006298E-2</v>
      </c>
      <c r="AY10">
        <v>7.2910896212602105E-2</v>
      </c>
      <c r="AZ10">
        <v>-0.41555477393088602</v>
      </c>
      <c r="BA10">
        <v>0.662597848312376</v>
      </c>
      <c r="BB10">
        <f t="shared" si="1"/>
        <v>0.12864315518617264</v>
      </c>
    </row>
    <row r="11" spans="1:54" x14ac:dyDescent="0.25">
      <c r="A11">
        <v>1</v>
      </c>
      <c r="B11" t="s">
        <v>15</v>
      </c>
      <c r="C11">
        <f>VLOOKUP(A11, I3:ZI10000, 2, 0)+VLOOKUP(A11, I3:ZI10000, B1*2+4, 0)</f>
        <v>4.9998528358764975</v>
      </c>
      <c r="D11">
        <f>VLOOKUP(A11, I3:ZI10000, 3, 0)+VLOOKUP(A11, I3:ZI10000, B1*2+5, 0)</f>
        <v>5.0546785837480603E-3</v>
      </c>
      <c r="E11">
        <v>9</v>
      </c>
      <c r="F11">
        <v>5.1744434305359004</v>
      </c>
      <c r="G11">
        <f>SQRT((C19-C20)*(C19-C20)+(D19-D20)*(D19-D20))</f>
        <v>5.1786639547315509</v>
      </c>
      <c r="H11">
        <f t="shared" si="0"/>
        <v>8.1564795369952453E-2</v>
      </c>
      <c r="I11">
        <v>9</v>
      </c>
      <c r="J11">
        <v>-4.7124490015999996</v>
      </c>
      <c r="K11">
        <v>1.67117455919</v>
      </c>
      <c r="L11">
        <v>0</v>
      </c>
      <c r="M11">
        <v>0</v>
      </c>
      <c r="N11">
        <v>-0.31568751665011702</v>
      </c>
      <c r="O11">
        <v>-1.7975191885524901E-2</v>
      </c>
      <c r="P11">
        <v>9.4662755077966898E-2</v>
      </c>
      <c r="Q11">
        <v>0.15897515468626899</v>
      </c>
      <c r="R11">
        <v>4.7061470776598398E-2</v>
      </c>
      <c r="S11">
        <v>0.50830175881447703</v>
      </c>
      <c r="T11">
        <v>-0.102702174142162</v>
      </c>
      <c r="U11">
        <v>0.107665474695653</v>
      </c>
      <c r="V11">
        <v>-5.2106581144194503E-2</v>
      </c>
      <c r="W11">
        <v>-0.27027878490753099</v>
      </c>
      <c r="X11">
        <v>-5.3076712643034397E-4</v>
      </c>
      <c r="Y11">
        <v>-4.2155618338448803E-2</v>
      </c>
      <c r="Z11">
        <v>3.2411823047985899E-2</v>
      </c>
      <c r="AA11">
        <v>0.28252219370716702</v>
      </c>
      <c r="AB11">
        <v>6.3725083676114E-2</v>
      </c>
      <c r="AC11">
        <v>0.55565029081693795</v>
      </c>
      <c r="AD11">
        <v>1.48789655325737E-2</v>
      </c>
      <c r="AE11">
        <v>0.111237692504773</v>
      </c>
      <c r="AF11">
        <v>0.18290477084658999</v>
      </c>
      <c r="AG11">
        <v>0.42537959952695498</v>
      </c>
      <c r="AH11">
        <v>-0.112927586451626</v>
      </c>
      <c r="AI11">
        <v>-8.2860150944412306E-2</v>
      </c>
      <c r="AJ11">
        <v>0.82309573676029801</v>
      </c>
      <c r="AK11">
        <v>-0.168533638837707</v>
      </c>
      <c r="AL11">
        <v>0.26173220211453302</v>
      </c>
      <c r="AM11">
        <v>-6.8073498052926104E-2</v>
      </c>
      <c r="AN11">
        <v>-0.26303200140661898</v>
      </c>
      <c r="AO11">
        <v>8.0224531705343896E-2</v>
      </c>
      <c r="AP11">
        <v>8.3779329747963205E-2</v>
      </c>
      <c r="AQ11">
        <v>-3.6074859869572803E-2</v>
      </c>
      <c r="AR11">
        <v>-3.8643552209745899E-2</v>
      </c>
      <c r="AS11">
        <v>6.0833948646927798E-3</v>
      </c>
      <c r="AT11">
        <v>2.5927746521806801E-2</v>
      </c>
      <c r="AU11">
        <v>-6.9066544313502896E-3</v>
      </c>
      <c r="AV11">
        <v>9.5132166567751797E-4</v>
      </c>
      <c r="AW11">
        <v>-4.7356480325471399E-4</v>
      </c>
      <c r="AX11">
        <v>1.1031858399905799E-3</v>
      </c>
      <c r="AY11">
        <v>-4.2039055700079898E-4</v>
      </c>
      <c r="AZ11">
        <v>-1.6063563518959101E-4</v>
      </c>
      <c r="BA11">
        <v>6.4821291396095196E-5</v>
      </c>
      <c r="BB11">
        <f t="shared" si="1"/>
        <v>8.6531493174556585E-4</v>
      </c>
    </row>
    <row r="12" spans="1:54" x14ac:dyDescent="0.25">
      <c r="A12">
        <v>6</v>
      </c>
      <c r="B12" t="s">
        <v>16</v>
      </c>
      <c r="C12">
        <f>VLOOKUP(A12, I3:ZI10000, 2, 0)+VLOOKUP(A12, I3:ZI10000, B1*2+4, 0)</f>
        <v>3.8916568437856811</v>
      </c>
      <c r="D12">
        <f>VLOOKUP(A12, I3:ZI10000, 3, 0)+VLOOKUP(A12, I3:ZI10000, B1*2+5, 0)</f>
        <v>3.124543003052251</v>
      </c>
      <c r="E12">
        <v>10</v>
      </c>
      <c r="F12">
        <v>8.6682044926808608</v>
      </c>
      <c r="G12">
        <f>SQRT((C21-C22)*(C21-C22)+(D21-D22)*(D21-D22))</f>
        <v>8.669112299613003</v>
      </c>
      <c r="H12">
        <f t="shared" si="0"/>
        <v>1.0472837055340922E-2</v>
      </c>
      <c r="I12">
        <v>10</v>
      </c>
      <c r="J12">
        <v>2.3225135184200001</v>
      </c>
      <c r="K12">
        <v>-4.4278585068599998</v>
      </c>
      <c r="L12">
        <v>0</v>
      </c>
      <c r="M12">
        <v>0</v>
      </c>
      <c r="N12">
        <v>-0.31577972830633999</v>
      </c>
      <c r="O12">
        <v>-1.8081553916753101E-2</v>
      </c>
      <c r="P12">
        <v>-0.235488899870818</v>
      </c>
      <c r="Q12">
        <v>-0.22184004886066</v>
      </c>
      <c r="R12">
        <v>-0.195255778468687</v>
      </c>
      <c r="S12">
        <v>0.22879962332286499</v>
      </c>
      <c r="T12">
        <v>-2.8362514396734099E-2</v>
      </c>
      <c r="U12">
        <v>8.8386111522802194E-2</v>
      </c>
      <c r="V12">
        <v>-0.17772414131523701</v>
      </c>
      <c r="W12">
        <v>0.11896475889010399</v>
      </c>
      <c r="X12">
        <v>-2.96111603924268E-2</v>
      </c>
      <c r="Y12">
        <v>2.0927837103011399E-2</v>
      </c>
      <c r="Z12">
        <v>0.18335674387345399</v>
      </c>
      <c r="AA12">
        <v>-0.15903037128386699</v>
      </c>
      <c r="AB12">
        <v>0.35925528529992501</v>
      </c>
      <c r="AC12">
        <v>-0.31395850006184001</v>
      </c>
      <c r="AD12">
        <v>6.7916940253776495E-2</v>
      </c>
      <c r="AE12">
        <v>-6.4902128569541598E-2</v>
      </c>
      <c r="AF12">
        <v>-0.44172200992531901</v>
      </c>
      <c r="AG12">
        <v>0.42223928073064498</v>
      </c>
      <c r="AH12">
        <v>-5.90968040975016E-2</v>
      </c>
      <c r="AI12">
        <v>2.3129756946036199E-2</v>
      </c>
      <c r="AJ12">
        <v>3.7099775012823299E-2</v>
      </c>
      <c r="AK12">
        <v>-0.17972273286108101</v>
      </c>
      <c r="AL12">
        <v>-0.54532204638060999</v>
      </c>
      <c r="AM12">
        <v>-0.25085772387232802</v>
      </c>
      <c r="AN12">
        <v>-0.31168584336761801</v>
      </c>
      <c r="AO12">
        <v>-0.68286246367094094</v>
      </c>
      <c r="AP12">
        <v>-8.2471338937358599E-2</v>
      </c>
      <c r="AQ12">
        <v>3.1590354101823898E-2</v>
      </c>
      <c r="AR12">
        <v>-5.4586387973717697E-2</v>
      </c>
      <c r="AS12">
        <v>-7.7989468370293594E-2</v>
      </c>
      <c r="AT12">
        <v>-4.2900898741413798E-2</v>
      </c>
      <c r="AU12">
        <v>-1.4179644984067199E-2</v>
      </c>
      <c r="AV12">
        <v>-6.9926979709224901E-5</v>
      </c>
      <c r="AW12">
        <v>1.1517561312452101E-3</v>
      </c>
      <c r="AX12">
        <v>-2.52212488646827E-3</v>
      </c>
      <c r="AY12">
        <v>-7.1118939669406701E-4</v>
      </c>
      <c r="AZ12">
        <v>1.58077877706942E-4</v>
      </c>
      <c r="BA12">
        <v>-6.1094481999688204E-5</v>
      </c>
      <c r="BB12">
        <f t="shared" si="1"/>
        <v>6.3765572978204089E-4</v>
      </c>
    </row>
    <row r="13" spans="1:54" x14ac:dyDescent="0.25">
      <c r="A13">
        <v>1</v>
      </c>
      <c r="B13" t="s">
        <v>17</v>
      </c>
      <c r="C13">
        <f>VLOOKUP(A13, I3:ZI10000, 2, 0)+VLOOKUP(A13, I3:ZI10000, B1*2+4, 0)</f>
        <v>4.9998528358764975</v>
      </c>
      <c r="D13">
        <f>VLOOKUP(A13, I3:ZI10000, 3, 0)+VLOOKUP(A13, I3:ZI10000, B1*2+5, 0)</f>
        <v>5.0546785837480603E-3</v>
      </c>
      <c r="E13">
        <v>11</v>
      </c>
      <c r="F13">
        <v>9.77714612929074</v>
      </c>
      <c r="G13">
        <f>SQRT((C23-C24)*(C23-C24)+(D23-D24)*(D23-D24))</f>
        <v>9.6803561481298974</v>
      </c>
      <c r="H13">
        <f t="shared" si="0"/>
        <v>-0.98996148652085236</v>
      </c>
    </row>
    <row r="14" spans="1:54" x14ac:dyDescent="0.25">
      <c r="A14">
        <v>7</v>
      </c>
      <c r="B14" t="s">
        <v>18</v>
      </c>
      <c r="C14">
        <f>VLOOKUP(A14, I3:ZI10000, 2, 0)+VLOOKUP(A14, I3:ZI10000, B1*2+4, 0)</f>
        <v>1.3714678209400233</v>
      </c>
      <c r="D14">
        <f>VLOOKUP(A14, I3:ZI10000, 3, 0)+VLOOKUP(A14, I3:ZI10000, B1*2+5, 0)</f>
        <v>4.8082521989135598</v>
      </c>
      <c r="E14">
        <v>12</v>
      </c>
      <c r="F14">
        <v>1.67333424876361</v>
      </c>
      <c r="G14">
        <f>SQRT((C25-C26)*(C25-C26)+(D25-D26)*(D25-D26))</f>
        <v>1.6734078467807616</v>
      </c>
      <c r="H14">
        <f t="shared" si="0"/>
        <v>4.3982854714140918E-3</v>
      </c>
    </row>
    <row r="15" spans="1:54" x14ac:dyDescent="0.25">
      <c r="A15">
        <v>1</v>
      </c>
      <c r="B15" t="s">
        <v>19</v>
      </c>
      <c r="C15">
        <f>VLOOKUP(A15, I3:ZI10000, 2, 0)+VLOOKUP(A15, I3:ZI10000, B1*2+4, 0)</f>
        <v>4.9998528358764975</v>
      </c>
      <c r="D15">
        <f>VLOOKUP(A15, I3:ZI10000, 3, 0)+VLOOKUP(A15, I3:ZI10000, B1*2+5, 0)</f>
        <v>5.0546785837480603E-3</v>
      </c>
      <c r="E15">
        <v>13</v>
      </c>
      <c r="F15">
        <v>9.9425712525501009</v>
      </c>
      <c r="G15">
        <f>SQRT((C27-C28)*(C27-C28)+(D27-D28)*(D27-D28))</f>
        <v>9.9105821544679209</v>
      </c>
      <c r="H15">
        <f t="shared" si="0"/>
        <v>-0.32173868579493781</v>
      </c>
    </row>
    <row r="16" spans="1:54" x14ac:dyDescent="0.25">
      <c r="A16">
        <v>8</v>
      </c>
      <c r="B16" t="s">
        <v>20</v>
      </c>
      <c r="C16">
        <f>VLOOKUP(A16, I3:ZI10000, 2, 0)+VLOOKUP(A16, I3:ZI10000, B1*2+4, 0)</f>
        <v>3.730637405229114</v>
      </c>
      <c r="D16">
        <f>VLOOKUP(A16, I3:ZI10000, 3, 0)+VLOOKUP(A16, I3:ZI10000, B1*2+5, 0)</f>
        <v>3.4570728282523762</v>
      </c>
      <c r="E16">
        <v>14</v>
      </c>
      <c r="F16">
        <v>9.8359660990220199</v>
      </c>
      <c r="G16">
        <f>SQRT((C29-C30)*(C29-C30)+(D29-D30)*(D29-D30))</f>
        <v>9.836300839121801</v>
      </c>
      <c r="H16">
        <f t="shared" si="0"/>
        <v>3.4032254321652777E-3</v>
      </c>
    </row>
    <row r="17" spans="1:8" x14ac:dyDescent="0.25">
      <c r="A17">
        <v>1</v>
      </c>
      <c r="B17" t="s">
        <v>21</v>
      </c>
      <c r="C17">
        <f>VLOOKUP(A17, I3:ZI10000, 2, 0)+VLOOKUP(A17, I3:ZI10000, B1*2+4, 0)</f>
        <v>4.9998528358764975</v>
      </c>
      <c r="D17">
        <f>VLOOKUP(A17, I3:ZI10000, 3, 0)+VLOOKUP(A17, I3:ZI10000, B1*2+5, 0)</f>
        <v>5.0546785837480603E-3</v>
      </c>
      <c r="E17">
        <v>15</v>
      </c>
      <c r="F17">
        <v>9.85812913247109</v>
      </c>
      <c r="G17">
        <f>SQRT((C31-C32)*(C31-C32)+(D31-D32)*(D31-D32))</f>
        <v>10.044155865428239</v>
      </c>
      <c r="H17">
        <f t="shared" si="0"/>
        <v>1.8870389143555353</v>
      </c>
    </row>
    <row r="18" spans="1:8" x14ac:dyDescent="0.25">
      <c r="A18">
        <v>9</v>
      </c>
      <c r="B18" t="s">
        <v>22</v>
      </c>
      <c r="C18">
        <f>VLOOKUP(A18, I3:ZI10000, 2, 0)+VLOOKUP(A18, I3:ZI10000, B1*2+4, 0)</f>
        <v>-4.7126096372351896</v>
      </c>
      <c r="D18">
        <f>VLOOKUP(A18, I3:ZI10000, 3, 0)+VLOOKUP(A18, I3:ZI10000, B1*2+5, 0)</f>
        <v>1.6712393804813961</v>
      </c>
      <c r="E18">
        <v>16</v>
      </c>
      <c r="F18">
        <v>5.9363560960947099</v>
      </c>
      <c r="G18">
        <f>SQRT((C33-C34)*(C33-C34)+(D33-D34)*(D33-D34))</f>
        <v>5.9365642140171273</v>
      </c>
      <c r="H18">
        <f t="shared" si="0"/>
        <v>3.505819378899537E-3</v>
      </c>
    </row>
    <row r="19" spans="1:8" x14ac:dyDescent="0.25">
      <c r="A19">
        <v>1</v>
      </c>
      <c r="B19" t="s">
        <v>23</v>
      </c>
      <c r="C19">
        <f>VLOOKUP(A19, I3:ZI10000, 2, 0)+VLOOKUP(A19, I3:ZI10000, B1*2+4, 0)</f>
        <v>4.9998528358764975</v>
      </c>
      <c r="D19">
        <f>VLOOKUP(A19, I3:ZI10000, 3, 0)+VLOOKUP(A19, I3:ZI10000, B1*2+5, 0)</f>
        <v>5.0546785837480603E-3</v>
      </c>
      <c r="E19">
        <v>17</v>
      </c>
      <c r="F19">
        <v>5.32678396364867</v>
      </c>
      <c r="G19">
        <f>SQRT((C35-C36)*(C35-C36)+(D35-D36)*(D35-D36))</f>
        <v>5.3270515427647966</v>
      </c>
      <c r="H19">
        <f t="shared" si="0"/>
        <v>5.0232770458245373E-3</v>
      </c>
    </row>
    <row r="20" spans="1:8" x14ac:dyDescent="0.25">
      <c r="A20">
        <v>10</v>
      </c>
      <c r="B20" t="s">
        <v>24</v>
      </c>
      <c r="C20">
        <f>VLOOKUP(A20, I3:ZI10000, 2, 0)+VLOOKUP(A20, I3:ZI10000, B1*2+4, 0)</f>
        <v>2.3226715962977069</v>
      </c>
      <c r="D20">
        <f>VLOOKUP(A20, I3:ZI10000, 3, 0)+VLOOKUP(A20, I3:ZI10000, B1*2+5, 0)</f>
        <v>-4.4279196013419995</v>
      </c>
      <c r="E20">
        <v>18</v>
      </c>
      <c r="F20">
        <v>3.05529550516597</v>
      </c>
      <c r="G20">
        <f>SQRT((C37-C38)*(C37-C38)+(D37-D38)*(D37-D38))</f>
        <v>2.501275404838903</v>
      </c>
      <c r="H20">
        <f t="shared" si="0"/>
        <v>-18.13311018166053</v>
      </c>
    </row>
    <row r="21" spans="1:8" x14ac:dyDescent="0.25">
      <c r="A21">
        <v>2</v>
      </c>
      <c r="B21" t="s">
        <v>25</v>
      </c>
      <c r="C21">
        <f>VLOOKUP(A21, I3:ZI10000, 2, 0)+VLOOKUP(A21, I3:ZI10000, B1*2+4, 0)</f>
        <v>-2.9879037455415403</v>
      </c>
      <c r="D21">
        <f>VLOOKUP(A21, I3:ZI10000, 3, 0)+VLOOKUP(A21, I3:ZI10000, B1*2+5, 0)</f>
        <v>-4.0092697740140002</v>
      </c>
      <c r="E21">
        <v>19</v>
      </c>
      <c r="F21">
        <v>7.7116273506088602</v>
      </c>
      <c r="G21">
        <f>SQRT((C39-C40)*(C39-C40)+(D39-D40)*(D39-D40))</f>
        <v>7.7127177186196434</v>
      </c>
      <c r="H21">
        <f t="shared" si="0"/>
        <v>1.4139272571270286E-2</v>
      </c>
    </row>
    <row r="22" spans="1:8" x14ac:dyDescent="0.25">
      <c r="A22">
        <v>3</v>
      </c>
      <c r="B22" t="s">
        <v>26</v>
      </c>
      <c r="C22">
        <f>VLOOKUP(A22, I3:ZI10000, 2, 0)+VLOOKUP(A22, I3:ZI10000, B1*2+4, 0)</f>
        <v>4.967880776941743</v>
      </c>
      <c r="D22">
        <f>VLOOKUP(A22, I3:ZI10000, 3, 0)+VLOOKUP(A22, I3:ZI10000, B1*2+5, 0)</f>
        <v>-0.56557979157991189</v>
      </c>
      <c r="E22">
        <v>20</v>
      </c>
      <c r="F22">
        <v>4.0299183801657401</v>
      </c>
      <c r="G22">
        <f>SQRT((C41-C42)*(C41-C42)+(D41-D42)*(D41-D42))</f>
        <v>3.843860584589637</v>
      </c>
      <c r="H22">
        <f t="shared" si="0"/>
        <v>-4.6169122553904192</v>
      </c>
    </row>
    <row r="23" spans="1:8" x14ac:dyDescent="0.25">
      <c r="A23">
        <v>2</v>
      </c>
      <c r="B23" t="s">
        <v>27</v>
      </c>
      <c r="C23">
        <f>VLOOKUP(A23, I3:ZI10000, 2, 0)+VLOOKUP(A23, I3:ZI10000, B1*2+4, 0)</f>
        <v>-2.9879037455415403</v>
      </c>
      <c r="D23">
        <f>VLOOKUP(A23, I3:ZI10000, 3, 0)+VLOOKUP(A23, I3:ZI10000, B1*2+5, 0)</f>
        <v>-4.0092697740140002</v>
      </c>
      <c r="E23">
        <v>21</v>
      </c>
      <c r="F23">
        <v>6.46800250180757</v>
      </c>
      <c r="G23">
        <f>SQRT((C43-C44)*(C43-C44)+(D43-D44)*(D43-D44))</f>
        <v>6.4662397428604548</v>
      </c>
      <c r="H23">
        <f t="shared" si="0"/>
        <v>-2.7253529147871672E-2</v>
      </c>
    </row>
    <row r="24" spans="1:8" x14ac:dyDescent="0.25">
      <c r="A24">
        <v>4</v>
      </c>
      <c r="B24" t="s">
        <v>28</v>
      </c>
      <c r="C24">
        <f>VLOOKUP(A24, I3:ZI10000, 2, 0)+VLOOKUP(A24, I3:ZI10000, B1*2+4, 0)</f>
        <v>4.666089531907291</v>
      </c>
      <c r="D24">
        <f>VLOOKUP(A24, I3:ZI10000, 3, 0)+VLOOKUP(A24, I3:ZI10000, B1*2+5, 0)</f>
        <v>1.9174225634879551</v>
      </c>
      <c r="E24">
        <v>22</v>
      </c>
      <c r="F24">
        <v>3.46052487496936</v>
      </c>
      <c r="G24">
        <f>SQRT((C45-C46)*(C45-C46)+(D45-D46)*(D45-D46))</f>
        <v>4.2086227272933838</v>
      </c>
      <c r="H24">
        <f t="shared" si="0"/>
        <v>21.618045798056791</v>
      </c>
    </row>
    <row r="25" spans="1:8" x14ac:dyDescent="0.25">
      <c r="A25">
        <v>2</v>
      </c>
      <c r="B25" t="s">
        <v>29</v>
      </c>
      <c r="C25">
        <f>VLOOKUP(A25, I3:ZI10000, 2, 0)+VLOOKUP(A25, I3:ZI10000, B1*2+4, 0)</f>
        <v>-2.9879037455415403</v>
      </c>
      <c r="D25">
        <f>VLOOKUP(A25, I3:ZI10000, 3, 0)+VLOOKUP(A25, I3:ZI10000, B1*2+5, 0)</f>
        <v>-4.0092697740140002</v>
      </c>
      <c r="E25">
        <v>23</v>
      </c>
      <c r="F25">
        <v>9.9355869005583699</v>
      </c>
      <c r="G25">
        <f>SQRT((C47-C48)*(C47-C48)+(D47-D48)*(D47-D48))</f>
        <v>9.9355550759619131</v>
      </c>
      <c r="H25">
        <f t="shared" si="0"/>
        <v>-3.2030917524356788E-4</v>
      </c>
    </row>
    <row r="26" spans="1:8" x14ac:dyDescent="0.25">
      <c r="A26">
        <v>5</v>
      </c>
      <c r="B26" t="s">
        <v>30</v>
      </c>
      <c r="C26">
        <f>VLOOKUP(A26, I3:ZI10000, 2, 0)+VLOOKUP(A26, I3:ZI10000, B1*2+4, 0)</f>
        <v>-1.4977098580213279</v>
      </c>
      <c r="D26">
        <f>VLOOKUP(A26, I3:ZI10000, 3, 0)+VLOOKUP(A26, I3:ZI10000, B1*2+5, 0)</f>
        <v>-4.7705949340243743</v>
      </c>
      <c r="E26">
        <v>24</v>
      </c>
      <c r="F26">
        <v>4.6800121025359598</v>
      </c>
      <c r="G26">
        <f>SQRT((C49-C50)*(C49-C50)+(D49-D50)*(D49-D50))</f>
        <v>4.6813246432432489</v>
      </c>
      <c r="H26">
        <f t="shared" si="0"/>
        <v>2.804566908230682E-2</v>
      </c>
    </row>
    <row r="27" spans="1:8" x14ac:dyDescent="0.25">
      <c r="A27">
        <v>2</v>
      </c>
      <c r="B27" t="s">
        <v>31</v>
      </c>
      <c r="C27">
        <f>VLOOKUP(A27, I3:ZI10000, 2, 0)+VLOOKUP(A27, I3:ZI10000, B1*2+4, 0)</f>
        <v>-2.9879037455415403</v>
      </c>
      <c r="D27">
        <f>VLOOKUP(A27, I3:ZI10000, 3, 0)+VLOOKUP(A27, I3:ZI10000, B1*2+5, 0)</f>
        <v>-4.0092697740140002</v>
      </c>
      <c r="E27">
        <v>25</v>
      </c>
      <c r="F27">
        <v>9.2879947835109196</v>
      </c>
      <c r="G27">
        <f>SQRT((C51-C52)*(C51-C52)+(D51-D52)*(D51-D52))</f>
        <v>9.0951636030538516</v>
      </c>
      <c r="H27">
        <f t="shared" si="0"/>
        <v>-2.0761335998961075</v>
      </c>
    </row>
    <row r="28" spans="1:8" x14ac:dyDescent="0.25">
      <c r="A28">
        <v>6</v>
      </c>
      <c r="B28" t="s">
        <v>32</v>
      </c>
      <c r="C28">
        <f>VLOOKUP(A28, I3:ZI10000, 2, 0)+VLOOKUP(A28, I3:ZI10000, B1*2+4, 0)</f>
        <v>3.8916568437856811</v>
      </c>
      <c r="D28">
        <f>VLOOKUP(A28, I3:ZI10000, 3, 0)+VLOOKUP(A28, I3:ZI10000, B1*2+5, 0)</f>
        <v>3.124543003052251</v>
      </c>
      <c r="E28">
        <v>26</v>
      </c>
      <c r="F28">
        <v>1.04100077956232</v>
      </c>
      <c r="G28">
        <f>SQRT((C53-C54)*(C53-C54)+(D53-D54)*(D53-D54))</f>
        <v>1.4341846966291201</v>
      </c>
      <c r="H28">
        <f t="shared" si="0"/>
        <v>37.769800444540593</v>
      </c>
    </row>
    <row r="29" spans="1:8" x14ac:dyDescent="0.25">
      <c r="A29">
        <v>2</v>
      </c>
      <c r="B29" t="s">
        <v>33</v>
      </c>
      <c r="C29">
        <f>VLOOKUP(A29, I3:ZI10000, 2, 0)+VLOOKUP(A29, I3:ZI10000, B1*2+4, 0)</f>
        <v>-2.9879037455415403</v>
      </c>
      <c r="D29">
        <f>VLOOKUP(A29, I3:ZI10000, 3, 0)+VLOOKUP(A29, I3:ZI10000, B1*2+5, 0)</f>
        <v>-4.0092697740140002</v>
      </c>
      <c r="E29">
        <v>27</v>
      </c>
      <c r="F29">
        <v>3.8285694161352199</v>
      </c>
      <c r="G29">
        <f>SQRT((C55-C56)*(C55-C56)+(D55-D56)*(D55-D56))</f>
        <v>4.3830843249282605</v>
      </c>
      <c r="H29">
        <f t="shared" si="0"/>
        <v>14.48360597710672</v>
      </c>
    </row>
    <row r="30" spans="1:8" x14ac:dyDescent="0.25">
      <c r="A30">
        <v>7</v>
      </c>
      <c r="B30" t="s">
        <v>34</v>
      </c>
      <c r="C30">
        <f>VLOOKUP(A30, I3:ZI10000, 2, 0)+VLOOKUP(A30, I3:ZI10000, B1*2+4, 0)</f>
        <v>1.3714678209400233</v>
      </c>
      <c r="D30">
        <f>VLOOKUP(A30, I3:ZI10000, 3, 0)+VLOOKUP(A30, I3:ZI10000, B1*2+5, 0)</f>
        <v>4.8082521989135598</v>
      </c>
      <c r="E30">
        <v>28</v>
      </c>
      <c r="F30">
        <v>0.42852701063673199</v>
      </c>
      <c r="G30">
        <f>SQRT((C57-C58)*(C57-C58)+(D57-D58)*(D57-D58))</f>
        <v>1.8015531130377134</v>
      </c>
      <c r="H30">
        <f t="shared" si="0"/>
        <v>320.40596469306661</v>
      </c>
    </row>
    <row r="31" spans="1:8" x14ac:dyDescent="0.25">
      <c r="A31">
        <v>2</v>
      </c>
      <c r="B31" t="s">
        <v>35</v>
      </c>
      <c r="C31">
        <f>VLOOKUP(A31, I3:ZI10000, 2, 0)+VLOOKUP(A31, I3:ZI10000, B1*2+4, 0)</f>
        <v>-2.9879037455415403</v>
      </c>
      <c r="D31">
        <f>VLOOKUP(A31, I3:ZI10000, 3, 0)+VLOOKUP(A31, I3:ZI10000, B1*2+5, 0)</f>
        <v>-4.0092697740140002</v>
      </c>
      <c r="E31">
        <v>29</v>
      </c>
      <c r="F31">
        <v>9.1142707784838208</v>
      </c>
      <c r="G31">
        <f>SQRT((C59-C60)*(C59-C60)+(D59-D60)*(D59-D60))</f>
        <v>9.3819296663782925</v>
      </c>
      <c r="H31">
        <f t="shared" si="0"/>
        <v>2.9367010746085964</v>
      </c>
    </row>
    <row r="32" spans="1:8" x14ac:dyDescent="0.25">
      <c r="A32">
        <v>8</v>
      </c>
      <c r="B32" t="s">
        <v>36</v>
      </c>
      <c r="C32">
        <f>VLOOKUP(A32, I3:ZI10000, 2, 0)+VLOOKUP(A32, I3:ZI10000, B1*2+4, 0)</f>
        <v>3.730637405229114</v>
      </c>
      <c r="D32">
        <f>VLOOKUP(A32, I3:ZI10000, 3, 0)+VLOOKUP(A32, I3:ZI10000, B1*2+5, 0)</f>
        <v>3.4570728282523762</v>
      </c>
      <c r="E32">
        <v>30</v>
      </c>
      <c r="F32">
        <v>7.1562757162509198</v>
      </c>
      <c r="G32">
        <f>SQRT((C61-C62)*(C61-C62)+(D61-D62)*(D61-D62))</f>
        <v>6.7642423677530639</v>
      </c>
      <c r="H32">
        <f t="shared" si="0"/>
        <v>-5.4781755768241585</v>
      </c>
    </row>
    <row r="33" spans="1:8" x14ac:dyDescent="0.25">
      <c r="A33">
        <v>2</v>
      </c>
      <c r="B33" t="s">
        <v>37</v>
      </c>
      <c r="C33">
        <f>VLOOKUP(A33, I3:ZI10000, 2, 0)+VLOOKUP(A33, I3:ZI10000, B1*2+4, 0)</f>
        <v>-2.9879037455415403</v>
      </c>
      <c r="D33">
        <f>VLOOKUP(A33, I3:ZI10000, 3, 0)+VLOOKUP(A33, I3:ZI10000, B1*2+5, 0)</f>
        <v>-4.0092697740140002</v>
      </c>
      <c r="E33">
        <v>31</v>
      </c>
      <c r="F33">
        <v>9.6233083705201405</v>
      </c>
      <c r="G33">
        <f>SQRT((C63-C64)*(C63-C64)+(D63-D64)*(D63-D64))</f>
        <v>9.559208988823956</v>
      </c>
      <c r="H33">
        <f t="shared" si="0"/>
        <v>-0.66608466889147389</v>
      </c>
    </row>
    <row r="34" spans="1:8" x14ac:dyDescent="0.25">
      <c r="A34">
        <v>9</v>
      </c>
      <c r="B34" t="s">
        <v>38</v>
      </c>
      <c r="C34">
        <f>VLOOKUP(A34, I3:ZI10000, 2, 0)+VLOOKUP(A34, I3:ZI10000, B1*2+4, 0)</f>
        <v>-4.7126096372351896</v>
      </c>
      <c r="D34">
        <f>VLOOKUP(A34, I3:ZI10000, 3, 0)+VLOOKUP(A34, I3:ZI10000, B1*2+5, 0)</f>
        <v>1.6712393804813961</v>
      </c>
      <c r="E34">
        <v>32</v>
      </c>
      <c r="F34">
        <v>9.9991221214760309</v>
      </c>
      <c r="G34">
        <f>SQRT((C65-C66)*(C65-C66)+(D65-D66)*(D65-D66))</f>
        <v>9.9993246246755749</v>
      </c>
      <c r="H34">
        <f t="shared" si="0"/>
        <v>2.0252097842582981E-3</v>
      </c>
    </row>
    <row r="35" spans="1:8" x14ac:dyDescent="0.25">
      <c r="A35">
        <v>2</v>
      </c>
      <c r="B35" t="s">
        <v>39</v>
      </c>
      <c r="C35">
        <f>VLOOKUP(A35, I3:ZI10000, 2, 0)+VLOOKUP(A35, I3:ZI10000, B1*2+4, 0)</f>
        <v>-2.9879037455415403</v>
      </c>
      <c r="D35">
        <f>VLOOKUP(A35, I3:ZI10000, 3, 0)+VLOOKUP(A35, I3:ZI10000, B1*2+5, 0)</f>
        <v>-4.0092697740140002</v>
      </c>
      <c r="E35">
        <v>33</v>
      </c>
      <c r="F35">
        <v>9.4382675333585695</v>
      </c>
      <c r="G35">
        <f>SQRT((C67-C68)*(C67-C68)+(D67-D68)*(D67-D68))</f>
        <v>9.7483399567078344</v>
      </c>
      <c r="H35">
        <f t="shared" si="0"/>
        <v>3.2852684272123707</v>
      </c>
    </row>
    <row r="36" spans="1:8" x14ac:dyDescent="0.25">
      <c r="A36">
        <v>10</v>
      </c>
      <c r="B36" t="s">
        <v>40</v>
      </c>
      <c r="C36">
        <f>VLOOKUP(A36, I3:ZI10000, 2, 0)+VLOOKUP(A36, I3:ZI10000, B1*2+4, 0)</f>
        <v>2.3226715962977069</v>
      </c>
      <c r="D36">
        <f>VLOOKUP(A36, I3:ZI10000, 3, 0)+VLOOKUP(A36, I3:ZI10000, B1*2+5, 0)</f>
        <v>-4.4279196013419995</v>
      </c>
      <c r="E36">
        <v>34</v>
      </c>
      <c r="F36">
        <v>7.1992445411920398</v>
      </c>
      <c r="G36">
        <f>SQRT((C69-C70)*(C69-C70)+(D69-D70)*(D69-D70))</f>
        <v>7.1995006719864518</v>
      </c>
      <c r="H36">
        <f t="shared" si="0"/>
        <v>3.5577454404624514E-3</v>
      </c>
    </row>
    <row r="37" spans="1:8" x14ac:dyDescent="0.25">
      <c r="A37">
        <v>3</v>
      </c>
      <c r="B37" t="s">
        <v>41</v>
      </c>
      <c r="C37">
        <f>VLOOKUP(A37, I3:ZI10000, 2, 0)+VLOOKUP(A37, I3:ZI10000, B1*2+4, 0)</f>
        <v>4.967880776941743</v>
      </c>
      <c r="D37">
        <f>VLOOKUP(A37, I3:ZI10000, 3, 0)+VLOOKUP(A37, I3:ZI10000, B1*2+5, 0)</f>
        <v>-0.56557979157991189</v>
      </c>
      <c r="E37">
        <v>35</v>
      </c>
      <c r="F37">
        <v>3.8355057725194102</v>
      </c>
      <c r="G37">
        <f>SQRT((C71-C72)*(C71-C72)+(D71-D72)*(D71-D72))</f>
        <v>3.8357190773222434</v>
      </c>
      <c r="H37">
        <f t="shared" si="0"/>
        <v>5.5613213871687538E-3</v>
      </c>
    </row>
    <row r="38" spans="1:8" x14ac:dyDescent="0.25">
      <c r="A38">
        <v>4</v>
      </c>
      <c r="B38" t="s">
        <v>42</v>
      </c>
      <c r="C38">
        <f>VLOOKUP(A38, I3:ZI10000, 2, 0)+VLOOKUP(A38, I3:ZI10000, B1*2+4, 0)</f>
        <v>4.666089531907291</v>
      </c>
      <c r="D38">
        <f>VLOOKUP(A38, I3:ZI10000, 3, 0)+VLOOKUP(A38, I3:ZI10000, B1*2+5, 0)</f>
        <v>1.9174225634879551</v>
      </c>
      <c r="E38">
        <v>36</v>
      </c>
      <c r="F38">
        <v>2.8460836598385502</v>
      </c>
      <c r="G38">
        <f>SQRT((C73-C74)*(C73-C74)+(D73-D74)*(D73-D74))</f>
        <v>3.0308793059275203</v>
      </c>
      <c r="H38">
        <f t="shared" si="0"/>
        <v>6.4929801149785265</v>
      </c>
    </row>
    <row r="39" spans="1:8" x14ac:dyDescent="0.25">
      <c r="A39">
        <v>3</v>
      </c>
      <c r="B39" t="s">
        <v>43</v>
      </c>
      <c r="C39">
        <f>VLOOKUP(A39, I3:ZI10000, 2, 0)+VLOOKUP(A39, I3:ZI10000, B1*2+4, 0)</f>
        <v>4.967880776941743</v>
      </c>
      <c r="D39">
        <f>VLOOKUP(A39, I3:ZI10000, 3, 0)+VLOOKUP(A39, I3:ZI10000, B1*2+5, 0)</f>
        <v>-0.56557979157991189</v>
      </c>
      <c r="E39">
        <v>37</v>
      </c>
      <c r="F39">
        <v>0.61384576804579505</v>
      </c>
      <c r="G39">
        <f>SQRT((C75-C76)*(C75-C76)+(D75-D76)*(D75-D76))</f>
        <v>0.36946358987144851</v>
      </c>
      <c r="H39">
        <f t="shared" si="0"/>
        <v>-39.811658057421809</v>
      </c>
    </row>
    <row r="40" spans="1:8" x14ac:dyDescent="0.25">
      <c r="A40">
        <v>5</v>
      </c>
      <c r="B40" t="s">
        <v>44</v>
      </c>
      <c r="C40">
        <f>VLOOKUP(A40, I3:ZI10000, 2, 0)+VLOOKUP(A40, I3:ZI10000, B1*2+4, 0)</f>
        <v>-1.4977098580213279</v>
      </c>
      <c r="D40">
        <f>VLOOKUP(A40, I3:ZI10000, 3, 0)+VLOOKUP(A40, I3:ZI10000, B1*2+5, 0)</f>
        <v>-4.7705949340243743</v>
      </c>
      <c r="E40">
        <v>38</v>
      </c>
      <c r="F40">
        <v>8.63641948168795</v>
      </c>
      <c r="G40">
        <f>SQRT((C77-C78)*(C77-C78)+(D77-D78)*(D77-D78))</f>
        <v>8.7261384985454384</v>
      </c>
      <c r="H40">
        <f t="shared" si="0"/>
        <v>1.038845056654812</v>
      </c>
    </row>
    <row r="41" spans="1:8" x14ac:dyDescent="0.25">
      <c r="A41">
        <v>3</v>
      </c>
      <c r="B41" t="s">
        <v>45</v>
      </c>
      <c r="C41">
        <f>VLOOKUP(A41, I3:ZI10000, 2, 0)+VLOOKUP(A41, I3:ZI10000, B1*2+4, 0)</f>
        <v>4.967880776941743</v>
      </c>
      <c r="D41">
        <f>VLOOKUP(A41, I3:ZI10000, 3, 0)+VLOOKUP(A41, I3:ZI10000, B1*2+5, 0)</f>
        <v>-0.56557979157991189</v>
      </c>
      <c r="E41">
        <v>39</v>
      </c>
      <c r="F41">
        <v>7.8445147956483403</v>
      </c>
      <c r="G41">
        <f>SQRT((C79-C80)*(C79-C80)+(D79-D80)*(D79-D80))</f>
        <v>7.7137154535028367</v>
      </c>
      <c r="H41">
        <f t="shared" si="0"/>
        <v>-1.6673987563649331</v>
      </c>
    </row>
    <row r="42" spans="1:8" x14ac:dyDescent="0.25">
      <c r="A42">
        <v>6</v>
      </c>
      <c r="B42" t="s">
        <v>46</v>
      </c>
      <c r="C42">
        <f>VLOOKUP(A42, I3:ZI10000, 2, 0)+VLOOKUP(A42, I3:ZI10000, B1*2+4, 0)</f>
        <v>3.8916568437856811</v>
      </c>
      <c r="D42">
        <f>VLOOKUP(A42, I3:ZI10000, 3, 0)+VLOOKUP(A42, I3:ZI10000, B1*2+5, 0)</f>
        <v>3.124543003052251</v>
      </c>
      <c r="E42">
        <v>40</v>
      </c>
      <c r="F42">
        <v>3.4291759685691101</v>
      </c>
      <c r="G42">
        <f>SQRT((C81-C82)*(C81-C82)+(D81-D82)*(D81-D82))</f>
        <v>2.7187068284636928</v>
      </c>
      <c r="H42">
        <f t="shared" si="0"/>
        <v>-20.718363438254066</v>
      </c>
    </row>
    <row r="43" spans="1:8" x14ac:dyDescent="0.25">
      <c r="A43">
        <v>3</v>
      </c>
      <c r="B43" t="s">
        <v>47</v>
      </c>
      <c r="C43">
        <f>VLOOKUP(A43, I3:ZI10000, 2, 0)+VLOOKUP(A43, I3:ZI10000, B1*2+4, 0)</f>
        <v>4.967880776941743</v>
      </c>
      <c r="D43">
        <f>VLOOKUP(A43, I3:ZI10000, 3, 0)+VLOOKUP(A43, I3:ZI10000, B1*2+5, 0)</f>
        <v>-0.56557979157991189</v>
      </c>
      <c r="E43">
        <v>41</v>
      </c>
      <c r="F43">
        <v>6.8445235569504899</v>
      </c>
      <c r="G43">
        <f>SQRT((C83-C84)*(C83-C84)+(D83-D84)*(D83-D84))</f>
        <v>6.8452062014291046</v>
      </c>
      <c r="H43">
        <f t="shared" si="0"/>
        <v>9.9735865167934999E-3</v>
      </c>
    </row>
    <row r="44" spans="1:8" x14ac:dyDescent="0.25">
      <c r="A44">
        <v>7</v>
      </c>
      <c r="B44" t="s">
        <v>48</v>
      </c>
      <c r="C44">
        <f>VLOOKUP(A44, I3:ZI10000, 2, 0)+VLOOKUP(A44, I3:ZI10000, B1*2+4, 0)</f>
        <v>1.3714678209400233</v>
      </c>
      <c r="D44">
        <f>VLOOKUP(A44, I3:ZI10000, 3, 0)+VLOOKUP(A44, I3:ZI10000, B1*2+5, 0)</f>
        <v>4.8082521989135598</v>
      </c>
      <c r="E44">
        <v>42</v>
      </c>
      <c r="F44">
        <v>9.28520923277528</v>
      </c>
      <c r="G44">
        <f>SQRT((C85-C86)*(C85-C86)+(D85-D86)*(D85-D86))</f>
        <v>9.2850233250159757</v>
      </c>
      <c r="H44">
        <f t="shared" si="0"/>
        <v>-2.0021924616200042E-3</v>
      </c>
    </row>
    <row r="45" spans="1:8" x14ac:dyDescent="0.25">
      <c r="A45">
        <v>3</v>
      </c>
      <c r="B45" t="s">
        <v>49</v>
      </c>
      <c r="C45">
        <f>VLOOKUP(A45, I3:ZI10000, 2, 0)+VLOOKUP(A45, I3:ZI10000, B1*2+4, 0)</f>
        <v>4.967880776941743</v>
      </c>
      <c r="D45">
        <f>VLOOKUP(A45, I3:ZI10000, 3, 0)+VLOOKUP(A45, I3:ZI10000, B1*2+5, 0)</f>
        <v>-0.56557979157991189</v>
      </c>
      <c r="E45">
        <v>43</v>
      </c>
      <c r="F45">
        <v>8.9295759924373801</v>
      </c>
      <c r="G45">
        <f>SQRT((C87-C88)*(C87-C88)+(D87-D88)*(D87-D88))</f>
        <v>8.6300418146877931</v>
      </c>
      <c r="H45">
        <f t="shared" si="0"/>
        <v>-3.3544053827781735</v>
      </c>
    </row>
    <row r="46" spans="1:8" x14ac:dyDescent="0.25">
      <c r="A46">
        <v>8</v>
      </c>
      <c r="B46" t="s">
        <v>50</v>
      </c>
      <c r="C46">
        <f>VLOOKUP(A46, I3:ZI10000, 2, 0)+VLOOKUP(A46, I3:ZI10000, B1*2+4, 0)</f>
        <v>3.730637405229114</v>
      </c>
      <c r="D46">
        <f>VLOOKUP(A46, I3:ZI10000, 3, 0)+VLOOKUP(A46, I3:ZI10000, B1*2+5, 0)</f>
        <v>3.4570728282523762</v>
      </c>
      <c r="E46">
        <v>44</v>
      </c>
      <c r="F46">
        <v>7.4490203954742302</v>
      </c>
      <c r="G46">
        <f>SQRT((C89-C90)*(C89-C90)+(D89-D90)*(D89-D90))</f>
        <v>8.0097111891678399</v>
      </c>
      <c r="H46">
        <f t="shared" si="0"/>
        <v>7.5270406567052248</v>
      </c>
    </row>
    <row r="47" spans="1:8" x14ac:dyDescent="0.25">
      <c r="A47">
        <v>3</v>
      </c>
      <c r="B47" t="s">
        <v>51</v>
      </c>
      <c r="C47">
        <f>VLOOKUP(A47, I3:ZI10000, 2, 0)+VLOOKUP(A47, I3:ZI10000, B1*2+4, 0)</f>
        <v>4.967880776941743</v>
      </c>
      <c r="D47">
        <f>VLOOKUP(A47, I3:ZI10000, 3, 0)+VLOOKUP(A47, I3:ZI10000, B1*2+5, 0)</f>
        <v>-0.56557979157991189</v>
      </c>
      <c r="E47">
        <v>45</v>
      </c>
      <c r="F47">
        <v>9.3106875148324804</v>
      </c>
      <c r="G47">
        <f>SQRT((C91-C92)*(C91-C92)+(D91-D92)*(D91-D92))</f>
        <v>9.3110108108871383</v>
      </c>
      <c r="H47">
        <f t="shared" si="0"/>
        <v>3.4723112997073887E-3</v>
      </c>
    </row>
    <row r="48" spans="1:8" x14ac:dyDescent="0.25">
      <c r="A48">
        <v>9</v>
      </c>
      <c r="B48" t="s">
        <v>52</v>
      </c>
      <c r="C48">
        <f>VLOOKUP(A48, I3:ZI10000, 2, 0)+VLOOKUP(A48, I3:ZI10000, B1*2+4, 0)</f>
        <v>-4.7126096372351896</v>
      </c>
      <c r="D48">
        <f>VLOOKUP(A48, I3:ZI10000, 3, 0)+VLOOKUP(A48, I3:ZI10000, B1*2+5, 0)</f>
        <v>1.6712393804813961</v>
      </c>
    </row>
    <row r="49" spans="1:4" x14ac:dyDescent="0.25">
      <c r="A49">
        <v>3</v>
      </c>
      <c r="B49" t="s">
        <v>53</v>
      </c>
      <c r="C49">
        <f>VLOOKUP(A49, I3:ZI10000, 2, 0)+VLOOKUP(A49, I3:ZI10000, B1*2+4, 0)</f>
        <v>4.967880776941743</v>
      </c>
      <c r="D49">
        <f>VLOOKUP(A49, I3:ZI10000, 3, 0)+VLOOKUP(A49, I3:ZI10000, B1*2+5, 0)</f>
        <v>-0.56557979157991189</v>
      </c>
    </row>
    <row r="50" spans="1:4" x14ac:dyDescent="0.25">
      <c r="A50">
        <v>10</v>
      </c>
      <c r="B50" t="s">
        <v>54</v>
      </c>
      <c r="C50">
        <f>VLOOKUP(A50, I3:ZI10000, 2, 0)+VLOOKUP(A50, I3:ZI10000, B1*2+4, 0)</f>
        <v>2.3226715962977069</v>
      </c>
      <c r="D50">
        <f>VLOOKUP(A50, I3:ZI10000, 3, 0)+VLOOKUP(A50, I3:ZI10000, B1*2+5, 0)</f>
        <v>-4.4279196013419995</v>
      </c>
    </row>
    <row r="51" spans="1:4" x14ac:dyDescent="0.25">
      <c r="A51">
        <v>4</v>
      </c>
      <c r="B51" t="s">
        <v>55</v>
      </c>
      <c r="C51">
        <f>VLOOKUP(A51, I3:ZI10000, 2, 0)+VLOOKUP(A51, I3:ZI10000, B1*2+4, 0)</f>
        <v>4.666089531907291</v>
      </c>
      <c r="D51">
        <f>VLOOKUP(A51, I3:ZI10000, 3, 0)+VLOOKUP(A51, I3:ZI10000, B1*2+5, 0)</f>
        <v>1.9174225634879551</v>
      </c>
    </row>
    <row r="52" spans="1:4" x14ac:dyDescent="0.25">
      <c r="A52">
        <v>5</v>
      </c>
      <c r="B52" t="s">
        <v>56</v>
      </c>
      <c r="C52">
        <f>VLOOKUP(A52, I3:ZI10000, 2, 0)+VLOOKUP(A52, I3:ZI10000, B1*2+4, 0)</f>
        <v>-1.4977098580213279</v>
      </c>
      <c r="D52">
        <f>VLOOKUP(A52, I3:ZI10000, 3, 0)+VLOOKUP(A52, I3:ZI10000, B1*2+5, 0)</f>
        <v>-4.7705949340243743</v>
      </c>
    </row>
    <row r="53" spans="1:4" x14ac:dyDescent="0.25">
      <c r="A53">
        <v>4</v>
      </c>
      <c r="B53" t="s">
        <v>57</v>
      </c>
      <c r="C53">
        <f>VLOOKUP(A53, I3:ZI10000, 2, 0)+VLOOKUP(A53, I3:ZI10000, B1*2+4, 0)</f>
        <v>4.666089531907291</v>
      </c>
      <c r="D53">
        <f>VLOOKUP(A53, I3:ZI10000, 3, 0)+VLOOKUP(A53, I3:ZI10000, B1*2+5, 0)</f>
        <v>1.9174225634879551</v>
      </c>
    </row>
    <row r="54" spans="1:4" x14ac:dyDescent="0.25">
      <c r="A54">
        <v>6</v>
      </c>
      <c r="B54" t="s">
        <v>58</v>
      </c>
      <c r="C54">
        <f>VLOOKUP(A54, I3:ZI10000, 2, 0)+VLOOKUP(A54, I3:ZI10000, B1*2+4, 0)</f>
        <v>3.8916568437856811</v>
      </c>
      <c r="D54">
        <f>VLOOKUP(A54, I3:ZI10000, 3, 0)+VLOOKUP(A54, I3:ZI10000, B1*2+5, 0)</f>
        <v>3.124543003052251</v>
      </c>
    </row>
    <row r="55" spans="1:4" x14ac:dyDescent="0.25">
      <c r="A55">
        <v>4</v>
      </c>
      <c r="B55" t="s">
        <v>59</v>
      </c>
      <c r="C55">
        <f>VLOOKUP(A55, I3:ZI10000, 2, 0)+VLOOKUP(A55, I3:ZI10000, B1*2+4, 0)</f>
        <v>4.666089531907291</v>
      </c>
      <c r="D55">
        <f>VLOOKUP(A55, I3:ZI10000, 3, 0)+VLOOKUP(A55, I3:ZI10000, B1*2+5, 0)</f>
        <v>1.9174225634879551</v>
      </c>
    </row>
    <row r="56" spans="1:4" x14ac:dyDescent="0.25">
      <c r="A56">
        <v>7</v>
      </c>
      <c r="B56" t="s">
        <v>60</v>
      </c>
      <c r="C56">
        <f>VLOOKUP(A56, I3:ZI10000, 2, 0)+VLOOKUP(A56, I3:ZI10000, B1*2+4, 0)</f>
        <v>1.3714678209400233</v>
      </c>
      <c r="D56">
        <f>VLOOKUP(A56, I3:ZI10000, 3, 0)+VLOOKUP(A56, I3:ZI10000, B1*2+5, 0)</f>
        <v>4.8082521989135598</v>
      </c>
    </row>
    <row r="57" spans="1:4" x14ac:dyDescent="0.25">
      <c r="A57">
        <v>4</v>
      </c>
      <c r="B57" t="s">
        <v>61</v>
      </c>
      <c r="C57">
        <f>VLOOKUP(A57, I3:ZI10000, 2, 0)+VLOOKUP(A57, I3:ZI10000, B1*2+4, 0)</f>
        <v>4.666089531907291</v>
      </c>
      <c r="D57">
        <f>VLOOKUP(A57, I3:ZI10000, 3, 0)+VLOOKUP(A57, I3:ZI10000, B1*2+5, 0)</f>
        <v>1.9174225634879551</v>
      </c>
    </row>
    <row r="58" spans="1:4" x14ac:dyDescent="0.25">
      <c r="A58">
        <v>8</v>
      </c>
      <c r="B58" t="s">
        <v>62</v>
      </c>
      <c r="C58">
        <f>VLOOKUP(A58, I3:ZI10000, 2, 0)+VLOOKUP(A58, I3:ZI10000, B1*2+4, 0)</f>
        <v>3.730637405229114</v>
      </c>
      <c r="D58">
        <f>VLOOKUP(A58, I3:ZI10000, 3, 0)+VLOOKUP(A58, I3:ZI10000, B1*2+5, 0)</f>
        <v>3.4570728282523762</v>
      </c>
    </row>
    <row r="59" spans="1:4" x14ac:dyDescent="0.25">
      <c r="A59">
        <v>4</v>
      </c>
      <c r="B59" t="s">
        <v>63</v>
      </c>
      <c r="C59">
        <f>VLOOKUP(A59, I3:ZI10000, 2, 0)+VLOOKUP(A59, I3:ZI10000, B1*2+4, 0)</f>
        <v>4.666089531907291</v>
      </c>
      <c r="D59">
        <f>VLOOKUP(A59, I3:ZI10000, 3, 0)+VLOOKUP(A59, I3:ZI10000, B1*2+5, 0)</f>
        <v>1.9174225634879551</v>
      </c>
    </row>
    <row r="60" spans="1:4" x14ac:dyDescent="0.25">
      <c r="A60">
        <v>9</v>
      </c>
      <c r="B60" t="s">
        <v>64</v>
      </c>
      <c r="C60">
        <f>VLOOKUP(A60, I3:ZI10000, 2, 0)+VLOOKUP(A60, I3:ZI10000, B1*2+4, 0)</f>
        <v>-4.7126096372351896</v>
      </c>
      <c r="D60">
        <f>VLOOKUP(A60, I3:ZI10000, 3, 0)+VLOOKUP(A60, I3:ZI10000, B1*2+5, 0)</f>
        <v>1.6712393804813961</v>
      </c>
    </row>
    <row r="61" spans="1:4" x14ac:dyDescent="0.25">
      <c r="A61">
        <v>4</v>
      </c>
      <c r="B61" t="s">
        <v>65</v>
      </c>
      <c r="C61">
        <f>VLOOKUP(A61, I3:ZI10000, 2, 0)+VLOOKUP(A61, I3:ZI10000, B1*2+4, 0)</f>
        <v>4.666089531907291</v>
      </c>
      <c r="D61">
        <f>VLOOKUP(A61, I3:ZI10000, 3, 0)+VLOOKUP(A61, I3:ZI10000, B1*2+5, 0)</f>
        <v>1.9174225634879551</v>
      </c>
    </row>
    <row r="62" spans="1:4" x14ac:dyDescent="0.25">
      <c r="A62">
        <v>10</v>
      </c>
      <c r="B62" t="s">
        <v>66</v>
      </c>
      <c r="C62">
        <f>VLOOKUP(A62, I3:ZI10000, 2, 0)+VLOOKUP(A62, I3:ZI10000, B1*2+4, 0)</f>
        <v>2.3226715962977069</v>
      </c>
      <c r="D62">
        <f>VLOOKUP(A62, I3:ZI10000, 3, 0)+VLOOKUP(A62, I3:ZI10000, B1*2+5, 0)</f>
        <v>-4.4279196013419995</v>
      </c>
    </row>
    <row r="63" spans="1:4" x14ac:dyDescent="0.25">
      <c r="A63">
        <v>5</v>
      </c>
      <c r="B63" t="s">
        <v>67</v>
      </c>
      <c r="C63">
        <f>VLOOKUP(A63, I3:ZI10000, 2, 0)+VLOOKUP(A63, I3:ZI10000, B1*2+4, 0)</f>
        <v>-1.4977098580213279</v>
      </c>
      <c r="D63">
        <f>VLOOKUP(A63, I3:ZI10000, 3, 0)+VLOOKUP(A63, I3:ZI10000, B1*2+5, 0)</f>
        <v>-4.7705949340243743</v>
      </c>
    </row>
    <row r="64" spans="1:4" x14ac:dyDescent="0.25">
      <c r="A64">
        <v>6</v>
      </c>
      <c r="B64" t="s">
        <v>68</v>
      </c>
      <c r="C64">
        <f>VLOOKUP(A64, I3:ZI10000, 2, 0)+VLOOKUP(A64, I3:ZI10000, B1*2+4, 0)</f>
        <v>3.8916568437856811</v>
      </c>
      <c r="D64">
        <f>VLOOKUP(A64, I3:ZI10000, 3, 0)+VLOOKUP(A64, I3:ZI10000, B1*2+5, 0)</f>
        <v>3.124543003052251</v>
      </c>
    </row>
    <row r="65" spans="1:4" x14ac:dyDescent="0.25">
      <c r="A65">
        <v>5</v>
      </c>
      <c r="B65" t="s">
        <v>69</v>
      </c>
      <c r="C65">
        <f>VLOOKUP(A65, I3:ZI10000, 2, 0)+VLOOKUP(A65, I3:ZI10000, B1*2+4, 0)</f>
        <v>-1.4977098580213279</v>
      </c>
      <c r="D65">
        <f>VLOOKUP(A65, I3:ZI10000, 3, 0)+VLOOKUP(A65, I3:ZI10000, B1*2+5, 0)</f>
        <v>-4.7705949340243743</v>
      </c>
    </row>
    <row r="66" spans="1:4" x14ac:dyDescent="0.25">
      <c r="A66">
        <v>7</v>
      </c>
      <c r="B66" t="s">
        <v>70</v>
      </c>
      <c r="C66">
        <f>VLOOKUP(A66, I3:ZI10000, 2, 0)+VLOOKUP(A66, I3:ZI10000, B1*2+4, 0)</f>
        <v>1.3714678209400233</v>
      </c>
      <c r="D66">
        <f>VLOOKUP(A66, I3:ZI10000, 3, 0)+VLOOKUP(A66, I3:ZI10000, B1*2+5, 0)</f>
        <v>4.8082521989135598</v>
      </c>
    </row>
    <row r="67" spans="1:4" x14ac:dyDescent="0.25">
      <c r="A67">
        <v>5</v>
      </c>
      <c r="B67" t="s">
        <v>71</v>
      </c>
      <c r="C67">
        <f>VLOOKUP(A67, I3:ZI10000, 2, 0)+VLOOKUP(A67, I3:ZI10000, B1*2+4, 0)</f>
        <v>-1.4977098580213279</v>
      </c>
      <c r="D67">
        <f>VLOOKUP(A67, I3:ZI10000, 3, 0)+VLOOKUP(A67, I3:ZI10000, B1*2+5, 0)</f>
        <v>-4.7705949340243743</v>
      </c>
    </row>
    <row r="68" spans="1:4" x14ac:dyDescent="0.25">
      <c r="A68">
        <v>8</v>
      </c>
      <c r="B68" t="s">
        <v>72</v>
      </c>
      <c r="C68">
        <f>VLOOKUP(A68, I3:ZI10000, 2, 0)+VLOOKUP(A68, I3:ZI10000, B1*2+4, 0)</f>
        <v>3.730637405229114</v>
      </c>
      <c r="D68">
        <f>VLOOKUP(A68, I3:ZI10000, 3, 0)+VLOOKUP(A68, I3:ZI10000, B1*2+5, 0)</f>
        <v>3.4570728282523762</v>
      </c>
    </row>
    <row r="69" spans="1:4" x14ac:dyDescent="0.25">
      <c r="A69">
        <v>5</v>
      </c>
      <c r="B69" t="s">
        <v>73</v>
      </c>
      <c r="C69">
        <f>VLOOKUP(A69, I3:ZI10000, 2, 0)+VLOOKUP(A69, I3:ZI10000, B1*2+4, 0)</f>
        <v>-1.4977098580213279</v>
      </c>
      <c r="D69">
        <f>VLOOKUP(A69, I3:ZI10000, 3, 0)+VLOOKUP(A69, I3:ZI10000, B1*2+5, 0)</f>
        <v>-4.7705949340243743</v>
      </c>
    </row>
    <row r="70" spans="1:4" x14ac:dyDescent="0.25">
      <c r="A70">
        <v>9</v>
      </c>
      <c r="B70" t="s">
        <v>74</v>
      </c>
      <c r="C70">
        <f>VLOOKUP(A70, I3:ZI10000, 2, 0)+VLOOKUP(A70, I3:ZI10000, B1*2+4, 0)</f>
        <v>-4.7126096372351896</v>
      </c>
      <c r="D70">
        <f>VLOOKUP(A70, I3:ZI10000, 3, 0)+VLOOKUP(A70, I3:ZI10000, B1*2+5, 0)</f>
        <v>1.6712393804813961</v>
      </c>
    </row>
    <row r="71" spans="1:4" x14ac:dyDescent="0.25">
      <c r="A71">
        <v>5</v>
      </c>
      <c r="B71" t="s">
        <v>75</v>
      </c>
      <c r="C71">
        <f>VLOOKUP(A71, I3:ZI10000, 2, 0)+VLOOKUP(A71, I3:ZI10000, B1*2+4, 0)</f>
        <v>-1.4977098580213279</v>
      </c>
      <c r="D71">
        <f>VLOOKUP(A71, I3:ZI10000, 3, 0)+VLOOKUP(A71, I3:ZI10000, B1*2+5, 0)</f>
        <v>-4.7705949340243743</v>
      </c>
    </row>
    <row r="72" spans="1:4" x14ac:dyDescent="0.25">
      <c r="A72">
        <v>10</v>
      </c>
      <c r="B72" t="s">
        <v>76</v>
      </c>
      <c r="C72">
        <f>VLOOKUP(A72, I3:ZI10000, 2, 0)+VLOOKUP(A72, I3:ZI10000, B1*2+4, 0)</f>
        <v>2.3226715962977069</v>
      </c>
      <c r="D72">
        <f>VLOOKUP(A72, I3:ZI10000, 3, 0)+VLOOKUP(A72, I3:ZI10000, B1*2+5, 0)</f>
        <v>-4.4279196013419995</v>
      </c>
    </row>
    <row r="73" spans="1:4" x14ac:dyDescent="0.25">
      <c r="A73">
        <v>6</v>
      </c>
      <c r="B73" t="s">
        <v>77</v>
      </c>
      <c r="C73">
        <f>VLOOKUP(A73, I3:ZI10000, 2, 0)+VLOOKUP(A73, I3:ZI10000, B1*2+4, 0)</f>
        <v>3.8916568437856811</v>
      </c>
      <c r="D73">
        <f>VLOOKUP(A73, I3:ZI10000, 3, 0)+VLOOKUP(A73, I3:ZI10000, B1*2+5, 0)</f>
        <v>3.124543003052251</v>
      </c>
    </row>
    <row r="74" spans="1:4" x14ac:dyDescent="0.25">
      <c r="A74">
        <v>7</v>
      </c>
      <c r="B74" t="s">
        <v>78</v>
      </c>
      <c r="C74">
        <f>VLOOKUP(A74, I3:ZI10000, 2, 0)+VLOOKUP(A74, I3:ZI10000, B1*2+4, 0)</f>
        <v>1.3714678209400233</v>
      </c>
      <c r="D74">
        <f>VLOOKUP(A74, I3:ZI10000, 3, 0)+VLOOKUP(A74, I3:ZI10000, B1*2+5, 0)</f>
        <v>4.8082521989135598</v>
      </c>
    </row>
    <row r="75" spans="1:4" x14ac:dyDescent="0.25">
      <c r="A75">
        <v>6</v>
      </c>
      <c r="B75" t="s">
        <v>79</v>
      </c>
      <c r="C75">
        <f>VLOOKUP(A75, I3:ZI10000, 2, 0)+VLOOKUP(A75, I3:ZI10000, B1*2+4, 0)</f>
        <v>3.8916568437856811</v>
      </c>
      <c r="D75">
        <f>VLOOKUP(A75, I3:ZI10000, 3, 0)+VLOOKUP(A75, I3:ZI10000, B1*2+5, 0)</f>
        <v>3.124543003052251</v>
      </c>
    </row>
    <row r="76" spans="1:4" x14ac:dyDescent="0.25">
      <c r="A76">
        <v>8</v>
      </c>
      <c r="B76" t="s">
        <v>80</v>
      </c>
      <c r="C76">
        <f>VLOOKUP(A76, I3:ZI10000, 2, 0)+VLOOKUP(A76, I3:ZI10000, B1*2+4, 0)</f>
        <v>3.730637405229114</v>
      </c>
      <c r="D76">
        <f>VLOOKUP(A76, I3:ZI10000, 3, 0)+VLOOKUP(A76, I3:ZI10000, B1*2+5, 0)</f>
        <v>3.4570728282523762</v>
      </c>
    </row>
    <row r="77" spans="1:4" x14ac:dyDescent="0.25">
      <c r="A77">
        <v>6</v>
      </c>
      <c r="B77" t="s">
        <v>81</v>
      </c>
      <c r="C77">
        <f>VLOOKUP(A77, I3:ZI10000, 2, 0)+VLOOKUP(A77, I3:ZI10000, B1*2+4, 0)</f>
        <v>3.8916568437856811</v>
      </c>
      <c r="D77">
        <f>VLOOKUP(A77, I3:ZI10000, 3, 0)+VLOOKUP(A77, I3:ZI10000, B1*2+5, 0)</f>
        <v>3.124543003052251</v>
      </c>
    </row>
    <row r="78" spans="1:4" x14ac:dyDescent="0.25">
      <c r="A78">
        <v>9</v>
      </c>
      <c r="B78" t="s">
        <v>82</v>
      </c>
      <c r="C78">
        <f>VLOOKUP(A78, I3:ZI10000, 2, 0)+VLOOKUP(A78, I3:ZI10000, B1*2+4, 0)</f>
        <v>-4.7126096372351896</v>
      </c>
      <c r="D78">
        <f>VLOOKUP(A78, I3:ZI10000, 3, 0)+VLOOKUP(A78, I3:ZI10000, B1*2+5, 0)</f>
        <v>1.6712393804813961</v>
      </c>
    </row>
    <row r="79" spans="1:4" x14ac:dyDescent="0.25">
      <c r="A79">
        <v>6</v>
      </c>
      <c r="B79" t="s">
        <v>83</v>
      </c>
      <c r="C79">
        <f>VLOOKUP(A79, I3:ZI10000, 2, 0)+VLOOKUP(A79, I3:ZI10000, B1*2+4, 0)</f>
        <v>3.8916568437856811</v>
      </c>
      <c r="D79">
        <f>VLOOKUP(A79, I3:ZI10000, 3, 0)+VLOOKUP(A79, I3:ZI10000, B1*2+5, 0)</f>
        <v>3.124543003052251</v>
      </c>
    </row>
    <row r="80" spans="1:4" x14ac:dyDescent="0.25">
      <c r="A80">
        <v>10</v>
      </c>
      <c r="B80" t="s">
        <v>84</v>
      </c>
      <c r="C80">
        <f>VLOOKUP(A80, I3:ZI10000, 2, 0)+VLOOKUP(A80, I3:ZI10000, B1*2+4, 0)</f>
        <v>2.3226715962977069</v>
      </c>
      <c r="D80">
        <f>VLOOKUP(A80, I3:ZI10000, 3, 0)+VLOOKUP(A80, I3:ZI10000, B1*2+5, 0)</f>
        <v>-4.4279196013419995</v>
      </c>
    </row>
    <row r="81" spans="1:4" x14ac:dyDescent="0.25">
      <c r="A81">
        <v>7</v>
      </c>
      <c r="B81" t="s">
        <v>85</v>
      </c>
      <c r="C81">
        <f>VLOOKUP(A81, I3:ZI10000, 2, 0)+VLOOKUP(A81, I3:ZI10000, B1*2+4, 0)</f>
        <v>1.3714678209400233</v>
      </c>
      <c r="D81">
        <f>VLOOKUP(A81, I3:ZI10000, 3, 0)+VLOOKUP(A81, I3:ZI10000, B1*2+5, 0)</f>
        <v>4.8082521989135598</v>
      </c>
    </row>
    <row r="82" spans="1:4" x14ac:dyDescent="0.25">
      <c r="A82">
        <v>8</v>
      </c>
      <c r="B82" t="s">
        <v>86</v>
      </c>
      <c r="C82">
        <f>VLOOKUP(A82, I3:ZI10000, 2, 0)+VLOOKUP(A82, I3:ZI10000, B1*2+4, 0)</f>
        <v>3.730637405229114</v>
      </c>
      <c r="D82">
        <f>VLOOKUP(A82, I3:ZI10000, 3, 0)+VLOOKUP(A82, I3:ZI10000, B1*2+5, 0)</f>
        <v>3.4570728282523762</v>
      </c>
    </row>
    <row r="83" spans="1:4" x14ac:dyDescent="0.25">
      <c r="A83">
        <v>7</v>
      </c>
      <c r="B83" t="s">
        <v>87</v>
      </c>
      <c r="C83">
        <f>VLOOKUP(A83, I3:ZI10000, 2, 0)+VLOOKUP(A83, I3:ZI10000, B1*2+4, 0)</f>
        <v>1.3714678209400233</v>
      </c>
      <c r="D83">
        <f>VLOOKUP(A83, I3:ZI10000, 3, 0)+VLOOKUP(A83, I3:ZI10000, B1*2+5, 0)</f>
        <v>4.8082521989135598</v>
      </c>
    </row>
    <row r="84" spans="1:4" x14ac:dyDescent="0.25">
      <c r="A84">
        <v>9</v>
      </c>
      <c r="B84" t="s">
        <v>88</v>
      </c>
      <c r="C84">
        <f>VLOOKUP(A84, I3:ZI10000, 2, 0)+VLOOKUP(A84, I3:ZI10000, B1*2+4, 0)</f>
        <v>-4.7126096372351896</v>
      </c>
      <c r="D84">
        <f>VLOOKUP(A84, I3:ZI10000, 3, 0)+VLOOKUP(A84, I3:ZI10000, B1*2+5, 0)</f>
        <v>1.6712393804813961</v>
      </c>
    </row>
    <row r="85" spans="1:4" x14ac:dyDescent="0.25">
      <c r="A85">
        <v>7</v>
      </c>
      <c r="B85" t="s">
        <v>89</v>
      </c>
      <c r="C85">
        <f>VLOOKUP(A85, I3:ZI10000, 2, 0)+VLOOKUP(A85, I3:ZI10000, B1*2+4, 0)</f>
        <v>1.3714678209400233</v>
      </c>
      <c r="D85">
        <f>VLOOKUP(A85, I3:ZI10000, 3, 0)+VLOOKUP(A85, I3:ZI10000, B1*2+5, 0)</f>
        <v>4.8082521989135598</v>
      </c>
    </row>
    <row r="86" spans="1:4" x14ac:dyDescent="0.25">
      <c r="A86">
        <v>10</v>
      </c>
      <c r="B86" t="s">
        <v>90</v>
      </c>
      <c r="C86">
        <f>VLOOKUP(A86, I3:ZI10000, 2, 0)+VLOOKUP(A86, I3:ZI10000, B1*2+4, 0)</f>
        <v>2.3226715962977069</v>
      </c>
      <c r="D86">
        <f>VLOOKUP(A86, I3:ZI10000, 3, 0)+VLOOKUP(A86, I3:ZI10000, B1*2+5, 0)</f>
        <v>-4.4279196013419995</v>
      </c>
    </row>
    <row r="87" spans="1:4" x14ac:dyDescent="0.25">
      <c r="A87">
        <v>8</v>
      </c>
      <c r="B87" t="s">
        <v>91</v>
      </c>
      <c r="C87">
        <f>VLOOKUP(A87, I3:ZI10000, 2, 0)+VLOOKUP(A87, I3:ZI10000, B1*2+4, 0)</f>
        <v>3.730637405229114</v>
      </c>
      <c r="D87">
        <f>VLOOKUP(A87, I3:ZI10000, 3, 0)+VLOOKUP(A87, I3:ZI10000, B1*2+5, 0)</f>
        <v>3.4570728282523762</v>
      </c>
    </row>
    <row r="88" spans="1:4" x14ac:dyDescent="0.25">
      <c r="A88">
        <v>9</v>
      </c>
      <c r="B88" t="s">
        <v>92</v>
      </c>
      <c r="C88">
        <f>VLOOKUP(A88, I3:ZI10000, 2, 0)+VLOOKUP(A88, I3:ZI10000, B1*2+4, 0)</f>
        <v>-4.7126096372351896</v>
      </c>
      <c r="D88">
        <f>VLOOKUP(A88, I3:ZI10000, 3, 0)+VLOOKUP(A88, I3:ZI10000, B1*2+5, 0)</f>
        <v>1.6712393804813961</v>
      </c>
    </row>
    <row r="89" spans="1:4" x14ac:dyDescent="0.25">
      <c r="A89">
        <v>8</v>
      </c>
      <c r="B89" t="s">
        <v>93</v>
      </c>
      <c r="C89">
        <f>VLOOKUP(A89, I3:ZI10000, 2, 0)+VLOOKUP(A89, I3:ZI10000, B1*2+4, 0)</f>
        <v>3.730637405229114</v>
      </c>
      <c r="D89">
        <f>VLOOKUP(A89, I3:ZI10000, 3, 0)+VLOOKUP(A89, I3:ZI10000, B1*2+5, 0)</f>
        <v>3.4570728282523762</v>
      </c>
    </row>
    <row r="90" spans="1:4" x14ac:dyDescent="0.25">
      <c r="A90">
        <v>10</v>
      </c>
      <c r="B90" t="s">
        <v>94</v>
      </c>
      <c r="C90">
        <f>VLOOKUP(A90, I3:ZI10000, 2, 0)+VLOOKUP(A90, I3:ZI10000, B1*2+4, 0)</f>
        <v>2.3226715962977069</v>
      </c>
      <c r="D90">
        <f>VLOOKUP(A90, I3:ZI10000, 3, 0)+VLOOKUP(A90, I3:ZI10000, B1*2+5, 0)</f>
        <v>-4.4279196013419995</v>
      </c>
    </row>
    <row r="91" spans="1:4" x14ac:dyDescent="0.25">
      <c r="A91">
        <v>9</v>
      </c>
      <c r="B91" t="s">
        <v>95</v>
      </c>
      <c r="C91">
        <f>VLOOKUP(A91, I3:ZI10000, 2, 0)+VLOOKUP(A91, I3:ZI10000, B1*2+4, 0)</f>
        <v>-4.7126096372351896</v>
      </c>
      <c r="D91">
        <f>VLOOKUP(A91, I3:ZI10000, 3, 0)+VLOOKUP(A91, I3:ZI10000, B1*2+5, 0)</f>
        <v>1.6712393804813961</v>
      </c>
    </row>
    <row r="92" spans="1:4" x14ac:dyDescent="0.25">
      <c r="A92">
        <v>10</v>
      </c>
      <c r="B92" t="s">
        <v>96</v>
      </c>
      <c r="C92">
        <f>VLOOKUP(A92, I3:ZI10000, 2, 0)+VLOOKUP(A92, I3:ZI10000, B1*2+4, 0)</f>
        <v>2.3226715962977069</v>
      </c>
      <c r="D92">
        <f>VLOOKUP(A92, I3:ZI10000, 3, 0)+VLOOKUP(A92, I3:ZI10000, B1*2+5, 0)</f>
        <v>-4.4279196013419995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graph_topology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 Oenay</cp:lastModifiedBy>
  <dcterms:created xsi:type="dcterms:W3CDTF">2016-06-16T16:41:15Z</dcterms:created>
  <dcterms:modified xsi:type="dcterms:W3CDTF">2021-10-27T09:35:59Z</dcterms:modified>
</cp:coreProperties>
</file>