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0" i="1" l="1"/>
  <c r="A148" i="1" l="1"/>
  <c r="A149" i="1"/>
  <c r="A146" i="1" l="1"/>
  <c r="A145" i="1"/>
  <c r="A144" i="1"/>
  <c r="A143" i="1"/>
  <c r="A142" i="1"/>
  <c r="A141" i="1"/>
  <c r="A140" i="1" l="1"/>
  <c r="A139" i="1"/>
  <c r="A138" i="1"/>
  <c r="A137" i="1"/>
  <c r="A136" i="1"/>
  <c r="A135" i="1" l="1"/>
  <c r="A134" i="1" l="1"/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47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<sst xmlns="http://schemas.openxmlformats.org/spreadsheetml/2006/main" count="977" uniqueCount="552">
  <si>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</si>
  <si>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</si>
  <si>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</si>
  <si>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</si>
  <si>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</si>
  <si>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</si>
  <si>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</si>
  <si>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</si>
  <si>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</si>
  <si>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</si>
  <si>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</si>
  <si>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</si>
  <si>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</si>
  <si>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</si>
  <si>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</si>
  <si>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</si>
  <si>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</si>
  <si>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</si>
  <si>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</si>
  <si>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</si>
  <si>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</si>
  <si>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</si>
  <si>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</si>
  <si>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</si>
  <si>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</si>
  <si>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</si>
  <si>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</si>
  <si>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</si>
  <si>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</si>
  <si>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</si>
  <si>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</si>
  <si>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</si>
  <si>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</si>
  <si>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</si>
  <si>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</si>
  <si>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</si>
  <si>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</si>
  <si>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</si>
  <si>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</si>
  <si>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</si>
  <si>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</si>
  <si>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</si>
  <si>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</si>
  <si>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</si>
  <si>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</si>
  <si>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</si>
  <si>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</si>
  <si>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</si>
  <si>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</si>
  <si>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</si>
  <si>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</si>
  <si>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</si>
  <si>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</si>
  <si>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</si>
  <si>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</si>
  <si>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</si>
  <si>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</si>
  <si>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</si>
  <si>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</si>
  <si>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</si>
  <si>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</si>
  <si>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</si>
  <si>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</si>
  <si>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</si>
  <si>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</si>
  <si>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</si>
  <si>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</si>
  <si>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</si>
  <si>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</si>
  <si>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</si>
  <si>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</si>
  <si>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</si>
  <si>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</si>
  <si>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</si>
  <si>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</si>
  <si>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</si>
  <si>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</si>
  <si>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</si>
  <si>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</si>
  <si>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</si>
  <si>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</si>
  <si>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</si>
  <si>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</si>
  <si>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</si>
  <si>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</si>
  <si>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</si>
  <si>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</si>
  <si>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</si>
  <si>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</si>
  <si>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</si>
  <si>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</si>
  <si>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</si>
  <si>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</si>
  <si>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</si>
  <si>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</si>
  <si>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</si>
  <si>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</si>
  <si>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</si>
  <si>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</si>
  <si>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</si>
  <si>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</si>
  <si>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</si>
  <si>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</si>
  <si>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</si>
  <si>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</si>
  <si>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</si>
  <si>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</si>
  <si>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</si>
  <si>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</si>
  <si>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</si>
  <si>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</si>
  <si>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</si>
  <si>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</si>
  <si>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</si>
  <si>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</si>
  <si>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</si>
  <si>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</si>
  <si>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</si>
  <si>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</si>
  <si>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</si>
  <si>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</si>
  <si>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</si>
  <si>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</si>
  <si>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</si>
  <si>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</si>
  <si>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</si>
  <si>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</si>
  <si>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</si>
  <si>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</si>
  <si>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</si>
  <si>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</si>
  <si>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</si>
  <si>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</si>
  <si>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</si>
  <si>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</si>
  <si>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</si>
  <si>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</si>
  <si>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</si>
  <si>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</si>
  <si>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</si>
  <si>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</si>
  <si>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</si>
  <si>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</si>
  <si>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</si>
  <si>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</si>
  <si>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</si>
  <si>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</si>
  <si>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</si>
  <si>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</si>
  <si>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</si>
  <si>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</si>
  <si>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</si>
  <si>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</si>
  <si>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</si>
  <si>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</si>
  <si>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</si>
  <si>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</si>
  <si>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</si>
  <si>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</si>
  <si>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</si>
  <si>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</si>
  <si>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</si>
  <si>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</si>
  <si>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</si>
  <si>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</si>
  <si>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</si>
  <si>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</si>
  <si>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</si>
  <si>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</si>
  <si>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</si>
  <si>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</si>
  <si>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</si>
  <si>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</si>
  <si>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</si>
  <si>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</si>
  <si>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</si>
  <si>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</si>
  <si>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</si>
  <si>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</si>
  <si>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</si>
  <si>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</si>
  <si>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</si>
  <si>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</si>
  <si>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</si>
  <si>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</si>
  <si>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</si>
  <si>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</si>
  <si>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</si>
  <si>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</si>
  <si>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</si>
  <si>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</si>
  <si>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</si>
  <si>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</si>
  <si>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</si>
  <si>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</si>
  <si>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</si>
  <si>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</si>
  <si>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</si>
  <si>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</si>
  <si>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</si>
  <si>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</si>
  <si>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</si>
  <si>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</si>
  <si>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</si>
  <si>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</si>
  <si>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</si>
  <si>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</si>
  <si>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</si>
  <si>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</si>
  <si>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</si>
  <si>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</si>
  <si>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</si>
  <si>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</si>
  <si>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</si>
  <si>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</si>
  <si>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</si>
  <si>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</si>
  <si>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</si>
  <si>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</si>
  <si>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</si>
  <si>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</si>
  <si>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</si>
  <si>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</si>
  <si>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</si>
  <si>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</si>
  <si>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</si>
  <si>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</si>
  <si>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</si>
  <si>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</si>
  <si>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</si>
  <si>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</si>
  <si>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</si>
  <si>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</si>
  <si>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</si>
  <si>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</si>
  <si>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</si>
  <si>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</si>
  <si>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</si>
  <si>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</si>
  <si>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</si>
  <si>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</si>
  <si>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</si>
  <si>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</si>
  <si>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</si>
  <si>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</si>
  <si>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</si>
  <si>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</si>
  <si>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</si>
  <si>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</si>
  <si>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</si>
  <si>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</si>
  <si>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</si>
  <si>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</si>
  <si>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</si>
  <si>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</si>
  <si>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</si>
  <si>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</si>
  <si>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</si>
  <si>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</si>
  <si>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</si>
  <si>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</si>
  <si>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</si>
  <si>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</si>
  <si>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</si>
  <si>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</si>
  <si>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</si>
  <si>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</si>
  <si>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</si>
  <si>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</si>
  <si>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</si>
  <si>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</si>
  <si>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</si>
  <si>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</si>
  <si>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</si>
  <si>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</si>
  <si>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</si>
  <si>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</si>
  <si>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</si>
  <si>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</si>
  <si>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</si>
  <si>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</si>
  <si>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</si>
  <si>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</si>
  <si>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</si>
  <si>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</si>
  <si>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</si>
  <si>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</si>
  <si>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</si>
  <si>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</si>
  <si>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</si>
  <si>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</si>
  <si>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</si>
  <si>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</si>
  <si>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</si>
  <si>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</si>
  <si>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</si>
  <si>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</si>
  <si>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</si>
  <si>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</si>
  <si>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</si>
  <si>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</si>
  <si>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</si>
  <si>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</si>
  <si>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</si>
  <si>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</si>
  <si>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</si>
  <si>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</si>
  <si>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</si>
  <si>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</si>
  <si>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</si>
  <si>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</si>
  <si>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</si>
  <si>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</si>
  <si>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</si>
  <si>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</si>
  <si>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</si>
  <si>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</si>
  <si>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</si>
  <si>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</si>
  <si>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</si>
  <si>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</si>
  <si>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</si>
  <si>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</si>
  <si>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</si>
  <si>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</si>
  <si>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</si>
  <si>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</si>
  <si>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</si>
  <si>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</si>
  <si>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</si>
  <si>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</si>
  <si>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</si>
  <si>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</si>
  <si>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</si>
  <si>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</si>
  <si>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</si>
  <si>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</si>
  <si>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</si>
  <si>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</si>
  <si>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</si>
  <si>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</si>
  <si>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</si>
  <si>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</si>
  <si>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</si>
  <si>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</si>
  <si>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</si>
  <si>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</si>
  <si>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</si>
  <si>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</si>
  <si>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</si>
  <si>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</si>
  <si>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</si>
  <si>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</si>
  <si>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</si>
  <si>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</si>
  <si>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</si>
  <si>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</si>
  <si>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</si>
  <si>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</si>
  <si>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</si>
  <si>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</si>
  <si>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</si>
  <si>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</si>
  <si>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</si>
  <si>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</si>
  <si>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</si>
  <si>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</si>
  <si>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</si>
  <si>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</si>
  <si>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</si>
  <si>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</si>
  <si>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</si>
  <si>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</si>
  <si>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</si>
  <si>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</si>
  <si>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</si>
  <si>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</si>
  <si>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</si>
  <si>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</si>
  <si>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</si>
  <si>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</si>
  <si>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</si>
  <si>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</si>
  <si>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</si>
  <si>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</si>
  <si>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</si>
  <si>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</si>
  <si>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</si>
  <si>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</si>
  <si>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</si>
  <si>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</si>
  <si>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</si>
  <si>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</si>
  <si>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</si>
  <si>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</si>
  <si>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</si>
  <si>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</si>
  <si>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</si>
  <si>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</si>
  <si>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</si>
  <si>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</si>
  <si>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</si>
  <si>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</si>
  <si>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</si>
  <si>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</si>
  <si>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</si>
  <si>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</si>
  <si>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</si>
  <si>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</si>
  <si>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</si>
  <si>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</si>
  <si>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</si>
  <si>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</si>
  <si>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</si>
  <si>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</si>
  <si>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</si>
  <si>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</si>
  <si>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</si>
  <si>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</si>
  <si>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</si>
  <si>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</si>
  <si>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</si>
  <si>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</si>
  <si>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</si>
  <si>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</si>
  <si>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</si>
  <si>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</si>
  <si>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</si>
  <si>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</si>
  <si>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</si>
  <si>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</si>
  <si>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</si>
  <si>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</si>
  <si>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</si>
  <si>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</si>
  <si>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</si>
  <si>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</si>
  <si>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</si>
  <si>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</si>
  <si>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</si>
  <si>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</si>
  <si>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</si>
  <si>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</si>
  <si>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</si>
  <si>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</si>
  <si>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</si>
  <si>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</si>
  <si>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</si>
  <si>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</si>
  <si>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</si>
  <si>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</si>
  <si>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</si>
  <si>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</si>
  <si>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</si>
  <si>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</si>
  <si>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</si>
  <si>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</si>
  <si>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</si>
  <si>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</si>
  <si>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</si>
  <si>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</si>
  <si>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</si>
  <si>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</si>
  <si>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</si>
  <si>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</si>
  <si>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</si>
  <si>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</si>
  <si>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</si>
  <si>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</si>
  <si>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</si>
  <si>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</si>
  <si>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</si>
  <si>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</si>
  <si>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</si>
  <si>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</si>
  <si>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</si>
  <si>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</si>
  <si>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</si>
  <si>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</si>
  <si>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</si>
  <si>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</si>
  <si>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</si>
  <si>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</si>
  <si>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</si>
  <si>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</si>
  <si>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</si>
  <si>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</si>
  <si>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</si>
  <si>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</si>
  <si>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</si>
  <si>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</si>
  <si>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</si>
  <si>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</si>
  <si>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</si>
  <si>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</si>
  <si>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</si>
  <si>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</si>
  <si>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</si>
  <si>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</si>
  <si>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</si>
  <si>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</si>
  <si>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</si>
  <si>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</si>
  <si>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</si>
  <si>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</si>
  <si>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</si>
  <si>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</si>
  <si>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</si>
  <si>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</si>
  <si>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</si>
  <si>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</si>
  <si>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</si>
  <si>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</si>
  <si>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</si>
  <si>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</si>
  <si>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</si>
  <si>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</si>
  <si>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</si>
  <si>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</si>
  <si>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</si>
  <si>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</si>
  <si>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</si>
  <si>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</si>
  <si>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</si>
  <si>
    <t>Seminar of the Basel Biometric Society: Estimands in Early Development (ED) across Therapeutic Areas</t>
  </si>
  <si>
    <t>https://baselbiometrics.github.io/home/docs/upcoming/20231016/agenda.pdf</t>
  </si>
  <si>
    <t>Seminar</t>
  </si>
  <si>
    <t>Janssen</t>
  </si>
  <si>
    <t>Why jeopardize clarity, consistency, and coherency in early phase? A plea for introducing estimand focused discussions to early development acknowledging similarities and differences as compared to late development.</t>
  </si>
  <si>
    <t>Karin Meiser</t>
  </si>
  <si>
    <t>Using estimands in PoC studies for infectious diseases: what did we consider?</t>
  </si>
  <si>
    <t>David Wright</t>
  </si>
  <si>
    <t>Astra Zeneca</t>
  </si>
  <si>
    <t>Examples of opportunities to use the estimand framework in early Phase studies</t>
  </si>
  <si>
    <t>Francois Mercier</t>
  </si>
  <si>
    <t>Dealing with treatment discontinuation in dose escalation Phase 1 oncology clinical trials</t>
  </si>
  <si>
    <t>Rob Hemmings</t>
  </si>
  <si>
    <t>Consilium Scientific</t>
  </si>
  <si>
    <t>Estimands in Early Development – an external perspective</t>
  </si>
  <si>
    <t>Optimizing Estimands with Optimus</t>
  </si>
  <si>
    <t>Thomas Gwise</t>
  </si>
  <si>
    <t>former FDA</t>
  </si>
  <si>
    <t>APF Workshop: Early phase clinical development -- estimands, biomarkers and decision making</t>
  </si>
  <si>
    <t>https://www.biometrische-gesellschaft.de/fileadmin/AG_Daten/PharamzeutischeForschung/PDFs/Agenda_APF_77_Darmstadt_Nov_2023.pdf</t>
  </si>
  <si>
    <t>Darmstadt</t>
  </si>
  <si>
    <t>Estimand Framework: A New Lens for Single-Arm Early Clinical Trials in Oncology</t>
  </si>
  <si>
    <t>Anja Victor</t>
  </si>
  <si>
    <t>Merck KGaA</t>
  </si>
  <si>
    <t>Will you learn more from your oncology dose escalation by using the estimands framework?</t>
  </si>
  <si>
    <t>Estimand framework -- do you know the research question?</t>
  </si>
  <si>
    <t>Amsterdam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</si>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</sst>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metrische-gesellschaft.de/fileadmin/AG_Daten/PharamzeutischeForschung/PDFs/Agenda_APF_77_Darmstadt_Nov_2023.pdf" TargetMode="External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abSelected="1" topLeftCell="C1" workbookViewId="0">
      <pane ySplit="1" topLeftCell="A140" activePane="bottomLeft" state="frozen"/>
      <selection pane="bottomLeft" activeCell="G150" sqref="G150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5" ht="30" x14ac:dyDescent="0.2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5" ht="30" x14ac:dyDescent="0.25">
      <c r="A135" s="8" t="str">
        <f>"29.09.2023"</f>
        <v>29.09.2023</v>
      </c>
      <c r="B135" s="9" t="s">
        <v>511</v>
      </c>
      <c r="C135" s="10" t="s">
        <v>512</v>
      </c>
      <c r="D135" s="8" t="s">
        <v>513</v>
      </c>
      <c r="E135" s="8" t="s">
        <v>41</v>
      </c>
      <c r="F135" s="8" t="s">
        <v>338</v>
      </c>
      <c r="G135" s="8" t="s">
        <v>514</v>
      </c>
      <c r="K135" s="8">
        <v>1</v>
      </c>
      <c r="L135" s="8" t="s">
        <v>515</v>
      </c>
      <c r="M135" s="8" t="s">
        <v>117</v>
      </c>
      <c r="N135" s="9" t="s">
        <v>522</v>
      </c>
      <c r="O135" s="8" t="s">
        <v>395</v>
      </c>
    </row>
    <row r="136" spans="1:15" x14ac:dyDescent="0.25">
      <c r="A136" s="8" t="str">
        <f t="shared" ref="A136:A140" si="2">"29.09.2023"</f>
        <v>29.09.2023</v>
      </c>
      <c r="C136" s="10"/>
      <c r="K136" s="8">
        <v>2</v>
      </c>
      <c r="L136" s="8" t="s">
        <v>43</v>
      </c>
      <c r="M136" s="8" t="s">
        <v>44</v>
      </c>
      <c r="N136" s="9" t="s">
        <v>522</v>
      </c>
      <c r="O136" s="8" t="s">
        <v>395</v>
      </c>
    </row>
    <row r="137" spans="1:15" x14ac:dyDescent="0.25">
      <c r="A137" s="8" t="str">
        <f t="shared" si="2"/>
        <v>29.09.2023</v>
      </c>
      <c r="C137" s="10"/>
      <c r="K137" s="8">
        <v>3</v>
      </c>
      <c r="L137" s="8" t="s">
        <v>362</v>
      </c>
      <c r="M137" s="8" t="s">
        <v>518</v>
      </c>
      <c r="N137" s="9" t="s">
        <v>522</v>
      </c>
      <c r="O137" s="8" t="s">
        <v>395</v>
      </c>
    </row>
    <row r="138" spans="1:15" x14ac:dyDescent="0.25">
      <c r="A138" s="8" t="str">
        <f t="shared" si="2"/>
        <v>29.09.2023</v>
      </c>
      <c r="C138" s="10"/>
      <c r="K138" s="8">
        <v>4</v>
      </c>
      <c r="L138" s="8" t="s">
        <v>516</v>
      </c>
      <c r="M138" s="8" t="s">
        <v>519</v>
      </c>
      <c r="N138" s="9" t="s">
        <v>522</v>
      </c>
      <c r="O138" s="8" t="s">
        <v>395</v>
      </c>
    </row>
    <row r="139" spans="1:15" x14ac:dyDescent="0.25">
      <c r="A139" s="8" t="str">
        <f t="shared" si="2"/>
        <v>29.09.2023</v>
      </c>
      <c r="C139" s="10"/>
      <c r="K139" s="8">
        <v>5</v>
      </c>
      <c r="L139" s="8" t="s">
        <v>517</v>
      </c>
      <c r="M139" s="8" t="s">
        <v>520</v>
      </c>
      <c r="N139" s="9" t="s">
        <v>522</v>
      </c>
      <c r="O139" s="8" t="s">
        <v>395</v>
      </c>
    </row>
    <row r="140" spans="1:15" x14ac:dyDescent="0.25">
      <c r="A140" s="8" t="str">
        <f t="shared" si="2"/>
        <v>29.09.2023</v>
      </c>
      <c r="C140" s="10"/>
      <c r="K140" s="8">
        <v>6</v>
      </c>
      <c r="L140" s="8" t="s">
        <v>521</v>
      </c>
      <c r="M140" s="8" t="s">
        <v>117</v>
      </c>
      <c r="N140" s="9" t="s">
        <v>523</v>
      </c>
    </row>
    <row r="141" spans="1:15" ht="45" x14ac:dyDescent="0.25">
      <c r="A141" s="12" t="str">
        <f>"16.10.2023"</f>
        <v>16.10.2023</v>
      </c>
      <c r="B141" s="9" t="s">
        <v>524</v>
      </c>
      <c r="C141" s="10" t="s">
        <v>525</v>
      </c>
      <c r="D141" s="8" t="s">
        <v>104</v>
      </c>
      <c r="E141" s="8" t="s">
        <v>105</v>
      </c>
      <c r="F141" s="8" t="s">
        <v>227</v>
      </c>
      <c r="G141" s="8" t="s">
        <v>526</v>
      </c>
      <c r="K141" s="8">
        <v>1</v>
      </c>
      <c r="L141" s="8" t="s">
        <v>173</v>
      </c>
      <c r="M141" s="8" t="s">
        <v>527</v>
      </c>
      <c r="N141" s="9" t="s">
        <v>528</v>
      </c>
    </row>
    <row r="142" spans="1:15" x14ac:dyDescent="0.25">
      <c r="A142" s="12" t="str">
        <f t="shared" ref="A142:A146" si="3">"16.10.2023"</f>
        <v>16.10.2023</v>
      </c>
      <c r="C142" s="10"/>
      <c r="K142" s="8">
        <v>2</v>
      </c>
      <c r="L142" s="8" t="s">
        <v>529</v>
      </c>
      <c r="M142" s="8" t="s">
        <v>27</v>
      </c>
      <c r="N142" s="9" t="s">
        <v>530</v>
      </c>
    </row>
    <row r="143" spans="1:15" x14ac:dyDescent="0.25">
      <c r="A143" s="12" t="str">
        <f t="shared" si="3"/>
        <v>16.10.2023</v>
      </c>
      <c r="C143" s="10"/>
      <c r="K143" s="8">
        <v>3</v>
      </c>
      <c r="L143" s="8" t="s">
        <v>531</v>
      </c>
      <c r="M143" s="8" t="s">
        <v>532</v>
      </c>
      <c r="N143" s="9" t="s">
        <v>533</v>
      </c>
    </row>
    <row r="144" spans="1:15" x14ac:dyDescent="0.25">
      <c r="A144" s="12" t="str">
        <f t="shared" si="3"/>
        <v>16.10.2023</v>
      </c>
      <c r="C144" s="10"/>
      <c r="K144" s="8">
        <v>4</v>
      </c>
      <c r="L144" s="8" t="s">
        <v>534</v>
      </c>
      <c r="M144" s="8" t="s">
        <v>23</v>
      </c>
      <c r="N144" s="9" t="s">
        <v>535</v>
      </c>
    </row>
    <row r="145" spans="1:15" x14ac:dyDescent="0.25">
      <c r="A145" s="12" t="str">
        <f t="shared" si="3"/>
        <v>16.10.2023</v>
      </c>
      <c r="C145" s="10"/>
      <c r="K145" s="8">
        <v>5</v>
      </c>
      <c r="L145" s="8" t="s">
        <v>536</v>
      </c>
      <c r="M145" s="8" t="s">
        <v>537</v>
      </c>
      <c r="N145" s="9" t="s">
        <v>538</v>
      </c>
    </row>
    <row r="146" spans="1:15" x14ac:dyDescent="0.25">
      <c r="A146" s="12" t="str">
        <f t="shared" si="3"/>
        <v>16.10.2023</v>
      </c>
      <c r="C146" s="10"/>
      <c r="K146" s="8">
        <v>6</v>
      </c>
      <c r="L146" s="8" t="s">
        <v>540</v>
      </c>
      <c r="M146" s="8" t="s">
        <v>541</v>
      </c>
      <c r="N146" s="9" t="s">
        <v>539</v>
      </c>
    </row>
    <row r="147" spans="1:15" x14ac:dyDescent="0.25">
      <c r="A147" s="12" t="str">
        <f>"08.11.2023"</f>
        <v>08.11.2023</v>
      </c>
      <c r="B147" s="9" t="s">
        <v>446</v>
      </c>
      <c r="C147" s="10" t="s">
        <v>447</v>
      </c>
      <c r="D147" s="8" t="s">
        <v>448</v>
      </c>
      <c r="E147" s="8" t="s">
        <v>449</v>
      </c>
      <c r="F147" s="8" t="s">
        <v>338</v>
      </c>
      <c r="G147" s="8" t="s">
        <v>99</v>
      </c>
      <c r="K147" s="8">
        <v>1</v>
      </c>
      <c r="L147" s="8" t="s">
        <v>85</v>
      </c>
      <c r="M147" s="8" t="s">
        <v>27</v>
      </c>
      <c r="N147" s="9" t="s">
        <v>549</v>
      </c>
      <c r="O147" s="8" t="s">
        <v>87</v>
      </c>
    </row>
    <row r="148" spans="1:15" ht="30" x14ac:dyDescent="0.25">
      <c r="A148" s="8" t="str">
        <f>"24.11.2023"</f>
        <v>24.11.2023</v>
      </c>
      <c r="B148" s="9" t="s">
        <v>542</v>
      </c>
      <c r="C148" s="10" t="s">
        <v>543</v>
      </c>
      <c r="D148" s="8" t="s">
        <v>544</v>
      </c>
      <c r="E148" s="8" t="s">
        <v>19</v>
      </c>
      <c r="F148" s="8" t="s">
        <v>338</v>
      </c>
      <c r="G148" s="8" t="s">
        <v>99</v>
      </c>
      <c r="K148" s="8">
        <v>1</v>
      </c>
      <c r="L148" s="8" t="s">
        <v>546</v>
      </c>
      <c r="M148" s="8" t="s">
        <v>547</v>
      </c>
      <c r="N148" s="9" t="s">
        <v>548</v>
      </c>
    </row>
    <row r="149" spans="1:15" x14ac:dyDescent="0.25">
      <c r="A149" s="8" t="str">
        <f>"24.11.2023"</f>
        <v>24.11.2023</v>
      </c>
      <c r="B149" s="8"/>
      <c r="G149" s="8" t="s">
        <v>99</v>
      </c>
      <c r="K149" s="8">
        <v>2</v>
      </c>
      <c r="L149" s="8" t="s">
        <v>173</v>
      </c>
      <c r="M149" s="8" t="s">
        <v>441</v>
      </c>
      <c r="N149" s="8" t="s">
        <v>545</v>
      </c>
    </row>
    <row r="150" spans="1:15" x14ac:dyDescent="0.25">
      <c r="A150" s="8" t="str">
        <f>"16.06.2024"</f>
        <v>16.06.2024</v>
      </c>
      <c r="B150" s="9" t="s">
        <v>437</v>
      </c>
      <c r="C150" s="8" t="s">
        <v>438</v>
      </c>
      <c r="D150" s="8" t="s">
        <v>550</v>
      </c>
      <c r="E150" s="8" t="s">
        <v>551</v>
      </c>
      <c r="F150" s="8" t="s">
        <v>338</v>
      </c>
    </row>
    <row r="154" spans="1:15" x14ac:dyDescent="0.25">
      <c r="M154"/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47" r:id="rId5"/>
    <hyperlink ref="C119" r:id="rId6"/>
    <hyperlink ref="C133" r:id="rId7"/>
    <hyperlink ref="C148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2023-12-05T08:55:00Z</dcterms:modified>
</cp:coreProperties>
</file>