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k-backend-1" sheetId="2" r:id="rId5"/>
    <sheet state="visible" name="Postgres-db" sheetId="3" r:id="rId6"/>
    <sheet state="visible" name="fk-backend-1 (Staging)" sheetId="4" r:id="rId7"/>
    <sheet state="visible" name="meng-subgraph-8gb" sheetId="5" r:id="rId8"/>
    <sheet state="visible" name="adattr-fe-staging" sheetId="6" r:id="rId9"/>
    <sheet state="visible" name="DEX-Server" sheetId="7" r:id="rId10"/>
    <sheet state="visible" name="ad-attr" sheetId="8" r:id="rId11"/>
    <sheet state="visible" name="Blog" sheetId="9" r:id="rId12"/>
    <sheet state="visible" name="AirDrop Staging" sheetId="10" r:id="rId13"/>
    <sheet state="visible" name="landing-pages" sheetId="11" r:id="rId14"/>
    <sheet state="visible" name="attr-staging" sheetId="12" r:id="rId15"/>
    <sheet state="visible" name="Airdrop" sheetId="13" r:id="rId16"/>
    <sheet state="visible" name="ip-address" sheetId="14" r:id="rId17"/>
    <sheet state="visible" name="DEX_frontend_medium" sheetId="15" r:id="rId18"/>
    <sheet state="visible" name="DEX-subgraph" sheetId="16" r:id="rId1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In the current config this needs to be updated to 3000 iops or higher.
	-Ajinkya Rajguru
can be achieved by gp3 EBS
	-Ajinkya Rajguru</t>
      </text>
    </comment>
  </commentList>
</comments>
</file>

<file path=xl/sharedStrings.xml><?xml version="1.0" encoding="utf-8"?>
<sst xmlns="http://schemas.openxmlformats.org/spreadsheetml/2006/main" count="332" uniqueCount="76">
  <si>
    <t>EC2  name</t>
  </si>
  <si>
    <t>TOTAL</t>
  </si>
  <si>
    <t xml:space="preserve">fk-backend-1 </t>
  </si>
  <si>
    <t>Postgres-db</t>
  </si>
  <si>
    <t>fk-backend-1 (Staging)</t>
  </si>
  <si>
    <t>meng-subgraph-8gb</t>
  </si>
  <si>
    <t>DEX-Server</t>
  </si>
  <si>
    <t>ad-attr</t>
  </si>
  <si>
    <t>adattr-fe-staging</t>
  </si>
  <si>
    <t>Blog</t>
  </si>
  <si>
    <t>AirDrop Stagging</t>
  </si>
  <si>
    <t>landing-pages</t>
  </si>
  <si>
    <t>attr-staging</t>
  </si>
  <si>
    <t>Airdrop</t>
  </si>
  <si>
    <t>ip-address</t>
  </si>
  <si>
    <t>DEX_frontend_medium</t>
  </si>
  <si>
    <t>DEX-subgraph</t>
  </si>
  <si>
    <t>Daily cost</t>
  </si>
  <si>
    <t>monthly cost</t>
  </si>
  <si>
    <t>yearly cost</t>
  </si>
  <si>
    <t>EC2 instance name</t>
  </si>
  <si>
    <t>Instance</t>
  </si>
  <si>
    <t>t3.xlarge</t>
  </si>
  <si>
    <t>RAM</t>
  </si>
  <si>
    <t>16 gb</t>
  </si>
  <si>
    <t>vCPUs #</t>
  </si>
  <si>
    <r>
      <rPr>
        <rFont val="Arial"/>
        <color theme="1"/>
      </rPr>
      <t xml:space="preserve">Storage </t>
    </r>
    <r>
      <rPr>
        <rFont val="Arial"/>
        <b/>
        <color theme="1"/>
      </rPr>
      <t>EBS</t>
    </r>
  </si>
  <si>
    <t>50 gb - gp3</t>
  </si>
  <si>
    <t>IOPs (Input/Outputs per second)</t>
  </si>
  <si>
    <t>Baseline - 3000 IOPS</t>
  </si>
  <si>
    <t>services running</t>
  </si>
  <si>
    <t>1. SDK - backend  2. Dashboard - backend 3. Redirect service</t>
  </si>
  <si>
    <t>conclusion</t>
  </si>
  <si>
    <r>
      <rPr>
        <rFont val="Arial"/>
        <color theme="1"/>
      </rPr>
      <t xml:space="preserve">1. No need of </t>
    </r>
    <r>
      <rPr>
        <rFont val="Arial"/>
        <b/>
        <color theme="1"/>
      </rPr>
      <t>50</t>
    </r>
    <r>
      <rPr>
        <rFont val="Arial"/>
        <color theme="1"/>
      </rPr>
      <t xml:space="preserve"> gb storage. can reduce it to </t>
    </r>
    <r>
      <rPr>
        <rFont val="Arial"/>
        <b/>
        <color theme="1"/>
      </rPr>
      <t>20</t>
    </r>
    <r>
      <rPr>
        <rFont val="Arial"/>
        <color theme="1"/>
      </rPr>
      <t xml:space="preserve"> gb. 2. It can support heavy traffic but if a service goes down it doesnt have a backup 2. it needs equvalent support on the database side as every iop will call db instance atleast once</t>
    </r>
  </si>
  <si>
    <t>resolution plan A</t>
  </si>
  <si>
    <t>1. Reduce storage space,  2. Instead of having one large service divide it into smaller services and scale out. It means have 3 instances of same service running on multiple ec2 servers. This can be achieved by using 3 t3.medium instances instead of 1 t3.xlarge.</t>
  </si>
  <si>
    <t>resolution plan B</t>
  </si>
  <si>
    <t>resolution plan C</t>
  </si>
  <si>
    <t>resolution plan D</t>
  </si>
  <si>
    <t>resolution plan D1</t>
  </si>
  <si>
    <t>resolution plan D2</t>
  </si>
  <si>
    <t>resolution plan D3</t>
  </si>
  <si>
    <t>t3a.medium</t>
  </si>
  <si>
    <t>4 gb</t>
  </si>
  <si>
    <r>
      <rPr>
        <rFont val="Arial"/>
        <color theme="1"/>
      </rPr>
      <t xml:space="preserve">Storage </t>
    </r>
    <r>
      <rPr>
        <rFont val="Arial"/>
        <b/>
        <color theme="1"/>
      </rPr>
      <t>EBS</t>
    </r>
  </si>
  <si>
    <t>30 gb - gp2</t>
  </si>
  <si>
    <t>100 IOPS</t>
  </si>
  <si>
    <t>1. ad attribution database</t>
  </si>
  <si>
    <t>1. It will be difficult to keep up with the backend's 3000 IOPs as this instance supports only 100 IOPS. This needs to be upgraded and stroage space also needs to be increased</t>
  </si>
  <si>
    <t>1. Upgrade the current instance to t3a.large and increase EBS but that does not introduce redundancy. Postgres instance needs to be upscaled so here we will have more spending.</t>
  </si>
  <si>
    <t>1. Use RDS service which manages postgres backups, multiple instances onits own. It will maintain availability, iops requirements, scalability and redundancy. Very costly</t>
  </si>
  <si>
    <t>1. Run 3 instances with postgres where one runs as a master service and other two as secondary services on t3a.medium but with gp3 EBS storage. We will be responsible for maintaining replicas, request mapping etc. Cheaper than using RDS but increases work load. We can have master on Andrew's new machine and replicas on two medium ec2 instances with gp3 (this will bring dow cost and the master will run on a superior machine)</t>
  </si>
  <si>
    <t>Look at cheaper services similar to RDS</t>
  </si>
  <si>
    <r>
      <rPr/>
      <t xml:space="preserve">Heroku: </t>
    </r>
    <r>
      <rPr>
        <color rgb="FF1155CC"/>
        <u/>
      </rPr>
      <t>https://elements.heroku.com/addons/heroku-postgresql</t>
    </r>
    <r>
      <rPr/>
      <t xml:space="preserve"> . Standard 3 plan- 400$/month. Managed Postgres service.</t>
    </r>
  </si>
  <si>
    <r>
      <rPr/>
      <t xml:space="preserve">Digital ocean - </t>
    </r>
    <r>
      <rPr>
        <color rgb="FF1155CC"/>
        <u/>
      </rPr>
      <t>https://www.digitalocean.com/pricing/managed-databases#postgresql</t>
    </r>
    <r>
      <rPr/>
      <t xml:space="preserve"> has multiple plans which can fit our budget and can have multiple nodes as replicas</t>
    </r>
  </si>
  <si>
    <r>
      <rPr/>
      <t xml:space="preserve">We can use aiven: </t>
    </r>
    <r>
      <rPr>
        <color rgb="FF1155CC"/>
        <u/>
      </rPr>
      <t>https://aiven.io/pricing?product=pg</t>
    </r>
    <r>
      <rPr/>
      <t xml:space="preserve"> This allows us to use any of the above mentioned cloud services to host postgres via its platform</t>
    </r>
  </si>
  <si>
    <r>
      <rPr>
        <rFont val="Arial"/>
        <color theme="1"/>
      </rPr>
      <t xml:space="preserve">Our Requirements: 1. </t>
    </r>
    <r>
      <rPr>
        <rFont val="Arial"/>
        <b/>
        <color theme="1"/>
      </rPr>
      <t>storage</t>
    </r>
    <r>
      <rPr>
        <rFont val="Arial"/>
        <color theme="1"/>
      </rPr>
      <t xml:space="preserve"> : somewhere near 300 GB, 2. </t>
    </r>
    <r>
      <rPr>
        <rFont val="Arial"/>
        <b/>
        <color theme="1"/>
      </rPr>
      <t xml:space="preserve">RAM: </t>
    </r>
    <r>
      <rPr>
        <rFont val="Arial"/>
        <color theme="1"/>
      </rPr>
      <t>8-16 GB, 3. Number of vms: 2-3. Approximate price for above requirements can be between 400-600$ per month with a fully manages postgres service</t>
    </r>
  </si>
  <si>
    <t>Staging</t>
  </si>
  <si>
    <t>t2.medium</t>
  </si>
  <si>
    <r>
      <rPr>
        <rFont val="Arial"/>
        <color theme="1"/>
      </rPr>
      <t xml:space="preserve">Storage </t>
    </r>
    <r>
      <rPr>
        <rFont val="Arial"/>
        <b/>
        <color theme="1"/>
      </rPr>
      <t>EBS</t>
    </r>
  </si>
  <si>
    <t>30 gb - gp3</t>
  </si>
  <si>
    <t>3000 IOPS</t>
  </si>
  <si>
    <t>1. sdk backend staging, 2. dashboard backend staging, 3. redirect staging, 4. redirect postgres db instance, 5. ad attribution front end staging</t>
  </si>
  <si>
    <t>1. This instance looks good and sufficient for a staging environment.</t>
  </si>
  <si>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</si>
  <si>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</si>
  <si>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</si>
  <si>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</si>
  <si>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</si>
  <si>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</si>
  <si>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</si>
  <si>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</si>
  <si>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</si>
  <si>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</si>
  <si>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</si>
  <si>
    <r>
      <rPr>
        <rFont val="Arial"/>
        <color theme="1"/>
      </rPr>
      <t xml:space="preserve">Storage </t>
    </r>
    <r>
      <rPr>
        <rFont val="Arial"/>
        <b/>
        <color theme="1"/>
      </rPr>
      <t>EBS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</si>
</sst>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0&quot;$&quot;"/>
  </numFmts>
  <fonts count="9">
    <font>
      <sz val="10.0"/>
      <color rgb="FF000000"/>
      <name val="Arial"/>
      <scheme val="minor"/>
    </font>
    <font>
      <sz val="12.0"/>
      <color theme="1"/>
      <name val="Roboto"/>
    </font>
    <font>
      <b/>
      <sz val="12.0"/>
      <color theme="1"/>
      <name val="Roboto"/>
    </font>
    <font>
      <b/>
      <sz val="12.0"/>
      <color rgb="FF222222"/>
      <name val="Roboto"/>
    </font>
    <font>
      <b/>
      <sz val="12.0"/>
      <color rgb="FF000000"/>
      <name val="Roboto"/>
    </font>
    <font>
      <sz val="12.0"/>
      <color rgb="FF1F1F1F"/>
      <name val="Roboto"/>
    </font>
    <font>
      <color theme="1"/>
      <name val="Arial"/>
      <scheme val="minor"/>
    </font>
    <font>
      <b/>
      <color theme="1"/>
      <name val="Arial"/>
      <scheme val="minor"/>
    </font>
    <font>
      <u/>
      <color rgb="FF0000FF"/>
    </font>
  </fonts>
  <fills count="4">
    <fill>
      <patternFill patternType="none"/>
    </fill>
    <fill>
      <patternFill patternType="lightGray"/>
    </fill>
    <fill>
      <patternFill patternType="solid">
        <fgColor rgb="FFD8E5F8"/>
        <bgColor rgb="FFD8E5F8"/>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3" fontId="4" numFmtId="0" xfId="0" applyAlignment="1" applyFill="1" applyFont="1">
      <alignment horizontal="left" readingOrder="0"/>
    </xf>
    <xf borderId="0" fillId="3" fontId="5" numFmtId="0" xfId="0" applyAlignment="1" applyFont="1">
      <alignment readingOrder="0"/>
    </xf>
    <xf borderId="0" fillId="0" fontId="2" numFmtId="164" xfId="0" applyAlignment="1" applyFont="1" applyNumberFormat="1">
      <alignment readingOrder="0"/>
    </xf>
    <xf borderId="0" fillId="0" fontId="1" numFmtId="164" xfId="0" applyAlignment="1" applyFont="1" applyNumberFormat="1">
      <alignment readingOrder="0"/>
    </xf>
    <xf borderId="0" fillId="0" fontId="1" numFmtId="0" xfId="0" applyFont="1"/>
    <xf borderId="0" fillId="0" fontId="1" numFmtId="165" xfId="0" applyFont="1" applyNumberFormat="1"/>
    <xf borderId="0" fillId="0" fontId="1" numFmtId="164" xfId="0" applyFont="1" applyNumberFormat="1"/>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left" readingOrder="0"/>
    </xf>
    <xf borderId="0" fillId="0" fontId="6" numFmtId="0" xfId="0" applyAlignment="1" applyFont="1">
      <alignment readingOrder="0" shrinkToFit="0" wrapText="1"/>
    </xf>
    <xf borderId="0" fillId="0" fontId="7" numFmtId="164" xfId="0" applyAlignment="1" applyFont="1" applyNumberFormat="1">
      <alignment readingOrder="0"/>
    </xf>
    <xf borderId="0" fillId="0" fontId="6" numFmtId="164" xfId="0" applyAlignment="1" applyFont="1" applyNumberFormat="1">
      <alignment readingOrder="0"/>
    </xf>
    <xf borderId="0" fillId="0" fontId="6" numFmtId="165" xfId="0" applyAlignment="1" applyFont="1" applyNumberForma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elements.heroku.com/addons/heroku-postgresql" TargetMode="External"/><Relationship Id="rId2" Type="http://schemas.openxmlformats.org/officeDocument/2006/relationships/hyperlink" Target="https://www.digitalocean.com/pricing/managed-databases" TargetMode="External"/><Relationship Id="rId3" Type="http://schemas.openxmlformats.org/officeDocument/2006/relationships/hyperlink" Target="https://aiven.io/pricing?product=pg"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3" width="12.25"/>
    <col customWidth="1" min="5" max="5" width="21.25"/>
    <col customWidth="1" min="6" max="6" width="16.63"/>
  </cols>
  <sheetData>
    <row r="1">
      <c r="A1" s="1" t="s">
        <v>0</v>
      </c>
      <c r="B1" s="2" t="s">
        <v>1</v>
      </c>
      <c r="C1" s="2" t="s">
        <v>2</v>
      </c>
      <c r="D1" s="2" t="s">
        <v>3</v>
      </c>
      <c r="E1" s="3" t="s">
        <v>4</v>
      </c>
      <c r="F1" s="2" t="s">
        <v>5</v>
      </c>
      <c r="G1" s="2" t="s">
        <v>6</v>
      </c>
      <c r="H1" s="4" t="s">
        <v>7</v>
      </c>
      <c r="I1" s="2" t="s">
        <v>8</v>
      </c>
      <c r="J1" s="2" t="s">
        <v>9</v>
      </c>
      <c r="K1" s="2" t="s">
        <v>10</v>
      </c>
      <c r="L1" s="2" t="s">
        <v>11</v>
      </c>
      <c r="M1" s="2" t="s">
        <v>12</v>
      </c>
      <c r="N1" s="5" t="s">
        <v>13</v>
      </c>
      <c r="O1" s="2" t="s">
        <v>14</v>
      </c>
      <c r="P1" s="5" t="s">
        <v>15</v>
      </c>
      <c r="Q1" s="2" t="s">
        <v>16</v>
      </c>
    </row>
    <row r="2">
      <c r="A2" s="1" t="s">
        <v>17</v>
      </c>
      <c r="B2" s="6"/>
      <c r="C2" s="7">
        <v>3.9936</v>
      </c>
      <c r="D2" s="8"/>
      <c r="E2" s="8"/>
      <c r="F2" s="8"/>
      <c r="G2" s="8"/>
      <c r="H2" s="8"/>
      <c r="I2" s="8"/>
      <c r="J2" s="8"/>
      <c r="K2" s="8"/>
      <c r="L2" s="8"/>
      <c r="M2" s="8"/>
      <c r="N2" s="8"/>
      <c r="O2" s="8"/>
      <c r="P2" s="8"/>
      <c r="Q2" s="8"/>
    </row>
    <row r="3">
      <c r="A3" s="1" t="s">
        <v>18</v>
      </c>
      <c r="B3" s="6">
        <f>SUM(C3:Q3)</f>
        <v>353.208</v>
      </c>
      <c r="C3" s="7">
        <v>119.8</v>
      </c>
      <c r="D3" s="9">
        <f>'Postgres-db'!B9</f>
        <v>27</v>
      </c>
      <c r="E3" s="10">
        <f>'fk-backend-1 (Staging)'!B9</f>
        <v>33.408</v>
      </c>
      <c r="F3" s="10">
        <f>'meng-subgraph-8gb'!B9</f>
        <v>64</v>
      </c>
      <c r="G3" s="10">
        <f>'DEX-Server'!B9</f>
        <v>48</v>
      </c>
      <c r="H3" s="10">
        <f>'ad-attr'!B9</f>
        <v>24</v>
      </c>
      <c r="I3" s="10">
        <f>'adattr-fe-staging'!B9</f>
        <v>12</v>
      </c>
      <c r="J3" s="10">
        <f>Blog!B9</f>
        <v>5</v>
      </c>
      <c r="K3" s="10">
        <f>'AirDrop Staging'!B9</f>
        <v>5</v>
      </c>
      <c r="L3" s="10">
        <f>'landing-pages'!B9</f>
        <v>5</v>
      </c>
      <c r="M3" s="10">
        <f>'attr-staging'!B9</f>
        <v>10</v>
      </c>
      <c r="N3" s="8"/>
      <c r="O3" s="8"/>
      <c r="P3" s="8"/>
      <c r="Q3" s="8"/>
    </row>
    <row r="4">
      <c r="A4" s="1" t="s">
        <v>19</v>
      </c>
      <c r="B4" s="6">
        <f>B3*12</f>
        <v>4238.496</v>
      </c>
      <c r="C4" s="7">
        <v>1437.696</v>
      </c>
      <c r="D4" s="8"/>
      <c r="E4" s="8"/>
      <c r="F4" s="8"/>
      <c r="G4" s="8"/>
      <c r="H4" s="8"/>
      <c r="I4" s="8"/>
      <c r="J4" s="8"/>
      <c r="K4" s="8"/>
      <c r="L4" s="8"/>
      <c r="M4" s="8"/>
      <c r="N4" s="8"/>
      <c r="O4" s="8"/>
      <c r="P4" s="8"/>
      <c r="Q4" s="8"/>
    </row>
    <row r="5" ht="102.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10</v>
      </c>
    </row>
    <row r="2">
      <c r="A2" s="11" t="s">
        <v>21</v>
      </c>
    </row>
    <row r="3">
      <c r="A3" s="11" t="s">
        <v>23</v>
      </c>
    </row>
    <row r="4">
      <c r="A4" s="11" t="s">
        <v>25</v>
      </c>
      <c r="B4" s="13"/>
    </row>
    <row r="5">
      <c r="A5" s="11" t="s">
        <v>69</v>
      </c>
    </row>
    <row r="6">
      <c r="A6" s="11" t="s">
        <v>28</v>
      </c>
    </row>
    <row r="7" ht="54.75" customHeight="1">
      <c r="A7" s="11" t="s">
        <v>30</v>
      </c>
      <c r="B7" s="14"/>
    </row>
    <row r="8">
      <c r="A8" s="11" t="s">
        <v>17</v>
      </c>
      <c r="B8" s="16"/>
    </row>
    <row r="9">
      <c r="A9" s="11" t="s">
        <v>18</v>
      </c>
      <c r="B9" s="16">
        <v>5.0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11</v>
      </c>
    </row>
    <row r="2">
      <c r="A2" s="11" t="s">
        <v>21</v>
      </c>
    </row>
    <row r="3">
      <c r="A3" s="11" t="s">
        <v>23</v>
      </c>
    </row>
    <row r="4">
      <c r="A4" s="11" t="s">
        <v>25</v>
      </c>
      <c r="B4" s="13"/>
    </row>
    <row r="5">
      <c r="A5" s="11" t="s">
        <v>70</v>
      </c>
    </row>
    <row r="6">
      <c r="A6" s="11" t="s">
        <v>28</v>
      </c>
    </row>
    <row r="7" ht="54.75" customHeight="1">
      <c r="A7" s="11" t="s">
        <v>30</v>
      </c>
      <c r="B7" s="14"/>
    </row>
    <row r="8">
      <c r="A8" s="11" t="s">
        <v>17</v>
      </c>
      <c r="B8" s="16"/>
    </row>
    <row r="9">
      <c r="A9" s="11" t="s">
        <v>18</v>
      </c>
      <c r="B9" s="16">
        <v>5.0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12</v>
      </c>
    </row>
    <row r="2">
      <c r="A2" s="11" t="s">
        <v>21</v>
      </c>
    </row>
    <row r="3">
      <c r="A3" s="11" t="s">
        <v>23</v>
      </c>
    </row>
    <row r="4">
      <c r="A4" s="11" t="s">
        <v>25</v>
      </c>
      <c r="B4" s="13"/>
    </row>
    <row r="5">
      <c r="A5" s="11" t="s">
        <v>71</v>
      </c>
    </row>
    <row r="6">
      <c r="A6" s="11" t="s">
        <v>28</v>
      </c>
    </row>
    <row r="7" ht="54.75" customHeight="1">
      <c r="A7" s="11" t="s">
        <v>30</v>
      </c>
      <c r="B7" s="14"/>
    </row>
    <row r="8">
      <c r="A8" s="11" t="s">
        <v>17</v>
      </c>
      <c r="B8" s="16"/>
    </row>
    <row r="9">
      <c r="A9" s="11" t="s">
        <v>18</v>
      </c>
      <c r="B9" s="16">
        <v>10.0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13</v>
      </c>
    </row>
    <row r="2">
      <c r="A2" s="11" t="s">
        <v>21</v>
      </c>
    </row>
    <row r="3">
      <c r="A3" s="11" t="s">
        <v>23</v>
      </c>
    </row>
    <row r="4">
      <c r="A4" s="11" t="s">
        <v>25</v>
      </c>
      <c r="B4" s="13"/>
    </row>
    <row r="5">
      <c r="A5" s="11" t="s">
        <v>72</v>
      </c>
    </row>
    <row r="6">
      <c r="A6" s="11" t="s">
        <v>28</v>
      </c>
    </row>
    <row r="7" ht="54.75" customHeight="1">
      <c r="A7" s="11" t="s">
        <v>30</v>
      </c>
      <c r="B7" s="14"/>
    </row>
    <row r="8">
      <c r="A8" s="11" t="s">
        <v>17</v>
      </c>
      <c r="B8" s="16"/>
    </row>
    <row r="9">
      <c r="A9" s="11" t="s">
        <v>18</v>
      </c>
      <c r="B9" s="16"/>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14</v>
      </c>
    </row>
    <row r="2">
      <c r="A2" s="11" t="s">
        <v>21</v>
      </c>
    </row>
    <row r="3">
      <c r="A3" s="11" t="s">
        <v>23</v>
      </c>
    </row>
    <row r="4">
      <c r="A4" s="11" t="s">
        <v>25</v>
      </c>
      <c r="B4" s="13"/>
    </row>
    <row r="5">
      <c r="A5" s="11" t="s">
        <v>73</v>
      </c>
    </row>
    <row r="6">
      <c r="A6" s="11" t="s">
        <v>28</v>
      </c>
    </row>
    <row r="7" ht="54.75" customHeight="1">
      <c r="A7" s="11" t="s">
        <v>30</v>
      </c>
      <c r="B7" s="14"/>
    </row>
    <row r="8">
      <c r="A8" s="11" t="s">
        <v>17</v>
      </c>
      <c r="B8" s="16"/>
    </row>
    <row r="9">
      <c r="A9" s="11" t="s">
        <v>18</v>
      </c>
      <c r="B9" s="16"/>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15</v>
      </c>
    </row>
    <row r="2">
      <c r="A2" s="11" t="s">
        <v>21</v>
      </c>
    </row>
    <row r="3">
      <c r="A3" s="11" t="s">
        <v>23</v>
      </c>
    </row>
    <row r="4">
      <c r="A4" s="11" t="s">
        <v>25</v>
      </c>
      <c r="B4" s="13"/>
    </row>
    <row r="5">
      <c r="A5" s="11" t="s">
        <v>74</v>
      </c>
    </row>
    <row r="6">
      <c r="A6" s="11" t="s">
        <v>28</v>
      </c>
    </row>
    <row r="7" ht="54.75" customHeight="1">
      <c r="A7" s="11" t="s">
        <v>30</v>
      </c>
      <c r="B7" s="14"/>
    </row>
    <row r="8">
      <c r="A8" s="11" t="s">
        <v>17</v>
      </c>
      <c r="B8" s="16"/>
    </row>
    <row r="9">
      <c r="A9" s="11" t="s">
        <v>18</v>
      </c>
      <c r="B9" s="16"/>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16</v>
      </c>
    </row>
    <row r="2">
      <c r="A2" s="11" t="s">
        <v>21</v>
      </c>
    </row>
    <row r="3">
      <c r="A3" s="11" t="s">
        <v>23</v>
      </c>
    </row>
    <row r="4">
      <c r="A4" s="11" t="s">
        <v>25</v>
      </c>
      <c r="B4" s="13"/>
    </row>
    <row r="5">
      <c r="A5" s="11" t="s">
        <v>75</v>
      </c>
    </row>
    <row r="6">
      <c r="A6" s="11" t="s">
        <v>28</v>
      </c>
    </row>
    <row r="7" ht="54.75" customHeight="1">
      <c r="A7" s="11" t="s">
        <v>30</v>
      </c>
      <c r="B7" s="14"/>
    </row>
    <row r="8">
      <c r="A8" s="11" t="s">
        <v>17</v>
      </c>
      <c r="B8" s="16"/>
    </row>
    <row r="9">
      <c r="A9" s="11" t="s">
        <v>18</v>
      </c>
      <c r="B9" s="16"/>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2</v>
      </c>
    </row>
    <row r="2">
      <c r="A2" s="11" t="s">
        <v>21</v>
      </c>
      <c r="B2" s="11" t="s">
        <v>22</v>
      </c>
    </row>
    <row r="3">
      <c r="A3" s="11" t="s">
        <v>23</v>
      </c>
      <c r="B3" s="11" t="s">
        <v>24</v>
      </c>
    </row>
    <row r="4">
      <c r="A4" s="11" t="s">
        <v>25</v>
      </c>
      <c r="B4" s="13">
        <v>4.0</v>
      </c>
    </row>
    <row r="5">
      <c r="A5" s="11" t="s">
        <v>26</v>
      </c>
      <c r="B5" s="11" t="s">
        <v>27</v>
      </c>
    </row>
    <row r="6">
      <c r="A6" s="11" t="s">
        <v>28</v>
      </c>
      <c r="B6" s="11" t="s">
        <v>29</v>
      </c>
    </row>
    <row r="7" ht="54.75" customHeight="1">
      <c r="A7" s="11" t="s">
        <v>30</v>
      </c>
      <c r="B7" s="14" t="s">
        <v>31</v>
      </c>
    </row>
    <row r="8">
      <c r="A8" s="11" t="s">
        <v>17</v>
      </c>
      <c r="B8" s="15">
        <v>3.9936</v>
      </c>
    </row>
    <row r="9">
      <c r="A9" s="11" t="s">
        <v>18</v>
      </c>
      <c r="B9" s="15">
        <v>119.8</v>
      </c>
    </row>
    <row r="10">
      <c r="A10" s="11" t="s">
        <v>19</v>
      </c>
      <c r="B10" s="15">
        <v>1437.696</v>
      </c>
    </row>
    <row r="11" ht="70.5" customHeight="1">
      <c r="A11" s="11" t="s">
        <v>32</v>
      </c>
      <c r="B11" s="14" t="s">
        <v>33</v>
      </c>
    </row>
    <row r="12" ht="85.5" customHeight="1">
      <c r="A12" s="11" t="s">
        <v>34</v>
      </c>
      <c r="B12" s="14" t="s">
        <v>35</v>
      </c>
    </row>
    <row r="13">
      <c r="A13" s="11" t="s">
        <v>36</v>
      </c>
    </row>
    <row r="14">
      <c r="A14" s="11" t="s">
        <v>37</v>
      </c>
    </row>
    <row r="15">
      <c r="A15" s="11" t="s">
        <v>38</v>
      </c>
    </row>
    <row r="16" ht="143.25" customHeight="1">
      <c r="A16" s="11" t="s">
        <v>39</v>
      </c>
    </row>
    <row r="17">
      <c r="A17" s="11" t="s">
        <v>40</v>
      </c>
    </row>
    <row r="18">
      <c r="A18" s="11" t="s">
        <v>41</v>
      </c>
    </row>
    <row r="19" ht="102.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30.13"/>
  </cols>
  <sheetData>
    <row r="1">
      <c r="A1" s="11" t="s">
        <v>20</v>
      </c>
      <c r="B1" s="12" t="s">
        <v>3</v>
      </c>
    </row>
    <row r="2">
      <c r="A2" s="11" t="s">
        <v>21</v>
      </c>
      <c r="B2" s="11" t="s">
        <v>42</v>
      </c>
    </row>
    <row r="3">
      <c r="A3" s="11" t="s">
        <v>23</v>
      </c>
      <c r="B3" s="11" t="s">
        <v>43</v>
      </c>
    </row>
    <row r="4">
      <c r="A4" s="11" t="s">
        <v>25</v>
      </c>
      <c r="B4" s="13">
        <v>2.0</v>
      </c>
    </row>
    <row r="5">
      <c r="A5" s="11" t="s">
        <v>44</v>
      </c>
      <c r="B5" s="11" t="s">
        <v>45</v>
      </c>
    </row>
    <row r="6">
      <c r="A6" s="11" t="s">
        <v>28</v>
      </c>
      <c r="B6" s="11" t="s">
        <v>46</v>
      </c>
    </row>
    <row r="7" ht="54.75" customHeight="1">
      <c r="A7" s="11" t="s">
        <v>30</v>
      </c>
      <c r="B7" s="14" t="s">
        <v>47</v>
      </c>
    </row>
    <row r="8">
      <c r="A8" s="11" t="s">
        <v>17</v>
      </c>
      <c r="B8" s="16">
        <v>0.9</v>
      </c>
    </row>
    <row r="9">
      <c r="A9" s="11" t="s">
        <v>18</v>
      </c>
      <c r="B9" s="17">
        <v>27.0</v>
      </c>
    </row>
    <row r="10">
      <c r="A10" s="11" t="s">
        <v>19</v>
      </c>
      <c r="B10" s="17">
        <v>324.0</v>
      </c>
    </row>
    <row r="11" ht="70.5" customHeight="1">
      <c r="A11" s="11" t="s">
        <v>32</v>
      </c>
      <c r="B11" s="14" t="s">
        <v>48</v>
      </c>
    </row>
    <row r="12" ht="85.5" customHeight="1">
      <c r="A12" s="11" t="s">
        <v>34</v>
      </c>
      <c r="B12" s="14" t="s">
        <v>49</v>
      </c>
    </row>
    <row r="13">
      <c r="A13" s="11" t="s">
        <v>36</v>
      </c>
      <c r="B13" s="14" t="s">
        <v>50</v>
      </c>
    </row>
    <row r="14">
      <c r="A14" s="11" t="s">
        <v>37</v>
      </c>
      <c r="B14" s="14" t="s">
        <v>51</v>
      </c>
    </row>
    <row r="15">
      <c r="A15" s="11" t="s">
        <v>38</v>
      </c>
      <c r="B15" s="11" t="s">
        <v>52</v>
      </c>
    </row>
    <row r="16" ht="143.25" customHeight="1">
      <c r="A16" s="11" t="s">
        <v>39</v>
      </c>
      <c r="B16" s="18" t="s">
        <v>53</v>
      </c>
    </row>
    <row r="17">
      <c r="A17" s="11" t="s">
        <v>40</v>
      </c>
      <c r="B17" s="18" t="s">
        <v>54</v>
      </c>
    </row>
    <row r="18">
      <c r="A18" s="11" t="s">
        <v>41</v>
      </c>
      <c r="B18" s="18" t="s">
        <v>55</v>
      </c>
    </row>
    <row r="19" ht="102.75" customHeight="1">
      <c r="B19" s="14" t="s">
        <v>56</v>
      </c>
    </row>
  </sheetData>
  <hyperlinks>
    <hyperlink r:id="rId1" ref="B16"/>
    <hyperlink r:id="rId2" location="postgresql" ref="B17"/>
    <hyperlink r:id="rId3" ref="B1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28.75"/>
  </cols>
  <sheetData>
    <row r="1">
      <c r="A1" s="11" t="s">
        <v>20</v>
      </c>
      <c r="B1" s="12" t="s">
        <v>57</v>
      </c>
    </row>
    <row r="2">
      <c r="A2" s="11" t="s">
        <v>21</v>
      </c>
      <c r="B2" s="11" t="s">
        <v>58</v>
      </c>
    </row>
    <row r="3">
      <c r="A3" s="11" t="s">
        <v>23</v>
      </c>
      <c r="B3" s="11" t="s">
        <v>43</v>
      </c>
    </row>
    <row r="4">
      <c r="A4" s="11" t="s">
        <v>25</v>
      </c>
      <c r="B4" s="13">
        <v>2.0</v>
      </c>
    </row>
    <row r="5">
      <c r="A5" s="11" t="s">
        <v>59</v>
      </c>
      <c r="B5" s="11" t="s">
        <v>60</v>
      </c>
    </row>
    <row r="6">
      <c r="A6" s="11" t="s">
        <v>28</v>
      </c>
      <c r="B6" s="11" t="s">
        <v>61</v>
      </c>
    </row>
    <row r="7" ht="54.75" customHeight="1">
      <c r="A7" s="11" t="s">
        <v>30</v>
      </c>
      <c r="B7" s="14" t="s">
        <v>62</v>
      </c>
    </row>
    <row r="8">
      <c r="A8" s="11" t="s">
        <v>17</v>
      </c>
      <c r="B8" s="16">
        <v>1.1136</v>
      </c>
    </row>
    <row r="9">
      <c r="A9" s="11" t="s">
        <v>18</v>
      </c>
      <c r="B9" s="16">
        <v>33.408</v>
      </c>
    </row>
    <row r="10">
      <c r="A10" s="11" t="s">
        <v>19</v>
      </c>
      <c r="B10" s="16">
        <v>400.89</v>
      </c>
    </row>
    <row r="11" ht="70.5" customHeight="1">
      <c r="A11" s="11" t="s">
        <v>32</v>
      </c>
      <c r="B11" s="14" t="s">
        <v>63</v>
      </c>
    </row>
    <row r="12" ht="85.5" customHeight="1">
      <c r="A12" s="11" t="s">
        <v>34</v>
      </c>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5</v>
      </c>
    </row>
    <row r="2">
      <c r="A2" s="11" t="s">
        <v>21</v>
      </c>
    </row>
    <row r="3">
      <c r="A3" s="11" t="s">
        <v>23</v>
      </c>
    </row>
    <row r="4">
      <c r="A4" s="11" t="s">
        <v>25</v>
      </c>
      <c r="B4" s="13"/>
    </row>
    <row r="5">
      <c r="A5" s="11" t="s">
        <v>64</v>
      </c>
    </row>
    <row r="6">
      <c r="A6" s="11" t="s">
        <v>28</v>
      </c>
    </row>
    <row r="7" ht="54.75" customHeight="1">
      <c r="A7" s="11" t="s">
        <v>30</v>
      </c>
      <c r="B7" s="14"/>
    </row>
    <row r="8">
      <c r="A8" s="11" t="s">
        <v>17</v>
      </c>
      <c r="B8" s="16"/>
    </row>
    <row r="9">
      <c r="A9" s="11" t="s">
        <v>18</v>
      </c>
      <c r="B9" s="16">
        <v>64.0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8</v>
      </c>
    </row>
    <row r="2">
      <c r="A2" s="11" t="s">
        <v>21</v>
      </c>
    </row>
    <row r="3">
      <c r="A3" s="11" t="s">
        <v>23</v>
      </c>
    </row>
    <row r="4">
      <c r="A4" s="11" t="s">
        <v>25</v>
      </c>
      <c r="B4" s="13"/>
    </row>
    <row r="5">
      <c r="A5" s="11" t="s">
        <v>65</v>
      </c>
    </row>
    <row r="6">
      <c r="A6" s="11" t="s">
        <v>28</v>
      </c>
    </row>
    <row r="7" ht="54.75" customHeight="1">
      <c r="A7" s="11" t="s">
        <v>30</v>
      </c>
      <c r="B7" s="14"/>
    </row>
    <row r="8">
      <c r="A8" s="11" t="s">
        <v>17</v>
      </c>
      <c r="B8" s="16"/>
    </row>
    <row r="9">
      <c r="A9" s="11" t="s">
        <v>18</v>
      </c>
      <c r="B9" s="16">
        <v>12.0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6</v>
      </c>
    </row>
    <row r="2">
      <c r="A2" s="11" t="s">
        <v>21</v>
      </c>
    </row>
    <row r="3">
      <c r="A3" s="11" t="s">
        <v>23</v>
      </c>
    </row>
    <row r="4">
      <c r="A4" s="11" t="s">
        <v>25</v>
      </c>
      <c r="B4" s="13"/>
    </row>
    <row r="5">
      <c r="A5" s="11" t="s">
        <v>66</v>
      </c>
    </row>
    <row r="6">
      <c r="A6" s="11" t="s">
        <v>28</v>
      </c>
    </row>
    <row r="7" ht="54.75" customHeight="1">
      <c r="A7" s="11" t="s">
        <v>30</v>
      </c>
      <c r="B7" s="14"/>
    </row>
    <row r="8">
      <c r="A8" s="11" t="s">
        <v>17</v>
      </c>
      <c r="B8" s="16"/>
    </row>
    <row r="9">
      <c r="A9" s="11" t="s">
        <v>18</v>
      </c>
      <c r="B9" s="16">
        <v>48.0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7</v>
      </c>
    </row>
    <row r="2">
      <c r="A2" s="11" t="s">
        <v>21</v>
      </c>
    </row>
    <row r="3">
      <c r="A3" s="11" t="s">
        <v>23</v>
      </c>
    </row>
    <row r="4">
      <c r="A4" s="11" t="s">
        <v>25</v>
      </c>
      <c r="B4" s="13"/>
    </row>
    <row r="5">
      <c r="A5" s="11" t="s">
        <v>67</v>
      </c>
    </row>
    <row r="6">
      <c r="A6" s="11" t="s">
        <v>28</v>
      </c>
    </row>
    <row r="7" ht="54.75" customHeight="1">
      <c r="A7" s="11" t="s">
        <v>30</v>
      </c>
      <c r="B7" s="14"/>
    </row>
    <row r="8">
      <c r="A8" s="11" t="s">
        <v>17</v>
      </c>
      <c r="B8" s="16"/>
    </row>
    <row r="9">
      <c r="A9" s="11" t="s">
        <v>18</v>
      </c>
      <c r="B9" s="16">
        <v>24.0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46.5"/>
  </cols>
  <sheetData>
    <row r="1">
      <c r="A1" s="11" t="s">
        <v>20</v>
      </c>
      <c r="B1" s="12" t="s">
        <v>9</v>
      </c>
    </row>
    <row r="2">
      <c r="A2" s="11" t="s">
        <v>21</v>
      </c>
    </row>
    <row r="3">
      <c r="A3" s="11" t="s">
        <v>23</v>
      </c>
    </row>
    <row r="4">
      <c r="A4" s="11" t="s">
        <v>25</v>
      </c>
      <c r="B4" s="13"/>
    </row>
    <row r="5">
      <c r="A5" s="11" t="s">
        <v>68</v>
      </c>
    </row>
    <row r="6">
      <c r="A6" s="11" t="s">
        <v>28</v>
      </c>
    </row>
    <row r="7" ht="54.75" customHeight="1">
      <c r="A7" s="11" t="s">
        <v>30</v>
      </c>
      <c r="B7" s="14"/>
    </row>
    <row r="8">
      <c r="A8" s="11" t="s">
        <v>17</v>
      </c>
      <c r="B8" s="16"/>
    </row>
    <row r="9">
      <c r="A9" s="11" t="s">
        <v>18</v>
      </c>
      <c r="B9" s="16">
        <v>5.0</v>
      </c>
    </row>
    <row r="10">
      <c r="A10" s="11" t="s">
        <v>19</v>
      </c>
      <c r="B10" s="16"/>
    </row>
    <row r="11" ht="70.5" customHeight="1">
      <c r="A11" s="11" t="s">
        <v>32</v>
      </c>
      <c r="B11" s="14"/>
    </row>
    <row r="12" ht="85.5" customHeight="1">
      <c r="A12" s="11" t="s">
        <v>34</v>
      </c>
      <c r="B12" s="14"/>
    </row>
    <row r="13">
      <c r="A13" s="11" t="s">
        <v>36</v>
      </c>
    </row>
    <row r="14">
      <c r="A14" s="11" t="s">
        <v>37</v>
      </c>
    </row>
    <row r="15">
      <c r="A15" s="11" t="s">
        <v>38</v>
      </c>
    </row>
    <row r="16" ht="143.25" customHeight="1">
      <c r="A16" s="11" t="s">
        <v>39</v>
      </c>
    </row>
    <row r="17">
      <c r="A17" s="11" t="s">
        <v>40</v>
      </c>
    </row>
    <row r="18">
      <c r="A18" s="11" t="s">
        <v>41</v>
      </c>
    </row>
    <row r="19" ht="102.75" customHeight="1"/>
  </sheetData>
  <drawing r:id="rId1"/>
</worksheet>
</file>