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elekhavirov-my.sharepoint.com/personal/ondrej_nedojedly_spsehavirov_cz/Documents/SPSE/Dokumenty/maturita/CJL/"/>
    </mc:Choice>
  </mc:AlternateContent>
  <xr:revisionPtr revIDLastSave="244" documentId="8_{6B9F803C-CFC1-41ED-A5B9-944C7DAB5E18}" xr6:coauthVersionLast="47" xr6:coauthVersionMax="47" xr10:uidLastSave="{77B885D3-ABC6-9642-9550-DD8A859F5D38}"/>
  <bookViews>
    <workbookView xWindow="-120" yWindow="-120" windowWidth="29040" windowHeight="15720" xr2:uid="{0FB34E64-F719-4F06-A926-24C2ADCEB053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23" i="1"/>
  <c r="E23" i="1"/>
  <c r="C24" i="1"/>
  <c r="E22" i="1"/>
  <c r="E24" i="1"/>
</calcChain>
</file>

<file path=xl/sharedStrings.xml><?xml version="1.0" encoding="utf-8"?>
<sst xmlns="http://schemas.openxmlformats.org/spreadsheetml/2006/main" count="76" uniqueCount="76">
  <si>
    <t xml:space="preserve"> Komenský, Jan Amos</t>
  </si>
  <si>
    <t xml:space="preserve"> Labyrint světa a ráj srdce</t>
  </si>
  <si>
    <t xml:space="preserve"> Host</t>
  </si>
  <si>
    <t xml:space="preserve"> Poe, Edgar Allan</t>
  </si>
  <si>
    <t xml:space="preserve"> Havran</t>
  </si>
  <si>
    <t xml:space="preserve"> V. Nezval, Dokořán </t>
  </si>
  <si>
    <t xml:space="preserve"> de Maupassant, Guy</t>
  </si>
  <si>
    <t xml:space="preserve"> Kulička</t>
  </si>
  <si>
    <t xml:space="preserve"> B. Štorm, Státní nakladatelství</t>
  </si>
  <si>
    <t xml:space="preserve"> Erben, Karel Jaromír</t>
  </si>
  <si>
    <t xml:space="preserve"> Kytice</t>
  </si>
  <si>
    <t xml:space="preserve"> Československý spisovatel</t>
  </si>
  <si>
    <t xml:space="preserve"> Adams, Douglas</t>
  </si>
  <si>
    <t xml:space="preserve"> Stopařův průvodce Galaxií</t>
  </si>
  <si>
    <t xml:space="preserve"> J. Hollanová, Argo</t>
  </si>
  <si>
    <t xml:space="preserve"> Remarque, Erich Maria</t>
  </si>
  <si>
    <t xml:space="preserve"> Na západní frontě klid</t>
  </si>
  <si>
    <t xml:space="preserve"> I. Parkmanová, Euromedia Group </t>
  </si>
  <si>
    <t xml:space="preserve"> Bradbury, Ray</t>
  </si>
  <si>
    <t xml:space="preserve"> 451° Fahrenheita</t>
  </si>
  <si>
    <t xml:space="preserve"> J. Emmerová, Baronet </t>
  </si>
  <si>
    <t xml:space="preserve"> Williams, Tennessee</t>
  </si>
  <si>
    <t xml:space="preserve"> Kočka na rozpálené plechové střeše</t>
  </si>
  <si>
    <t xml:space="preserve"> R. Pellar, L. Pellarová, Artur </t>
  </si>
  <si>
    <t xml:space="preserve"> Gogol, Nikolaj Vasiljevič</t>
  </si>
  <si>
    <t xml:space="preserve"> Revizor</t>
  </si>
  <si>
    <t xml:space="preserve"> Z. Mahler, Artur</t>
  </si>
  <si>
    <t xml:space="preserve"> Mácha, Karel Hynek</t>
  </si>
  <si>
    <t xml:space="preserve"> Máj</t>
  </si>
  <si>
    <t xml:space="preserve"> Mladá fronta</t>
  </si>
  <si>
    <t xml:space="preserve"> Čapek, Karel</t>
  </si>
  <si>
    <t xml:space="preserve"> Válka s mloky</t>
  </si>
  <si>
    <t xml:space="preserve"> Fragment</t>
  </si>
  <si>
    <t xml:space="preserve"> R.U.R.</t>
  </si>
  <si>
    <t xml:space="preserve"> Artur </t>
  </si>
  <si>
    <t xml:space="preserve"> Kafka, Franz</t>
  </si>
  <si>
    <t xml:space="preserve"> Proměna</t>
  </si>
  <si>
    <t xml:space="preserve"> V. Kafka, Vyšehrad </t>
  </si>
  <si>
    <t xml:space="preserve"> Erika </t>
  </si>
  <si>
    <t xml:space="preserve"> Pavel, Ota</t>
  </si>
  <si>
    <t xml:space="preserve"> Smrt krásných srnců</t>
  </si>
  <si>
    <t xml:space="preserve"> Academia </t>
  </si>
  <si>
    <t xml:space="preserve"> Poláček, Karel</t>
  </si>
  <si>
    <t xml:space="preserve"> Bylo nás pět</t>
  </si>
  <si>
    <t xml:space="preserve"> Saint-Exupéry, Antoine</t>
  </si>
  <si>
    <t xml:space="preserve"> Malý princ</t>
  </si>
  <si>
    <t xml:space="preserve"> Z. Stavinohová, Albatros </t>
  </si>
  <si>
    <t>ID</t>
  </si>
  <si>
    <t>autor</t>
  </si>
  <si>
    <t>název</t>
  </si>
  <si>
    <t>přeložil</t>
  </si>
  <si>
    <t>stran</t>
  </si>
  <si>
    <t>mesicu do maturity</t>
  </si>
  <si>
    <t>stran mesicne</t>
  </si>
  <si>
    <t>Světová a česká literatura do konce 18. století</t>
  </si>
  <si>
    <t>Světová a česká literatura 19.století</t>
  </si>
  <si>
    <t>Světová literatura 20. a 21. století</t>
  </si>
  <si>
    <t>Česká literatura 20. a 21. století</t>
  </si>
  <si>
    <t>odbobí</t>
  </si>
  <si>
    <t>stran denne</t>
  </si>
  <si>
    <t>maturita</t>
  </si>
  <si>
    <t>dnes</t>
  </si>
  <si>
    <t>stran celkem</t>
  </si>
  <si>
    <t>Don Juan</t>
  </si>
  <si>
    <t xml:space="preserve">K. Kraus, Artur </t>
  </si>
  <si>
    <t xml:space="preserve">Moliere </t>
  </si>
  <si>
    <t xml:space="preserve">Shelley W., Mary </t>
  </si>
  <si>
    <t>Frankenstein</t>
  </si>
  <si>
    <t xml:space="preserve">T. Korbař, Práce </t>
  </si>
  <si>
    <t xml:space="preserve">Maryša </t>
  </si>
  <si>
    <t>Artur</t>
  </si>
  <si>
    <t xml:space="preserve">Mrštíkové, Alois a Vilém </t>
  </si>
  <si>
    <t xml:space="preserve">Spalovač mrtvol  </t>
  </si>
  <si>
    <t xml:space="preserve"> Fuks Ladislav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</si>
</sst>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TimesNewRomanPSMT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" fillId="0" borderId="30" xfId="0" applyFont="1" applyBorder="1" applyAlignment="1">
      <alignment horizontal="center" vertical="center"/>
    </xf>
    <xf numFmtId="0" fontId="0" fillId="0" borderId="31" xfId="0" applyBorder="1"/>
    <xf numFmtId="0" fontId="3" fillId="0" borderId="8" xfId="0" applyFont="1" applyBorder="1"/>
    <xf numFmtId="0" fontId="3" fillId="0" borderId="9" xfId="0" applyFont="1" applyBorder="1"/>
    <xf numFmtId="0" fontId="3" fillId="0" borderId="31" xfId="0" applyFont="1" applyBorder="1"/>
    <xf numFmtId="0" fontId="3" fillId="0" borderId="1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0" fillId="0" borderId="0" xfId="0" applyBorder="1"/>
    <xf numFmtId="0" fontId="4" fillId="0" borderId="0" xfId="0" applyFont="1" applyBorder="1"/>
    <xf numFmtId="2" fontId="4" fillId="0" borderId="0" xfId="0" applyNumberFormat="1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left"/>
    </xf>
    <xf numFmtId="0" fontId="5" fillId="0" borderId="3" xfId="0" applyFont="1" applyBorder="1"/>
    <xf numFmtId="0" fontId="2" fillId="0" borderId="25" xfId="0" applyFont="1" applyBorder="1" applyAlignment="1">
      <alignment horizontal="left" vertical="center" textRotation="45" wrapText="1"/>
    </xf>
    <xf numFmtId="0" fontId="2" fillId="0" borderId="26" xfId="0" applyFont="1" applyBorder="1" applyAlignment="1">
      <alignment horizontal="left" vertical="center" textRotation="45"/>
    </xf>
    <xf numFmtId="0" fontId="2" fillId="0" borderId="25" xfId="0" applyFont="1" applyBorder="1" applyAlignment="1">
      <alignment horizontal="center" vertical="center" textRotation="45" wrapText="1"/>
    </xf>
    <xf numFmtId="0" fontId="2" fillId="0" borderId="27" xfId="0" applyFont="1" applyBorder="1" applyAlignment="1">
      <alignment horizontal="center" vertical="center" textRotation="45" wrapText="1"/>
    </xf>
    <xf numFmtId="0" fontId="2" fillId="0" borderId="26" xfId="0" applyFont="1" applyBorder="1" applyAlignment="1">
      <alignment horizontal="center" vertical="center" textRotation="45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8A7-FB1C-4A1C-8E52-6A4A75961A2C}">
  <dimension ref="A1:F25"/>
  <sheetViews>
    <sheetView showGridLines="0" tabSelected="1" topLeftCell="B1" zoomScale="150" zoomScaleNormal="130" workbookViewId="0">
      <selection activeCell="D20" sqref="D20"/>
    </sheetView>
  </sheetViews>
  <sheetFormatPr defaultColWidth="8.875" defaultRowHeight="15" x14ac:dyDescent="0.2"/>
  <cols>
    <col min="1" max="1" width="3.09375" bestFit="1" customWidth="1"/>
    <col min="2" max="2" width="19.234375" bestFit="1" customWidth="1"/>
    <col min="3" max="3" width="28.65234375" bestFit="1" customWidth="1"/>
    <col min="4" max="4" width="27.171875" bestFit="1" customWidth="1"/>
    <col min="6" max="6" width="24.75" customWidth="1"/>
  </cols>
  <sheetData>
    <row r="1" spans="1:6" s="12" customFormat="1" ht="15.75" thickBot="1" x14ac:dyDescent="0.25">
      <c r="A1" s="23" t="s">
        <v>47</v>
      </c>
      <c r="B1" s="23" t="s">
        <v>48</v>
      </c>
      <c r="C1" s="17" t="s">
        <v>49</v>
      </c>
      <c r="D1" s="19" t="s">
        <v>50</v>
      </c>
      <c r="E1" s="18" t="s">
        <v>51</v>
      </c>
      <c r="F1" s="20" t="s">
        <v>58</v>
      </c>
    </row>
    <row r="2" spans="1:6" x14ac:dyDescent="0.2">
      <c r="A2" s="15">
        <v>8</v>
      </c>
      <c r="B2" s="25" t="s">
        <v>65</v>
      </c>
      <c r="C2" s="5" t="s">
        <v>63</v>
      </c>
      <c r="D2" s="26" t="s">
        <v>64</v>
      </c>
      <c r="E2" s="39">
        <v>77</v>
      </c>
      <c r="F2" s="45" t="s">
        <v>54</v>
      </c>
    </row>
    <row r="3" spans="1:6" ht="15.75" thickBot="1" x14ac:dyDescent="0.25">
      <c r="A3" s="24">
        <v>12</v>
      </c>
      <c r="B3" s="9" t="s">
        <v>0</v>
      </c>
      <c r="C3" s="10" t="s">
        <v>1</v>
      </c>
      <c r="D3" s="11" t="s">
        <v>2</v>
      </c>
      <c r="E3" s="2">
        <v>256</v>
      </c>
      <c r="F3" s="46"/>
    </row>
    <row r="4" spans="1:6" x14ac:dyDescent="0.2">
      <c r="A4" s="15">
        <v>18</v>
      </c>
      <c r="B4" s="6" t="s">
        <v>24</v>
      </c>
      <c r="C4" s="7" t="s">
        <v>25</v>
      </c>
      <c r="D4" s="8" t="s">
        <v>26</v>
      </c>
      <c r="E4" s="1">
        <v>96</v>
      </c>
      <c r="F4" s="47" t="s">
        <v>55</v>
      </c>
    </row>
    <row r="5" spans="1:6" x14ac:dyDescent="0.2">
      <c r="A5" s="16">
        <v>17</v>
      </c>
      <c r="B5" s="13" t="s">
        <v>66</v>
      </c>
      <c r="C5" s="28" t="s">
        <v>67</v>
      </c>
      <c r="D5" s="14" t="s">
        <v>68</v>
      </c>
      <c r="E5" s="39">
        <v>150</v>
      </c>
      <c r="F5" s="48"/>
    </row>
    <row r="6" spans="1:6" x14ac:dyDescent="0.2">
      <c r="A6" s="3">
        <v>21</v>
      </c>
      <c r="B6" s="13" t="s">
        <v>3</v>
      </c>
      <c r="C6" s="4" t="s">
        <v>4</v>
      </c>
      <c r="D6" s="14" t="s">
        <v>5</v>
      </c>
      <c r="E6" s="39">
        <v>88</v>
      </c>
      <c r="F6" s="48"/>
    </row>
    <row r="7" spans="1:6" x14ac:dyDescent="0.2">
      <c r="A7" s="16">
        <v>25</v>
      </c>
      <c r="B7" s="13" t="s">
        <v>6</v>
      </c>
      <c r="C7" s="39" t="s">
        <v>7</v>
      </c>
      <c r="D7" s="14" t="s">
        <v>8</v>
      </c>
      <c r="E7" s="39">
        <v>137</v>
      </c>
      <c r="F7" s="48"/>
    </row>
    <row r="8" spans="1:6" x14ac:dyDescent="0.2">
      <c r="A8" s="16">
        <v>29</v>
      </c>
      <c r="B8" s="13" t="s">
        <v>27</v>
      </c>
      <c r="C8" s="4" t="s">
        <v>28</v>
      </c>
      <c r="D8" s="14" t="s">
        <v>29</v>
      </c>
      <c r="E8" s="39">
        <v>80</v>
      </c>
      <c r="F8" s="48"/>
    </row>
    <row r="9" spans="1:6" x14ac:dyDescent="0.2">
      <c r="A9" s="16">
        <v>33</v>
      </c>
      <c r="B9" s="13" t="s">
        <v>9</v>
      </c>
      <c r="C9" s="4" t="s">
        <v>10</v>
      </c>
      <c r="D9" s="14" t="s">
        <v>11</v>
      </c>
      <c r="E9" s="39">
        <v>133</v>
      </c>
      <c r="F9" s="48"/>
    </row>
    <row r="10" spans="1:6" ht="15.75" thickBot="1" x14ac:dyDescent="0.25">
      <c r="A10" s="27">
        <v>40</v>
      </c>
      <c r="B10" s="9" t="s">
        <v>71</v>
      </c>
      <c r="C10" s="10" t="s">
        <v>69</v>
      </c>
      <c r="D10" s="11" t="s">
        <v>70</v>
      </c>
      <c r="E10" s="2">
        <v>86</v>
      </c>
      <c r="F10" s="49"/>
    </row>
    <row r="11" spans="1:6" x14ac:dyDescent="0.2">
      <c r="A11" s="15">
        <v>42</v>
      </c>
      <c r="B11" s="6" t="s">
        <v>12</v>
      </c>
      <c r="C11" s="22" t="s">
        <v>13</v>
      </c>
      <c r="D11" s="8" t="s">
        <v>14</v>
      </c>
      <c r="E11" s="1">
        <v>232</v>
      </c>
      <c r="F11" s="47" t="s">
        <v>56</v>
      </c>
    </row>
    <row r="12" spans="1:6" x14ac:dyDescent="0.2">
      <c r="A12" s="16">
        <v>44</v>
      </c>
      <c r="B12" s="16" t="s">
        <v>15</v>
      </c>
      <c r="C12" s="4" t="s">
        <v>16</v>
      </c>
      <c r="D12" s="21" t="s">
        <v>17</v>
      </c>
      <c r="E12" s="39">
        <v>183</v>
      </c>
      <c r="F12" s="48"/>
    </row>
    <row r="13" spans="1:6" x14ac:dyDescent="0.2">
      <c r="A13" s="16">
        <v>48</v>
      </c>
      <c r="B13" s="13" t="s">
        <v>44</v>
      </c>
      <c r="C13" s="5" t="s">
        <v>45</v>
      </c>
      <c r="D13" s="14" t="s">
        <v>46</v>
      </c>
      <c r="E13" s="39">
        <v>93</v>
      </c>
      <c r="F13" s="48"/>
    </row>
    <row r="14" spans="1:6" x14ac:dyDescent="0.2">
      <c r="A14" s="16">
        <v>52</v>
      </c>
      <c r="B14" s="13" t="s">
        <v>18</v>
      </c>
      <c r="C14" s="4" t="s">
        <v>19</v>
      </c>
      <c r="D14" s="14" t="s">
        <v>20</v>
      </c>
      <c r="E14" s="39">
        <v>184</v>
      </c>
      <c r="F14" s="48"/>
    </row>
    <row r="15" spans="1:6" ht="15.75" thickBot="1" x14ac:dyDescent="0.25">
      <c r="A15" s="24">
        <v>61</v>
      </c>
      <c r="B15" s="9" t="s">
        <v>21</v>
      </c>
      <c r="C15" s="10" t="s">
        <v>22</v>
      </c>
      <c r="D15" s="11" t="s">
        <v>23</v>
      </c>
      <c r="E15" s="2">
        <v>130</v>
      </c>
      <c r="F15" s="49"/>
    </row>
    <row r="16" spans="1:6" x14ac:dyDescent="0.2">
      <c r="A16" s="15">
        <v>64</v>
      </c>
      <c r="B16" s="6" t="s">
        <v>30</v>
      </c>
      <c r="C16" s="22" t="s">
        <v>31</v>
      </c>
      <c r="D16" s="8" t="s">
        <v>32</v>
      </c>
      <c r="E16" s="1">
        <v>237</v>
      </c>
      <c r="F16" s="47" t="s">
        <v>57</v>
      </c>
    </row>
    <row r="17" spans="1:6" x14ac:dyDescent="0.2">
      <c r="A17" s="16">
        <v>66</v>
      </c>
      <c r="B17" s="16" t="s">
        <v>30</v>
      </c>
      <c r="C17" s="4" t="s">
        <v>33</v>
      </c>
      <c r="D17" s="21" t="s">
        <v>34</v>
      </c>
      <c r="E17" s="39">
        <v>104</v>
      </c>
      <c r="F17" s="48"/>
    </row>
    <row r="18" spans="1:6" x14ac:dyDescent="0.2">
      <c r="A18" s="16">
        <v>70</v>
      </c>
      <c r="B18" s="13" t="s">
        <v>42</v>
      </c>
      <c r="C18" s="5" t="s">
        <v>43</v>
      </c>
      <c r="D18" s="14" t="s">
        <v>11</v>
      </c>
      <c r="E18" s="39">
        <v>176</v>
      </c>
      <c r="F18" s="48"/>
    </row>
    <row r="19" spans="1:6" x14ac:dyDescent="0.2">
      <c r="A19" s="16">
        <v>73</v>
      </c>
      <c r="B19" s="13" t="s">
        <v>35</v>
      </c>
      <c r="C19" s="4" t="s">
        <v>36</v>
      </c>
      <c r="D19" s="14" t="s">
        <v>37</v>
      </c>
      <c r="E19" s="39">
        <v>62</v>
      </c>
      <c r="F19" s="48"/>
    </row>
    <row r="20" spans="1:6" x14ac:dyDescent="0.2">
      <c r="A20" s="16">
        <v>74</v>
      </c>
      <c r="B20" s="13" t="s">
        <v>73</v>
      </c>
      <c r="C20" s="4" t="s">
        <v>72</v>
      </c>
      <c r="D20" s="14" t="s">
        <v>38</v>
      </c>
      <c r="E20" s="39">
        <v>303</v>
      </c>
      <c r="F20" s="48"/>
    </row>
    <row r="21" spans="1:6" ht="15.75" thickBot="1" x14ac:dyDescent="0.25">
      <c r="A21" s="24">
        <v>77</v>
      </c>
      <c r="B21" s="9" t="s">
        <v>39</v>
      </c>
      <c r="C21" s="10" t="s">
        <v>40</v>
      </c>
      <c r="D21" s="11" t="s">
        <v>41</v>
      </c>
      <c r="E21" s="2">
        <v>109</v>
      </c>
      <c r="F21" s="49"/>
    </row>
    <row r="22" spans="1:6" x14ac:dyDescent="0.2">
      <c r="A22" s="29"/>
      <c r="B22" s="30"/>
      <c r="C22" s="30"/>
      <c r="D22" s="30"/>
      <c r="E22" s="44">
        <f>SUM(E2:E21)</f>
        <v>2916</v>
      </c>
      <c r="F22" s="31" t="s">
        <v>62</v>
      </c>
    </row>
    <row r="23" spans="1:6" x14ac:dyDescent="0.2">
      <c r="A23" s="32"/>
      <c r="B23" s="40" t="s">
        <v>52</v>
      </c>
      <c r="C23" s="41">
        <f ca="1">MONTH(C24) + (YEAR(C24) - YEAR(D24)) *12</f>
        <v>17</v>
      </c>
      <c r="D23" s="40"/>
      <c r="E23" s="40">
        <f ca="1">_xlfn.CEILING.MATH(E22/C23)</f>
        <v>172</v>
      </c>
      <c r="F23" s="33" t="s">
        <v>53</v>
      </c>
    </row>
    <row r="24" spans="1:6" x14ac:dyDescent="0.2">
      <c r="A24" s="32"/>
      <c r="B24" s="40"/>
      <c r="C24" s="42">
        <f>DATE(2024,5,3)</f>
        <v>45415</v>
      </c>
      <c r="D24" s="43">
        <f ca="1">TODAY()</f>
        <v>45078</v>
      </c>
      <c r="E24" s="40">
        <f ca="1">_xlfn.CEILING.MATH(E23/30)</f>
        <v>6</v>
      </c>
      <c r="F24" s="33" t="s">
        <v>59</v>
      </c>
    </row>
    <row r="25" spans="1:6" ht="15.75" thickBot="1" x14ac:dyDescent="0.25">
      <c r="A25" s="34"/>
      <c r="B25" s="35"/>
      <c r="C25" s="36" t="s">
        <v>60</v>
      </c>
      <c r="D25" s="37" t="s">
        <v>61</v>
      </c>
      <c r="E25" s="35"/>
      <c r="F25" s="38"/>
    </row>
  </sheetData>
  <sortState xmlns:xlrd2="http://schemas.microsoft.com/office/spreadsheetml/2017/richdata2" ref="A5:E10">
    <sortCondition ref="A5:A10"/>
  </sortState>
  <mergeCells count="4">
    <mergeCell ref="F2:F3"/>
    <mergeCell ref="F4:F10"/>
    <mergeCell ref="F11:F15"/>
    <mergeCell ref="F16:F21"/>
  </mergeCells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Nedojedlý</dc:creator>
  <cp:lastModifiedBy>Ondřej Nedojedlý</cp:lastModifiedBy>
  <cp:lastPrinted>2023-02-01T06:05:20Z</cp:lastPrinted>
  <dcterms:created xsi:type="dcterms:W3CDTF">2023-01-30T18:10:54Z</dcterms:created>
  <dcterms:modified xsi:type="dcterms:W3CDTF">2023-02-01T06:05:23Z</dcterms:modified>
</cp:coreProperties>
</file>