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36465B33-B8CF-4E09-B7CE-DBCB6764439D}" xr6:coauthVersionLast="47" xr6:coauthVersionMax="47" xr10:uidLastSave="{00000000-0000-0000-0000-000000000000}"/>
  <bookViews>
    <workbookView xWindow="-120" yWindow="-120" windowWidth="29040" windowHeight="15720" xr2:uid="{B890B8DC-3282-462E-81F3-E25744F33304}"/>
  </bookViews>
  <sheets>
    <sheet name="KPI" sheetId="3" r:id="rId1"/>
    <sheet name="Skutečnost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9" i="3"/>
  <c r="G7" i="3"/>
  <c r="G8" i="3"/>
  <c r="G6" i="3"/>
  <c r="F9" i="3"/>
  <c r="E9" i="3"/>
  <c r="F7" i="3"/>
  <c r="F8" i="3"/>
  <c r="F6" i="3"/>
</calcChain>
</file>

<file path=xl/sharedStrings.xml><?xml version="1.0" encoding="utf-8"?>
<sst xmlns="http://schemas.openxmlformats.org/spreadsheetml/2006/main" count="24" uniqueCount="21">
  <si>
    <t>Ukazatel</t>
  </si>
  <si>
    <t>Váha ukazatele</t>
  </si>
  <si>
    <t>A</t>
  </si>
  <si>
    <t>B</t>
  </si>
  <si>
    <t>C</t>
  </si>
  <si>
    <t>Prodej produktu A</t>
  </si>
  <si>
    <t>Prodej produktu B</t>
  </si>
  <si>
    <t>Prodej produktu C</t>
  </si>
  <si>
    <t>Celkový finanční objem prodejů</t>
  </si>
  <si>
    <t>Produkt</t>
  </si>
  <si>
    <t>jednotková cena</t>
  </si>
  <si>
    <t>Prodeje 2024</t>
  </si>
  <si>
    <t>U produktů B a C je menší počet kusů než u produktu A, ale je jim dána větší váha.</t>
  </si>
  <si>
    <t>Prodejce má 4 cíle.</t>
  </si>
  <si>
    <t>Máme cíl za 2024 a v listu Skutečnost skutečný prodej ks u jednotlivých projektů.</t>
  </si>
  <si>
    <t>Otázka je na kolik prodejce splnil svůj roční cíl (jaké je jeho KPI).</t>
  </si>
  <si>
    <t>Skutečnost</t>
  </si>
  <si>
    <t>Cíl 2024 (počet ks)</t>
  </si>
  <si>
    <t>Sumární plnění</t>
  </si>
  <si>
    <t>Plnění</t>
  </si>
  <si>
    <r>
      <t>Majorita (</t>
    </r>
    <r>
      <rPr>
        <b/>
        <sz val="11"/>
        <color theme="1"/>
        <rFont val="Calibri"/>
        <family val="2"/>
        <charset val="238"/>
        <scheme val="minor"/>
      </rPr>
      <t>70 %</t>
    </r>
    <r>
      <rPr>
        <sz val="11"/>
        <color theme="1"/>
        <rFont val="Calibri"/>
        <family val="2"/>
        <charset val="238"/>
        <scheme val="minor"/>
      </rPr>
      <t>) cílů je mířena na počet ks prodeje.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</si>
</sst>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č&quot;;[Red]\-#,##0\ &quot;Kč&quot;"/>
    <numFmt numFmtId="164" formatCode="#,##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6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0" borderId="0" xfId="0" applyNumberFormat="1"/>
    <xf numFmtId="0" fontId="1" fillId="2" borderId="4" xfId="0" applyFont="1" applyFill="1" applyBorder="1"/>
    <xf numFmtId="1" fontId="0" fillId="0" borderId="4" xfId="0" applyNumberFormat="1" applyBorder="1"/>
    <xf numFmtId="164" fontId="0" fillId="0" borderId="4" xfId="0" applyNumberFormat="1" applyBorder="1"/>
    <xf numFmtId="0" fontId="1" fillId="4" borderId="1" xfId="0" applyFont="1" applyFill="1" applyBorder="1"/>
    <xf numFmtId="1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/>
    <xf numFmtId="10" fontId="0" fillId="4" borderId="1" xfId="0" applyNumberFormat="1" applyFill="1" applyBorder="1"/>
    <xf numFmtId="6" fontId="0" fillId="4" borderId="1" xfId="0" applyNumberFormat="1" applyFill="1" applyBorder="1"/>
    <xf numFmtId="10" fontId="1" fillId="4" borderId="0" xfId="0" applyNumberFormat="1" applyFont="1" applyFill="1"/>
  </cellXfs>
  <cellStyles count="2">
    <cellStyle name="Normální" xfId="0" builtinId="0"/>
    <cellStyle name="Procenta" xfId="1" builtinId="5"/>
  </cellStyles>
  <dxfs count="1">
    <dxf>
      <numFmt numFmtId="10" formatCode="#,##0\ &quot;Kč&quot;;[Red]\-#,##0\ &quot;Kč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73CF7-F150-489A-9FB2-CBF8725A80E2}" name="Produkt" displayName="Produkt" ref="B12:C15" totalsRowShown="0">
  <autoFilter ref="B12:C15" xr:uid="{0E073CF7-F150-489A-9FB2-CBF8725A80E2}"/>
  <tableColumns count="2">
    <tableColumn id="1" xr3:uid="{E4700E65-E0E4-4217-91D9-3D1C08E6FA6F}" name="Produkt"/>
    <tableColumn id="2" xr3:uid="{C6263FB2-7D46-494A-BA09-4420CADCDCAA}" name="jednotková ce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7B3F-A27B-4ACC-BBF0-9D28065B8B08}">
  <sheetPr>
    <tabColor theme="9" tint="0.59999389629810485"/>
  </sheetPr>
  <dimension ref="B5:G21"/>
  <sheetViews>
    <sheetView tabSelected="1" topLeftCell="A4" zoomScale="175" zoomScaleNormal="175" workbookViewId="0">
      <selection activeCell="G12" sqref="G12"/>
    </sheetView>
  </sheetViews>
  <sheetFormatPr defaultRowHeight="15" x14ac:dyDescent="0.25"/>
  <cols>
    <col min="2" max="2" width="29.7109375" bestFit="1" customWidth="1"/>
    <col min="3" max="3" width="16.42578125" customWidth="1"/>
    <col min="4" max="4" width="17" bestFit="1" customWidth="1"/>
    <col min="5" max="5" width="11.85546875" bestFit="1" customWidth="1"/>
    <col min="6" max="6" width="8.28515625" bestFit="1" customWidth="1"/>
    <col min="7" max="7" width="14.5703125" bestFit="1" customWidth="1"/>
  </cols>
  <sheetData>
    <row r="5" spans="2:7" x14ac:dyDescent="0.25">
      <c r="B5" s="1" t="s">
        <v>0</v>
      </c>
      <c r="C5" s="4" t="s">
        <v>1</v>
      </c>
      <c r="D5" s="9" t="s">
        <v>17</v>
      </c>
      <c r="E5" s="12" t="s">
        <v>16</v>
      </c>
      <c r="F5" s="12" t="s">
        <v>19</v>
      </c>
      <c r="G5" s="12" t="s">
        <v>18</v>
      </c>
    </row>
    <row r="6" spans="2:7" x14ac:dyDescent="0.25">
      <c r="B6" s="2" t="s">
        <v>5</v>
      </c>
      <c r="C6" s="3">
        <v>0.2</v>
      </c>
      <c r="D6" s="10">
        <v>180</v>
      </c>
      <c r="E6" s="13">
        <v>240</v>
      </c>
      <c r="F6" s="14">
        <f>E6/D6</f>
        <v>1.3333333333333333</v>
      </c>
      <c r="G6" s="15">
        <f>F6*C6</f>
        <v>0.26666666666666666</v>
      </c>
    </row>
    <row r="7" spans="2:7" x14ac:dyDescent="0.25">
      <c r="B7" s="2" t="s">
        <v>6</v>
      </c>
      <c r="C7" s="3">
        <v>0.25</v>
      </c>
      <c r="D7" s="10">
        <v>145</v>
      </c>
      <c r="E7" s="13">
        <v>140</v>
      </c>
      <c r="F7" s="14">
        <f t="shared" ref="F7:F9" si="0">E7/D7</f>
        <v>0.96551724137931039</v>
      </c>
      <c r="G7" s="15">
        <f t="shared" ref="G7:G9" si="1">F7*C7</f>
        <v>0.2413793103448276</v>
      </c>
    </row>
    <row r="8" spans="2:7" x14ac:dyDescent="0.25">
      <c r="B8" s="2" t="s">
        <v>7</v>
      </c>
      <c r="C8" s="3">
        <v>0.25</v>
      </c>
      <c r="D8" s="10">
        <v>90</v>
      </c>
      <c r="E8" s="13">
        <v>85</v>
      </c>
      <c r="F8" s="14">
        <f t="shared" si="0"/>
        <v>0.94444444444444442</v>
      </c>
      <c r="G8" s="15">
        <f t="shared" si="1"/>
        <v>0.2361111111111111</v>
      </c>
    </row>
    <row r="9" spans="2:7" x14ac:dyDescent="0.25">
      <c r="B9" s="2" t="s">
        <v>8</v>
      </c>
      <c r="C9" s="3">
        <v>0.3</v>
      </c>
      <c r="D9" s="11">
        <v>30000</v>
      </c>
      <c r="E9" s="16">
        <f>(E6*C13)+(E7*C14)+(E8*C15)</f>
        <v>29725</v>
      </c>
      <c r="F9" s="14">
        <f t="shared" si="0"/>
        <v>0.99083333333333334</v>
      </c>
      <c r="G9" s="15">
        <f t="shared" si="1"/>
        <v>0.29725000000000001</v>
      </c>
    </row>
    <row r="12" spans="2:7" x14ac:dyDescent="0.25">
      <c r="B12" t="s">
        <v>9</v>
      </c>
      <c r="C12" t="s">
        <v>10</v>
      </c>
      <c r="G12" s="17">
        <f>SUM(G6:G9)</f>
        <v>1.0414070881226054</v>
      </c>
    </row>
    <row r="13" spans="2:7" x14ac:dyDescent="0.25">
      <c r="B13" t="s">
        <v>2</v>
      </c>
      <c r="C13" s="5">
        <v>50</v>
      </c>
    </row>
    <row r="14" spans="2:7" x14ac:dyDescent="0.25">
      <c r="B14" t="s">
        <v>3</v>
      </c>
      <c r="C14" s="5">
        <v>75</v>
      </c>
    </row>
    <row r="15" spans="2:7" x14ac:dyDescent="0.25">
      <c r="B15" t="s">
        <v>4</v>
      </c>
      <c r="C15" s="5">
        <v>85</v>
      </c>
      <c r="G15" s="5"/>
    </row>
    <row r="17" spans="2:7" x14ac:dyDescent="0.25">
      <c r="B17" t="s">
        <v>13</v>
      </c>
      <c r="G17" s="8"/>
    </row>
    <row r="18" spans="2:7" x14ac:dyDescent="0.25">
      <c r="B18" t="s">
        <v>20</v>
      </c>
    </row>
    <row r="19" spans="2:7" x14ac:dyDescent="0.25">
      <c r="B19" t="s">
        <v>12</v>
      </c>
    </row>
    <row r="20" spans="2:7" x14ac:dyDescent="0.25">
      <c r="B20" t="s">
        <v>14</v>
      </c>
    </row>
    <row r="21" spans="2:7" x14ac:dyDescent="0.25">
      <c r="B21" t="s">
        <v>15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50D-35BC-40A6-9C75-E6803EF6EA7C}">
  <dimension ref="C3:F7"/>
  <sheetViews>
    <sheetView zoomScale="180" zoomScaleNormal="180" workbookViewId="0">
      <selection activeCell="D13" sqref="D13"/>
    </sheetView>
  </sheetViews>
  <sheetFormatPr defaultRowHeight="15" x14ac:dyDescent="0.25"/>
  <cols>
    <col min="3" max="3" width="14.42578125" customWidth="1"/>
    <col min="4" max="4" width="11.42578125" customWidth="1"/>
  </cols>
  <sheetData>
    <row r="3" spans="3:6" ht="15.75" thickBot="1" x14ac:dyDescent="0.3">
      <c r="C3" t="s">
        <v>11</v>
      </c>
    </row>
    <row r="4" spans="3:6" ht="15.75" thickBot="1" x14ac:dyDescent="0.3">
      <c r="C4" t="s">
        <v>2</v>
      </c>
      <c r="D4" s="6">
        <v>240</v>
      </c>
      <c r="F4" s="5"/>
    </row>
    <row r="5" spans="3:6" ht="15.75" thickBot="1" x14ac:dyDescent="0.3">
      <c r="C5" t="s">
        <v>3</v>
      </c>
      <c r="D5" s="6">
        <v>140</v>
      </c>
      <c r="F5" s="5"/>
    </row>
    <row r="6" spans="3:6" ht="15.75" thickBot="1" x14ac:dyDescent="0.3">
      <c r="C6" t="s">
        <v>4</v>
      </c>
      <c r="D6" s="7">
        <v>85</v>
      </c>
      <c r="F6" s="5"/>
    </row>
    <row r="7" spans="3:6" x14ac:dyDescent="0.25">
      <c r="F7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E x U W y j b u 3 C l A A A A 9 g A A A B I A H A B D b 2 5 m a W c v U G F j a 2 F n Z S 5 4 b W w g o h g A K K A U A A A A A A A A A A A A A A A A A A A A A A A A A A A A h Y 8 x D o I w G I W v Q r r T F t B o y E 8 Z W C U x M T H G r S k V G q A Y W i x 3 c / B I X k G M o m 6 O 7 3 v f 8 N 7 9 e o N 0 b B v v I n u j O p 2 g A F P k S S 2 6 Q u k y Q Y M 9 + W u U M t h y U f N S e p O s T T y a I k G V t e e Y E O c c d h H u + p K E l A b k k G 9 2 o p I t R x 9 Z / Z d 9 p Y 3 l W k j E Y P 8 a w 0 I c L F Z 4 S S N M g c w Q c q W / Q j j t f b Y / E L K h s U M v m T B + d g Q y R y D v D + w B U E s D B B Q A A g A I A G R M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T F R b K I p H u A 4 A A A A R A A A A E w A c A E Z v c m 1 1 b G F z L 1 N l Y 3 R p b 2 4 x L m 0 g o h g A K K A U A A A A A A A A A A A A A A A A A A A A A A A A A A A A K 0 5 N L s n M z 1 M I h t C G 1 g B Q S w E C L Q A U A A I A C A B k T F R b K N u 7 c K U A A A D 2 A A A A E g A A A A A A A A A A A A A A A A A A A A A A Q 2 9 u Z m l n L 1 B h Y 2 t h Z 2 U u e G 1 s U E s B A i 0 A F A A C A A g A Z E x U W w / K 6 a u k A A A A 6 Q A A A B M A A A A A A A A A A A A A A A A A 8 Q A A A F t D b 2 5 0 Z W 5 0 X 1 R 5 c G V z X S 5 4 b W x Q S w E C L Q A U A A I A C A B k T F R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4 6 y t / i C m 0 O A E E 7 W 0 E d m F w A A A A A C A A A A A A A Q Z g A A A A E A A C A A A A D J Q b d 4 Y C j P I c v r K 4 a O a c C 8 L J M i D B Z 6 t d l P x O x h r m 3 x V A A A A A A O g A A A A A I A A C A A A A C 4 w S d E f d V r x z + W p V A g z h N P 8 X L 7 B 3 Y Y 1 r i M 1 E k M 9 g 2 v T l A A A A D F M z C W m p v L 5 8 L X n 9 O + / R K x h b 6 p x 5 s k e m D r / v m m N 5 E o / 4 f D h U g o g x d 1 g v a T R 3 F B m Y Y T h e T 0 9 b S w Z K N 7 d x E k O V o D / I v D r W + 6 c Q + u R 6 B I O o M V H 0 A A A A C l 5 F p d C t 1 v + K 1 x 3 X s z / V p b 6 C N + V b i h X V H U J f x 6 v v m i d d L n I v b G U B Y X H C a A t E g J n R 8 y E d N S 5 L t O n D + W b g L 1 0 T 6 K < / D a t a M a s h u p > 
</file>

<file path=customXml/itemProps1.xml><?xml version="1.0" encoding="utf-8"?>
<ds:datastoreItem xmlns:ds="http://schemas.openxmlformats.org/officeDocument/2006/customXml" ds:itemID="{B6E034E1-6E09-4918-AB7E-91D421338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KPI</vt:lpstr>
      <vt:lpstr>Skutečnost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2022-11-04T06:28:00Z</dcterms:created>
  <dcterms:modified xsi:type="dcterms:W3CDTF">2025-10-20T09:23:12Z</dcterms:modified>
</cp:coreProperties>
</file>