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patinyo\Desktop\XML SEC\"/>
    </mc:Choice>
  </mc:AlternateContent>
  <xr:revisionPtr revIDLastSave="0" documentId="13_ncr:1_{B91EF968-732F-4B35-A4B8-E6AC2D46834B}" xr6:coauthVersionLast="47" xr6:coauthVersionMax="47" xr10:uidLastSave="{00000000-0000-0000-0000-000000000000}"/>
  <bookViews>
    <workbookView xWindow="28680" yWindow="-120" windowWidth="29040" windowHeight="15840" xr2:uid="{9E86C5B5-9F99-4A36-95AC-071251DD529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0" i="1" l="1"/>
  <c r="L198" i="1"/>
  <c r="L197" i="1"/>
  <c r="L196" i="1"/>
  <c r="L195" i="1"/>
  <c r="L194" i="1"/>
  <c r="L193" i="1"/>
  <c r="L192" i="1"/>
  <c r="M190" i="1" s="1"/>
  <c r="L191" i="1"/>
  <c r="M187" i="1"/>
  <c r="L187" i="1"/>
  <c r="L184" i="1"/>
  <c r="L183" i="1"/>
  <c r="L182" i="1"/>
  <c r="L181" i="1"/>
  <c r="M181" i="1" s="1"/>
  <c r="L168" i="1"/>
  <c r="L169" i="1"/>
  <c r="L170" i="1"/>
  <c r="L171" i="1"/>
  <c r="L172" i="1"/>
  <c r="L173" i="1"/>
  <c r="L174" i="1"/>
  <c r="M167" i="1" s="1"/>
  <c r="L175" i="1"/>
  <c r="L176" i="1"/>
  <c r="L177" i="1"/>
  <c r="L178" i="1"/>
  <c r="L167" i="1"/>
  <c r="L164" i="1"/>
  <c r="M164" i="1" s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49" i="1"/>
  <c r="L148" i="1"/>
  <c r="L147" i="1"/>
  <c r="L146" i="1"/>
  <c r="L145" i="1"/>
  <c r="L144" i="1"/>
  <c r="L143" i="1"/>
  <c r="L142" i="1"/>
  <c r="L141" i="1"/>
  <c r="L140" i="1"/>
  <c r="L135" i="1"/>
  <c r="L136" i="1"/>
  <c r="L137" i="1"/>
  <c r="L129" i="1"/>
  <c r="L130" i="1"/>
  <c r="L131" i="1"/>
  <c r="L132" i="1"/>
  <c r="L133" i="1"/>
  <c r="L134" i="1"/>
  <c r="L128" i="1"/>
  <c r="L120" i="1"/>
  <c r="L121" i="1"/>
  <c r="L122" i="1"/>
  <c r="L123" i="1"/>
  <c r="L124" i="1"/>
  <c r="L125" i="1"/>
  <c r="L119" i="1"/>
  <c r="L116" i="1"/>
  <c r="M116" i="1" s="1"/>
  <c r="L113" i="1"/>
  <c r="L112" i="1"/>
  <c r="L111" i="1"/>
  <c r="L108" i="1"/>
  <c r="L107" i="1"/>
  <c r="L106" i="1"/>
  <c r="L105" i="1"/>
  <c r="L104" i="1"/>
  <c r="L103" i="1"/>
  <c r="L102" i="1"/>
  <c r="L91" i="1"/>
  <c r="L92" i="1"/>
  <c r="L93" i="1"/>
  <c r="L94" i="1"/>
  <c r="L95" i="1"/>
  <c r="L96" i="1"/>
  <c r="L97" i="1"/>
  <c r="L98" i="1"/>
  <c r="L99" i="1"/>
  <c r="L90" i="1"/>
  <c r="L87" i="1"/>
  <c r="L79" i="1"/>
  <c r="L80" i="1"/>
  <c r="L81" i="1"/>
  <c r="L82" i="1"/>
  <c r="L83" i="1"/>
  <c r="L84" i="1"/>
  <c r="L74" i="1"/>
  <c r="L75" i="1"/>
  <c r="L76" i="1"/>
  <c r="L63" i="1"/>
  <c r="M63" i="1" s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2" i="1"/>
  <c r="L43" i="1"/>
  <c r="L44" i="1"/>
  <c r="L45" i="1"/>
  <c r="L46" i="1"/>
  <c r="L47" i="1"/>
  <c r="L50" i="1"/>
  <c r="L51" i="1"/>
  <c r="L52" i="1"/>
  <c r="L53" i="1"/>
  <c r="L54" i="1"/>
  <c r="L55" i="1"/>
  <c r="L56" i="1"/>
  <c r="L57" i="1"/>
  <c r="L60" i="1"/>
  <c r="M60" i="1" s="1"/>
  <c r="L66" i="1"/>
  <c r="L67" i="1"/>
  <c r="L68" i="1"/>
  <c r="L69" i="1"/>
  <c r="L70" i="1"/>
  <c r="L7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" i="1"/>
  <c r="M128" i="1" l="1"/>
  <c r="M140" i="1"/>
  <c r="M119" i="1"/>
  <c r="M90" i="1"/>
  <c r="M102" i="1"/>
  <c r="M111" i="1"/>
  <c r="M79" i="1"/>
  <c r="M87" i="1"/>
  <c r="M74" i="1"/>
  <c r="M66" i="1"/>
  <c r="M50" i="1"/>
  <c r="M2" i="1"/>
  <c r="M25" i="1"/>
  <c r="M42" i="1"/>
</calcChain>
</file>

<file path=xl/sharedStrings.xml><?xml version="1.0" encoding="utf-8"?>
<sst xmlns="http://schemas.openxmlformats.org/spreadsheetml/2006/main" count="900" uniqueCount="310">
  <si>
    <t>id</t>
  </si>
  <si>
    <t>L</t>
  </si>
  <si>
    <t>W</t>
  </si>
  <si>
    <t>qMin</t>
  </si>
  <si>
    <t>Q</t>
  </si>
  <si>
    <t>Code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</si>
  <si>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</si>
  <si>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</si>
  <si>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</si>
  <si>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</si>
  <si>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</si>
  <si>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</si>
  <si>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</si>
  <si>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</si>
  <si>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</si>
  <si>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</si>
  <si>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</si>
  <si>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</si>
  <si>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</si>
  <si>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</si>
  <si>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</si>
  <si>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</si>
  <si>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</si>
  <si>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</si>
  <si>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</si>
  <si>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</si>
  <si>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</si>
  <si>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MatNo</t>
  </si>
  <si>
    <t>Desc1</t>
  </si>
  <si>
    <t>Desc2</t>
  </si>
  <si>
    <t>Material</t>
  </si>
  <si>
    <t>OP/24002066</t>
  </si>
  <si>
    <t>A10.200210.AEQ000</t>
  </si>
  <si>
    <t>MEL DM NEGRO SOFT 019mm</t>
  </si>
  <si>
    <t>OP/24002119</t>
  </si>
  <si>
    <t>OP/24002106</t>
  </si>
  <si>
    <t>OP/24002058</t>
  </si>
  <si>
    <t>A10.200169.AEQZWR</t>
  </si>
  <si>
    <t>OP/24002111</t>
  </si>
  <si>
    <t>OP/24002098</t>
  </si>
  <si>
    <t>OP/24002055</t>
  </si>
  <si>
    <t>A10.200174.AEQZWR</t>
  </si>
  <si>
    <t>OP/24002108</t>
  </si>
  <si>
    <t>OP/24002095</t>
  </si>
  <si>
    <t>OP/24002065</t>
  </si>
  <si>
    <t>A10.200200.AEQ000</t>
  </si>
  <si>
    <t>OP/24002118</t>
  </si>
  <si>
    <t>OP/24002105</t>
  </si>
  <si>
    <t>OP/24002067</t>
  </si>
  <si>
    <t>A10.200480.AEQZWR</t>
  </si>
  <si>
    <t>OP/24002120</t>
  </si>
  <si>
    <t>OP/24002107</t>
  </si>
  <si>
    <t>OP/24002060</t>
  </si>
  <si>
    <t>A10.200172.AEQZWR</t>
  </si>
  <si>
    <t>OP/24002113</t>
  </si>
  <si>
    <t>OP/24002100</t>
  </si>
  <si>
    <t>OP/24002061</t>
  </si>
  <si>
    <t>A10.200173.AEQZWR</t>
  </si>
  <si>
    <t>OP/24002114</t>
  </si>
  <si>
    <t>OP/24002101</t>
  </si>
  <si>
    <t>JobTime</t>
  </si>
  <si>
    <t>OP/24002093</t>
  </si>
  <si>
    <t>A10.200210.ADV000</t>
  </si>
  <si>
    <t>MEL DM BLANCO U566 LISO 019mm</t>
  </si>
  <si>
    <t>OP/24002079</t>
  </si>
  <si>
    <t>OP/24002085</t>
  </si>
  <si>
    <t>A10.200169.ADVZYZ</t>
  </si>
  <si>
    <t>OP/24002071</t>
  </si>
  <si>
    <t>OP/24002081</t>
  </si>
  <si>
    <t>A10.200174.ADVZYZ</t>
  </si>
  <si>
    <t>OP/24002068</t>
  </si>
  <si>
    <t>OP/24002092</t>
  </si>
  <si>
    <t>A10.200200.ADV000</t>
  </si>
  <si>
    <t>OP/24002078</t>
  </si>
  <si>
    <t>OP/24002094</t>
  </si>
  <si>
    <t>A10.200480.ADVZYZ</t>
  </si>
  <si>
    <t>OP/24002080</t>
  </si>
  <si>
    <t>OP/24002087</t>
  </si>
  <si>
    <t>A10.200172.ADVZYZ</t>
  </si>
  <si>
    <t>OP/24002073</t>
  </si>
  <si>
    <t>OP/24002084</t>
  </si>
  <si>
    <t>A10.200180.ADVZYZ</t>
  </si>
  <si>
    <t>OP/24002088</t>
  </si>
  <si>
    <t>A10.200173.ADVZYZ</t>
  </si>
  <si>
    <t>OP/24002074</t>
  </si>
  <si>
    <t>OP/24002179</t>
  </si>
  <si>
    <t>A10.200515.ADVZYZ</t>
  </si>
  <si>
    <t>OP/24002171</t>
  </si>
  <si>
    <t>A10.200517.ADVZYZ</t>
  </si>
  <si>
    <t>OP/24002180</t>
  </si>
  <si>
    <t>A10.200516.ADV000</t>
  </si>
  <si>
    <t>OP/24002177</t>
  </si>
  <si>
    <t>A10.200512.ADV000</t>
  </si>
  <si>
    <t>OP/24002178</t>
  </si>
  <si>
    <t>A10.200514.ADVZYZ</t>
  </si>
  <si>
    <t>OP/24002181</t>
  </si>
  <si>
    <t>A10.200518.ADVZYZ</t>
  </si>
  <si>
    <t>OP/24002187</t>
  </si>
  <si>
    <t>A13.100042</t>
  </si>
  <si>
    <t>AG CRUDO 013mm</t>
  </si>
  <si>
    <t>OP/24002185</t>
  </si>
  <si>
    <t>A13.100040</t>
  </si>
  <si>
    <t>OP/24002183</t>
  </si>
  <si>
    <t>A13.100039</t>
  </si>
  <si>
    <t>OP/24002186</t>
  </si>
  <si>
    <t>A13.100041</t>
  </si>
  <si>
    <t>OP/24002184</t>
  </si>
  <si>
    <t>A13.100004</t>
  </si>
  <si>
    <t>OP/24002226</t>
  </si>
  <si>
    <t>A13.100045</t>
  </si>
  <si>
    <t>OP/24002227</t>
  </si>
  <si>
    <t>A13.100046</t>
  </si>
  <si>
    <t>OP/24002222</t>
  </si>
  <si>
    <t>A13.100044</t>
  </si>
  <si>
    <t>OP/24002228</t>
  </si>
  <si>
    <t>A13.100043</t>
  </si>
  <si>
    <t>AG CRUDO 015mm</t>
  </si>
  <si>
    <t>OP/24002221</t>
  </si>
  <si>
    <t>A13.100038</t>
  </si>
  <si>
    <t>AG CRUDO HIDROFUGO 016mm</t>
  </si>
  <si>
    <t>OP/24002172</t>
  </si>
  <si>
    <t>A10.200373.ADVZZJ</t>
  </si>
  <si>
    <t>MEL AG BLANCO U566 LISO 025mm</t>
  </si>
  <si>
    <t>OP/24002173</t>
  </si>
  <si>
    <t>A10.200375.ADVZZJ</t>
  </si>
  <si>
    <t>OP/24002090</t>
  </si>
  <si>
    <t>A10.200195.ADVZZJ</t>
  </si>
  <si>
    <t>OP/24002091</t>
  </si>
  <si>
    <t>A10.200196.ADVZZJ</t>
  </si>
  <si>
    <t>OP/24002076</t>
  </si>
  <si>
    <t>OP/24002077</t>
  </si>
  <si>
    <t>sup</t>
  </si>
  <si>
    <t>seg/m2</t>
  </si>
  <si>
    <t>OP/24002371</t>
  </si>
  <si>
    <t>A10.135983.ADVZTY</t>
  </si>
  <si>
    <t>MEL DM BLANCO U566 LISO 016mm</t>
  </si>
  <si>
    <t>OP/24002372</t>
  </si>
  <si>
    <t>A10.135982.ADVZTY</t>
  </si>
  <si>
    <t>OP/24002373</t>
  </si>
  <si>
    <t>A10.129679.ADVZTY</t>
  </si>
  <si>
    <t>OP/24001648</t>
  </si>
  <si>
    <t>A10.116583.ADVZYZ</t>
  </si>
  <si>
    <t>MEL AG BLANCO U566 LISO 019mm</t>
  </si>
  <si>
    <t>OP/24001861</t>
  </si>
  <si>
    <t>A10.137016.ABHZYZ</t>
  </si>
  <si>
    <t>OP/24001792</t>
  </si>
  <si>
    <t>OP/24001868</t>
  </si>
  <si>
    <t>OP/24001787</t>
  </si>
  <si>
    <t>OP/24001588</t>
  </si>
  <si>
    <t>OP/24002148</t>
  </si>
  <si>
    <t>OP/24001352</t>
  </si>
  <si>
    <t>A10.200191.ADTZSA</t>
  </si>
  <si>
    <t>MEL DM BLANCO LISO 019mm</t>
  </si>
  <si>
    <t>OP/24001309</t>
  </si>
  <si>
    <t>A10.200166.ADTZSA</t>
  </si>
  <si>
    <t>OP/24001318</t>
  </si>
  <si>
    <t>OP/24001311</t>
  </si>
  <si>
    <t>A10.200162.ADTZRZ</t>
  </si>
  <si>
    <t>OP/24001320</t>
  </si>
  <si>
    <t>OP/24001350</t>
  </si>
  <si>
    <t>OP/24001351</t>
  </si>
  <si>
    <t>A10.200190.ADTZRZ</t>
  </si>
  <si>
    <t>OP/24001353</t>
  </si>
  <si>
    <t>A10.200192.ADTZRZ</t>
  </si>
  <si>
    <t>OP/24001310</t>
  </si>
  <si>
    <t>A10.200164.ADTZRZ</t>
  </si>
  <si>
    <t>OP/24001319</t>
  </si>
  <si>
    <t>OP/24001360</t>
  </si>
  <si>
    <t>A10.200189.ADTZRY</t>
  </si>
  <si>
    <t>MEL DM BLANCO LISO 030mm</t>
  </si>
  <si>
    <t>OP/24001308</t>
  </si>
  <si>
    <t>A10.200167.ADTZRY</t>
  </si>
  <si>
    <t>OP/24001317</t>
  </si>
  <si>
    <t>OP/24001315</t>
  </si>
  <si>
    <t>A10.200176.ADTZSB</t>
  </si>
  <si>
    <t>OP/24001321</t>
  </si>
  <si>
    <t>OP/24001341</t>
  </si>
  <si>
    <t>OP/24001346</t>
  </si>
  <si>
    <t>OP/24001342</t>
  </si>
  <si>
    <t>A10.200184.AAA000</t>
  </si>
  <si>
    <t>DM CRUDO 016mm</t>
  </si>
  <si>
    <t>OP/24001344</t>
  </si>
  <si>
    <t>A10.200185.AAAZTY</t>
  </si>
  <si>
    <t>OP/24001343</t>
  </si>
  <si>
    <t>A10.200186.AAAZTY</t>
  </si>
  <si>
    <t>OP/24001345</t>
  </si>
  <si>
    <t>A10.200187.AAA000</t>
  </si>
  <si>
    <t>DM CRUDO 030mm</t>
  </si>
  <si>
    <t>OP/24001476</t>
  </si>
  <si>
    <t>A10.200345.AAM000</t>
  </si>
  <si>
    <t>AG CRUDO 016mm</t>
  </si>
  <si>
    <t>OP/24001492</t>
  </si>
  <si>
    <t>OP/24001500</t>
  </si>
  <si>
    <t>OP/24001502</t>
  </si>
  <si>
    <t>A10.200380.AAM000</t>
  </si>
  <si>
    <t>OP/24001505</t>
  </si>
  <si>
    <t>OP/24001499</t>
  </si>
  <si>
    <t>A10.200332.AAM000</t>
  </si>
  <si>
    <t>OP/24001503</t>
  </si>
  <si>
    <t>OP/24001477</t>
  </si>
  <si>
    <t>A10.200328.AAM000</t>
  </si>
  <si>
    <t>AG CRUDO 030mm</t>
  </si>
  <si>
    <t>OP/24001486</t>
  </si>
  <si>
    <t>OP/24001493</t>
  </si>
  <si>
    <t>OP/24001473</t>
  </si>
  <si>
    <t>OP/24001480</t>
  </si>
  <si>
    <t>A10.200357.AAM000</t>
  </si>
  <si>
    <t>OP/24001489</t>
  </si>
  <si>
    <t>OP/24001484</t>
  </si>
  <si>
    <t>A10.200356.AAM000</t>
  </si>
  <si>
    <t>OP/24001474</t>
  </si>
  <si>
    <t>OP/24001495</t>
  </si>
  <si>
    <t>A10.200353.AAM000</t>
  </si>
  <si>
    <t>OP/24001483</t>
  </si>
  <si>
    <t>A10.200337.AAM000</t>
  </si>
  <si>
    <t>OP/24001479</t>
  </si>
  <si>
    <t>A10.200349.AABZRV</t>
  </si>
  <si>
    <t>MEL AG BLANCO LISO 016mm</t>
  </si>
  <si>
    <t>OP/24001487</t>
  </si>
  <si>
    <t>A10.200342.AABZTY</t>
  </si>
  <si>
    <t>OP/24001488</t>
  </si>
  <si>
    <t>A10.200343.AABZRV</t>
  </si>
  <si>
    <t>OP/24001478</t>
  </si>
  <si>
    <t>A10.200348.AABZRV</t>
  </si>
  <si>
    <t>OP/24001471</t>
  </si>
  <si>
    <t>A10.200326.AABZRV</t>
  </si>
  <si>
    <t>OP/24001472</t>
  </si>
  <si>
    <t>A10.200327.AABZRV</t>
  </si>
  <si>
    <t>OP/24001481</t>
  </si>
  <si>
    <t>A10.200334.AABZRU</t>
  </si>
  <si>
    <t>OP/24001482</t>
  </si>
  <si>
    <t>A10.200335.AAB000</t>
  </si>
  <si>
    <t>OP/24001485</t>
  </si>
  <si>
    <t>A10.200358.AABZRU</t>
  </si>
  <si>
    <t>OP/24001494</t>
  </si>
  <si>
    <t>A10.200351.AABZRV</t>
  </si>
  <si>
    <t>OP/24001475</t>
  </si>
  <si>
    <t>A10.200333.AABZRV</t>
  </si>
  <si>
    <t>OP/24001496</t>
  </si>
  <si>
    <t>A10.200354.AABZRV</t>
  </si>
  <si>
    <t>OP/24001497</t>
  </si>
  <si>
    <t>A10.200360.AABZRU</t>
  </si>
  <si>
    <t>OP/24001498</t>
  </si>
  <si>
    <t>A10.200362.AABZRU</t>
  </si>
  <si>
    <t>OP/24001508</t>
  </si>
  <si>
    <t>A10.200386.AABZTY</t>
  </si>
  <si>
    <t>OP/24001506</t>
  </si>
  <si>
    <t>A10.200394.AABZTY</t>
  </si>
  <si>
    <t>OP/24001501</t>
  </si>
  <si>
    <t>A10.200379.AABZTY</t>
  </si>
  <si>
    <t>OP/24001491</t>
  </si>
  <si>
    <t>A10.200344.AABZTY</t>
  </si>
  <si>
    <t>OP/24001509</t>
  </si>
  <si>
    <t>A10.200392.AABZTY</t>
  </si>
  <si>
    <t>OP/24001507</t>
  </si>
  <si>
    <t>A10.200391.AABZTY</t>
  </si>
  <si>
    <t>OP/24001504</t>
  </si>
  <si>
    <t>A10.200381.AABZTY</t>
  </si>
  <si>
    <t>P22</t>
  </si>
  <si>
    <t>OP/24001490</t>
  </si>
  <si>
    <t>A10.200359.AABZRV</t>
  </si>
  <si>
    <t>OP/24001470</t>
  </si>
  <si>
    <t>A10.200364.AABZRT</t>
  </si>
  <si>
    <t>MEL AG BLANCO LISO 030mm</t>
  </si>
  <si>
    <t>OP/24001534</t>
  </si>
  <si>
    <t>A10.200147.ADTZRS</t>
  </si>
  <si>
    <t>OP/24001541</t>
  </si>
  <si>
    <t>A10.200157.ADTZRS</t>
  </si>
  <si>
    <t>OP/24001542</t>
  </si>
  <si>
    <t>A10.200158.ADTZRS</t>
  </si>
  <si>
    <t>OP/24001539</t>
  </si>
  <si>
    <t>A10.200148.ADTZRS</t>
  </si>
  <si>
    <t>OP/24001535</t>
  </si>
  <si>
    <t>A10.200149.ADTZRS</t>
  </si>
  <si>
    <t>OP/24001536</t>
  </si>
  <si>
    <t>A10.200150.ADTZRS</t>
  </si>
  <si>
    <t>OP/24001533</t>
  </si>
  <si>
    <t>A10.200145.ADTZRS</t>
  </si>
  <si>
    <t>OP/24001537</t>
  </si>
  <si>
    <t>A10.200151.ADTZRS</t>
  </si>
  <si>
    <t>OP/24001531</t>
  </si>
  <si>
    <t>A10.200155.ADTZRS</t>
  </si>
  <si>
    <t>OP/24001527</t>
  </si>
  <si>
    <t>A10.200321.ADT000</t>
  </si>
  <si>
    <t>OP/24001526</t>
  </si>
  <si>
    <t>A10.200320.ADT000</t>
  </si>
  <si>
    <t>OP/24001538</t>
  </si>
  <si>
    <t>A10.200152.ADTZRS</t>
  </si>
  <si>
    <t>OP/24001532</t>
  </si>
  <si>
    <t>A10.200137.ADTZRY</t>
  </si>
  <si>
    <t>OP/24001552</t>
  </si>
  <si>
    <t>A10.200266.AAAZTY</t>
  </si>
  <si>
    <t>OP/24001566</t>
  </si>
  <si>
    <t>A10.200454.ADTZRR</t>
  </si>
  <si>
    <t>OP/24001568</t>
  </si>
  <si>
    <t>A10.200456.ADTZRR</t>
  </si>
  <si>
    <t>OP/24001569</t>
  </si>
  <si>
    <t>A10.200242.ADTZSA</t>
  </si>
  <si>
    <t>OP/24001571</t>
  </si>
  <si>
    <t>A10.200458.ADTZRZ</t>
  </si>
  <si>
    <t>OP/24001574</t>
  </si>
  <si>
    <t>A10.200241.ADTZRZ</t>
  </si>
  <si>
    <t>OP/24001575</t>
  </si>
  <si>
    <t>A10.200245.ADTZYZ</t>
  </si>
  <si>
    <t>OP/24001567</t>
  </si>
  <si>
    <t>A10.200455.ADTZRR</t>
  </si>
  <si>
    <t>OP/24001573</t>
  </si>
  <si>
    <t>A10.200240.ADTZRZ</t>
  </si>
  <si>
    <t>OP/24001570</t>
  </si>
  <si>
    <t>A10.200243.ADTZRZ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</si>
</sst>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49" fontId="0" fillId="3" borderId="1" xfId="0" applyNumberFormat="1" applyFill="1" applyBorder="1"/>
    <xf numFmtId="0" fontId="0" fillId="3" borderId="1" xfId="0" applyFill="1" applyBorder="1"/>
    <xf numFmtId="49" fontId="0" fillId="0" borderId="1" xfId="0" applyNumberFormat="1" applyBorder="1"/>
    <xf numFmtId="0" fontId="0" fillId="0" borderId="1" xfId="0" applyBorder="1"/>
    <xf numFmtId="0" fontId="1" fillId="2" borderId="0" xfId="0" applyFont="1" applyFill="1" applyBorder="1"/>
    <xf numFmtId="0" fontId="0" fillId="4" borderId="0" xfId="0" applyFill="1"/>
    <xf numFmtId="0" fontId="0" fillId="3" borderId="1" xfId="0" applyNumberFormat="1" applyFill="1" applyBorder="1"/>
    <xf numFmtId="0" fontId="0" fillId="5" borderId="1" xfId="0" applyNumberFormat="1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6D56097B-D5F7-4C8F-A81B-FA757A7D3B2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076CE-C161-46B7-96C2-7678BA796DEA}">
  <dimension ref="A1:M199"/>
  <sheetViews>
    <sheetView tabSelected="1" topLeftCell="A178" workbookViewId="0">
      <selection activeCell="A200" sqref="A200"/>
    </sheetView>
  </sheetViews>
  <sheetFormatPr baseColWidth="10" defaultRowHeight="15" x14ac:dyDescent="0.25"/>
  <cols>
    <col min="8" max="8" width="12.42578125" bestFit="1" customWidth="1"/>
    <col min="9" max="9" width="19.28515625" bestFit="1" customWidth="1"/>
    <col min="10" max="10" width="32.140625" bestFit="1" customWidth="1"/>
    <col min="12" max="12" width="21.28515625" customWidth="1"/>
    <col min="13" max="13" width="11.8554687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60</v>
      </c>
      <c r="L1" s="1" t="s">
        <v>131</v>
      </c>
      <c r="M1" s="6" t="s">
        <v>132</v>
      </c>
    </row>
    <row r="2" spans="1:13" x14ac:dyDescent="0.25">
      <c r="A2" s="2" t="s">
        <v>6</v>
      </c>
      <c r="B2" s="3">
        <v>1522</v>
      </c>
      <c r="C2" s="3">
        <v>1105</v>
      </c>
      <c r="D2" s="3">
        <v>1</v>
      </c>
      <c r="E2" s="3">
        <v>1</v>
      </c>
      <c r="F2" s="3">
        <v>1</v>
      </c>
      <c r="G2" s="3">
        <v>1377</v>
      </c>
      <c r="H2" s="2" t="s">
        <v>31</v>
      </c>
      <c r="I2" s="2" t="s">
        <v>32</v>
      </c>
      <c r="J2" s="2" t="s">
        <v>33</v>
      </c>
      <c r="K2" s="3">
        <v>833</v>
      </c>
      <c r="L2" s="8">
        <f>(B2/1000)*(C2/1000)*E2</f>
        <v>1.68181</v>
      </c>
      <c r="M2">
        <f>K2/SUM(L2:L22)</f>
        <v>67.002742125428284</v>
      </c>
    </row>
    <row r="3" spans="1:13" x14ac:dyDescent="0.25">
      <c r="A3" s="4" t="s">
        <v>7</v>
      </c>
      <c r="B3" s="5">
        <v>1522</v>
      </c>
      <c r="C3" s="5">
        <v>1105</v>
      </c>
      <c r="D3" s="5">
        <v>1</v>
      </c>
      <c r="E3" s="5">
        <v>1</v>
      </c>
      <c r="F3" s="5">
        <v>2</v>
      </c>
      <c r="G3" s="5">
        <v>1377</v>
      </c>
      <c r="H3" s="4" t="s">
        <v>34</v>
      </c>
      <c r="I3" s="4" t="s">
        <v>32</v>
      </c>
      <c r="J3" s="4" t="s">
        <v>33</v>
      </c>
      <c r="L3" s="8">
        <f t="shared" ref="L3:L60" si="0">(B3/1000)*(C3/1000)*E3</f>
        <v>1.68181</v>
      </c>
    </row>
    <row r="4" spans="1:13" x14ac:dyDescent="0.25">
      <c r="A4" s="2" t="s">
        <v>8</v>
      </c>
      <c r="B4" s="3">
        <v>1522</v>
      </c>
      <c r="C4" s="3">
        <v>1105</v>
      </c>
      <c r="D4" s="3">
        <v>1</v>
      </c>
      <c r="E4" s="3">
        <v>1</v>
      </c>
      <c r="F4" s="3">
        <v>3</v>
      </c>
      <c r="G4" s="3">
        <v>1377</v>
      </c>
      <c r="H4" s="2" t="s">
        <v>35</v>
      </c>
      <c r="I4" s="2" t="s">
        <v>32</v>
      </c>
      <c r="J4" s="2" t="s">
        <v>33</v>
      </c>
      <c r="L4" s="8">
        <f t="shared" si="0"/>
        <v>1.68181</v>
      </c>
    </row>
    <row r="5" spans="1:13" x14ac:dyDescent="0.25">
      <c r="A5" s="4" t="s">
        <v>9</v>
      </c>
      <c r="B5" s="5">
        <v>1105</v>
      </c>
      <c r="C5" s="5">
        <v>668.1</v>
      </c>
      <c r="D5" s="5">
        <v>1</v>
      </c>
      <c r="E5" s="5">
        <v>1</v>
      </c>
      <c r="F5" s="5">
        <v>4</v>
      </c>
      <c r="G5" s="5">
        <v>1377</v>
      </c>
      <c r="H5" s="4" t="s">
        <v>36</v>
      </c>
      <c r="I5" s="4" t="s">
        <v>37</v>
      </c>
      <c r="J5" s="4" t="s">
        <v>33</v>
      </c>
      <c r="L5" s="8">
        <f t="shared" si="0"/>
        <v>0.73825050000000003</v>
      </c>
    </row>
    <row r="6" spans="1:13" x14ac:dyDescent="0.25">
      <c r="A6" s="2" t="s">
        <v>10</v>
      </c>
      <c r="B6" s="3">
        <v>1105</v>
      </c>
      <c r="C6" s="3">
        <v>668.1</v>
      </c>
      <c r="D6" s="3">
        <v>1</v>
      </c>
      <c r="E6" s="3">
        <v>1</v>
      </c>
      <c r="F6" s="3">
        <v>5</v>
      </c>
      <c r="G6" s="3">
        <v>1377</v>
      </c>
      <c r="H6" s="2" t="s">
        <v>38</v>
      </c>
      <c r="I6" s="2" t="s">
        <v>37</v>
      </c>
      <c r="J6" s="2" t="s">
        <v>33</v>
      </c>
      <c r="L6" s="8">
        <f t="shared" si="0"/>
        <v>0.73825050000000003</v>
      </c>
    </row>
    <row r="7" spans="1:13" x14ac:dyDescent="0.25">
      <c r="A7" s="4" t="s">
        <v>11</v>
      </c>
      <c r="B7" s="5">
        <v>1105</v>
      </c>
      <c r="C7" s="5">
        <v>668.1</v>
      </c>
      <c r="D7" s="5">
        <v>1</v>
      </c>
      <c r="E7" s="5">
        <v>1</v>
      </c>
      <c r="F7" s="5">
        <v>6</v>
      </c>
      <c r="G7" s="5">
        <v>1377</v>
      </c>
      <c r="H7" s="4" t="s">
        <v>39</v>
      </c>
      <c r="I7" s="4" t="s">
        <v>37</v>
      </c>
      <c r="J7" s="4" t="s">
        <v>33</v>
      </c>
      <c r="L7" s="8">
        <f t="shared" si="0"/>
        <v>0.73825050000000003</v>
      </c>
    </row>
    <row r="8" spans="1:13" x14ac:dyDescent="0.25">
      <c r="A8" s="2" t="s">
        <v>12</v>
      </c>
      <c r="B8" s="3">
        <v>610</v>
      </c>
      <c r="C8" s="3">
        <v>574.5</v>
      </c>
      <c r="D8" s="3">
        <v>2</v>
      </c>
      <c r="E8" s="3">
        <v>2</v>
      </c>
      <c r="F8" s="3">
        <v>7</v>
      </c>
      <c r="G8" s="3">
        <v>1377</v>
      </c>
      <c r="H8" s="2" t="s">
        <v>40</v>
      </c>
      <c r="I8" s="2" t="s">
        <v>41</v>
      </c>
      <c r="J8" s="2" t="s">
        <v>33</v>
      </c>
      <c r="L8" s="8">
        <f t="shared" si="0"/>
        <v>0.70089000000000001</v>
      </c>
    </row>
    <row r="9" spans="1:13" x14ac:dyDescent="0.25">
      <c r="A9" s="4" t="s">
        <v>13</v>
      </c>
      <c r="B9" s="5">
        <v>610</v>
      </c>
      <c r="C9" s="5">
        <v>574.5</v>
      </c>
      <c r="D9" s="5">
        <v>2</v>
      </c>
      <c r="E9" s="5">
        <v>2</v>
      </c>
      <c r="F9" s="5">
        <v>8</v>
      </c>
      <c r="G9" s="5">
        <v>1377</v>
      </c>
      <c r="H9" s="4" t="s">
        <v>42</v>
      </c>
      <c r="I9" s="4" t="s">
        <v>41</v>
      </c>
      <c r="J9" s="4" t="s">
        <v>33</v>
      </c>
      <c r="L9" s="8">
        <f t="shared" si="0"/>
        <v>0.70089000000000001</v>
      </c>
    </row>
    <row r="10" spans="1:13" x14ac:dyDescent="0.25">
      <c r="A10" s="2" t="s">
        <v>14</v>
      </c>
      <c r="B10" s="3">
        <v>610</v>
      </c>
      <c r="C10" s="3">
        <v>574.5</v>
      </c>
      <c r="D10" s="3">
        <v>2</v>
      </c>
      <c r="E10" s="3">
        <v>2</v>
      </c>
      <c r="F10" s="3">
        <v>9</v>
      </c>
      <c r="G10" s="3">
        <v>1377</v>
      </c>
      <c r="H10" s="2" t="s">
        <v>43</v>
      </c>
      <c r="I10" s="2" t="s">
        <v>41</v>
      </c>
      <c r="J10" s="2" t="s">
        <v>33</v>
      </c>
      <c r="L10" s="8">
        <f t="shared" si="0"/>
        <v>0.70089000000000001</v>
      </c>
    </row>
    <row r="11" spans="1:13" x14ac:dyDescent="0.25">
      <c r="A11" s="4" t="s">
        <v>15</v>
      </c>
      <c r="B11" s="5">
        <v>1105</v>
      </c>
      <c r="C11" s="5">
        <v>325</v>
      </c>
      <c r="D11" s="5">
        <v>1</v>
      </c>
      <c r="E11" s="5">
        <v>1</v>
      </c>
      <c r="F11" s="5">
        <v>10</v>
      </c>
      <c r="G11" s="5">
        <v>1377</v>
      </c>
      <c r="H11" s="4" t="s">
        <v>44</v>
      </c>
      <c r="I11" s="4" t="s">
        <v>45</v>
      </c>
      <c r="J11" s="4" t="s">
        <v>33</v>
      </c>
      <c r="L11" s="8">
        <f t="shared" si="0"/>
        <v>0.35912500000000003</v>
      </c>
    </row>
    <row r="12" spans="1:13" x14ac:dyDescent="0.25">
      <c r="A12" s="2" t="s">
        <v>16</v>
      </c>
      <c r="B12" s="3">
        <v>1105</v>
      </c>
      <c r="C12" s="3">
        <v>325</v>
      </c>
      <c r="D12" s="3">
        <v>1</v>
      </c>
      <c r="E12" s="3">
        <v>1</v>
      </c>
      <c r="F12" s="3">
        <v>11</v>
      </c>
      <c r="G12" s="3">
        <v>1377</v>
      </c>
      <c r="H12" s="2" t="s">
        <v>46</v>
      </c>
      <c r="I12" s="2" t="s">
        <v>45</v>
      </c>
      <c r="J12" s="2" t="s">
        <v>33</v>
      </c>
      <c r="L12" s="8">
        <f t="shared" si="0"/>
        <v>0.35912500000000003</v>
      </c>
    </row>
    <row r="13" spans="1:13" x14ac:dyDescent="0.25">
      <c r="A13" s="4" t="s">
        <v>17</v>
      </c>
      <c r="B13" s="5">
        <v>1105</v>
      </c>
      <c r="C13" s="5">
        <v>325</v>
      </c>
      <c r="D13" s="5">
        <v>1</v>
      </c>
      <c r="E13" s="5">
        <v>1</v>
      </c>
      <c r="F13" s="5">
        <v>12</v>
      </c>
      <c r="G13" s="5">
        <v>1377</v>
      </c>
      <c r="H13" s="4" t="s">
        <v>47</v>
      </c>
      <c r="I13" s="4" t="s">
        <v>45</v>
      </c>
      <c r="J13" s="4" t="s">
        <v>33</v>
      </c>
      <c r="L13" s="8">
        <f t="shared" si="0"/>
        <v>0.35912500000000003</v>
      </c>
    </row>
    <row r="14" spans="1:13" x14ac:dyDescent="0.25">
      <c r="A14" s="2" t="s">
        <v>18</v>
      </c>
      <c r="B14" s="3">
        <v>593.1</v>
      </c>
      <c r="C14" s="3">
        <v>325</v>
      </c>
      <c r="D14" s="3">
        <v>1</v>
      </c>
      <c r="E14" s="3">
        <v>1</v>
      </c>
      <c r="F14" s="3">
        <v>13</v>
      </c>
      <c r="G14" s="3">
        <v>1377</v>
      </c>
      <c r="H14" s="2" t="s">
        <v>48</v>
      </c>
      <c r="I14" s="2" t="s">
        <v>49</v>
      </c>
      <c r="J14" s="2" t="s">
        <v>33</v>
      </c>
      <c r="L14" s="8">
        <f t="shared" si="0"/>
        <v>0.19275750000000003</v>
      </c>
    </row>
    <row r="15" spans="1:13" x14ac:dyDescent="0.25">
      <c r="A15" s="4" t="s">
        <v>19</v>
      </c>
      <c r="B15" s="5">
        <v>593.1</v>
      </c>
      <c r="C15" s="5">
        <v>325</v>
      </c>
      <c r="D15" s="5">
        <v>1</v>
      </c>
      <c r="E15" s="5">
        <v>1</v>
      </c>
      <c r="F15" s="5">
        <v>14</v>
      </c>
      <c r="G15" s="5">
        <v>1377</v>
      </c>
      <c r="H15" s="4" t="s">
        <v>50</v>
      </c>
      <c r="I15" s="4" t="s">
        <v>49</v>
      </c>
      <c r="J15" s="4" t="s">
        <v>33</v>
      </c>
      <c r="L15" s="8">
        <f t="shared" si="0"/>
        <v>0.19275750000000003</v>
      </c>
    </row>
    <row r="16" spans="1:13" x14ac:dyDescent="0.25">
      <c r="A16" s="2" t="s">
        <v>20</v>
      </c>
      <c r="B16" s="3">
        <v>593.1</v>
      </c>
      <c r="C16" s="3">
        <v>325</v>
      </c>
      <c r="D16" s="3">
        <v>1</v>
      </c>
      <c r="E16" s="3">
        <v>1</v>
      </c>
      <c r="F16" s="3">
        <v>15</v>
      </c>
      <c r="G16" s="3">
        <v>1377</v>
      </c>
      <c r="H16" s="2" t="s">
        <v>51</v>
      </c>
      <c r="I16" s="2" t="s">
        <v>49</v>
      </c>
      <c r="J16" s="2" t="s">
        <v>33</v>
      </c>
      <c r="L16" s="8">
        <f t="shared" si="0"/>
        <v>0.19275750000000003</v>
      </c>
    </row>
    <row r="17" spans="1:13" x14ac:dyDescent="0.25">
      <c r="A17" s="4" t="s">
        <v>21</v>
      </c>
      <c r="B17" s="5">
        <v>553</v>
      </c>
      <c r="C17" s="5">
        <v>325</v>
      </c>
      <c r="D17" s="5">
        <v>2</v>
      </c>
      <c r="E17" s="5">
        <v>2</v>
      </c>
      <c r="F17" s="5">
        <v>16</v>
      </c>
      <c r="G17" s="5">
        <v>1377</v>
      </c>
      <c r="H17" s="4" t="s">
        <v>52</v>
      </c>
      <c r="I17" s="4" t="s">
        <v>53</v>
      </c>
      <c r="J17" s="4" t="s">
        <v>33</v>
      </c>
      <c r="L17" s="8">
        <f t="shared" si="0"/>
        <v>0.35945000000000005</v>
      </c>
    </row>
    <row r="18" spans="1:13" x14ac:dyDescent="0.25">
      <c r="A18" s="2" t="s">
        <v>22</v>
      </c>
      <c r="B18" s="3">
        <v>553</v>
      </c>
      <c r="C18" s="3">
        <v>325</v>
      </c>
      <c r="D18" s="3">
        <v>2</v>
      </c>
      <c r="E18" s="3">
        <v>2</v>
      </c>
      <c r="F18" s="3">
        <v>17</v>
      </c>
      <c r="G18" s="3">
        <v>1377</v>
      </c>
      <c r="H18" s="2" t="s">
        <v>54</v>
      </c>
      <c r="I18" s="2" t="s">
        <v>53</v>
      </c>
      <c r="J18" s="2" t="s">
        <v>33</v>
      </c>
      <c r="L18" s="8">
        <f t="shared" si="0"/>
        <v>0.35945000000000005</v>
      </c>
    </row>
    <row r="19" spans="1:13" x14ac:dyDescent="0.25">
      <c r="A19" s="4" t="s">
        <v>23</v>
      </c>
      <c r="B19" s="5">
        <v>553</v>
      </c>
      <c r="C19" s="5">
        <v>325</v>
      </c>
      <c r="D19" s="5">
        <v>2</v>
      </c>
      <c r="E19" s="5">
        <v>2</v>
      </c>
      <c r="F19" s="5">
        <v>18</v>
      </c>
      <c r="G19" s="5">
        <v>1377</v>
      </c>
      <c r="H19" s="4" t="s">
        <v>55</v>
      </c>
      <c r="I19" s="4" t="s">
        <v>53</v>
      </c>
      <c r="J19" s="4" t="s">
        <v>33</v>
      </c>
      <c r="L19" s="8">
        <f t="shared" si="0"/>
        <v>0.35945000000000005</v>
      </c>
    </row>
    <row r="20" spans="1:13" x14ac:dyDescent="0.25">
      <c r="A20" s="2" t="s">
        <v>24</v>
      </c>
      <c r="B20" s="3">
        <v>1105</v>
      </c>
      <c r="C20" s="3">
        <v>101.2</v>
      </c>
      <c r="D20" s="3">
        <v>1</v>
      </c>
      <c r="E20" s="3">
        <v>1</v>
      </c>
      <c r="F20" s="3">
        <v>19</v>
      </c>
      <c r="G20" s="3">
        <v>1377</v>
      </c>
      <c r="H20" s="2" t="s">
        <v>56</v>
      </c>
      <c r="I20" s="2" t="s">
        <v>57</v>
      </c>
      <c r="J20" s="2" t="s">
        <v>33</v>
      </c>
      <c r="L20" s="8">
        <f t="shared" si="0"/>
        <v>0.11182599999999999</v>
      </c>
    </row>
    <row r="21" spans="1:13" x14ac:dyDescent="0.25">
      <c r="A21" s="4" t="s">
        <v>25</v>
      </c>
      <c r="B21" s="5">
        <v>1105</v>
      </c>
      <c r="C21" s="5">
        <v>101.2</v>
      </c>
      <c r="D21" s="5">
        <v>1</v>
      </c>
      <c r="E21" s="5">
        <v>1</v>
      </c>
      <c r="F21" s="5">
        <v>20</v>
      </c>
      <c r="G21" s="5">
        <v>1377</v>
      </c>
      <c r="H21" s="4" t="s">
        <v>58</v>
      </c>
      <c r="I21" s="4" t="s">
        <v>57</v>
      </c>
      <c r="J21" s="4" t="s">
        <v>33</v>
      </c>
      <c r="L21" s="8">
        <f t="shared" si="0"/>
        <v>0.11182599999999999</v>
      </c>
    </row>
    <row r="22" spans="1:13" x14ac:dyDescent="0.25">
      <c r="A22" s="2" t="s">
        <v>26</v>
      </c>
      <c r="B22" s="3">
        <v>1105</v>
      </c>
      <c r="C22" s="3">
        <v>101.2</v>
      </c>
      <c r="D22" s="3">
        <v>1</v>
      </c>
      <c r="E22" s="3">
        <v>1</v>
      </c>
      <c r="F22" s="3">
        <v>21</v>
      </c>
      <c r="G22" s="3">
        <v>1377</v>
      </c>
      <c r="H22" s="2" t="s">
        <v>59</v>
      </c>
      <c r="I22" s="2" t="s">
        <v>57</v>
      </c>
      <c r="J22" s="2" t="s">
        <v>33</v>
      </c>
      <c r="L22" s="8">
        <f t="shared" si="0"/>
        <v>0.11182599999999999</v>
      </c>
    </row>
    <row r="23" spans="1:13" s="7" customFormat="1" x14ac:dyDescent="0.25">
      <c r="L23" s="9"/>
    </row>
    <row r="24" spans="1:13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s="1" t="s">
        <v>27</v>
      </c>
      <c r="H24" s="1" t="s">
        <v>28</v>
      </c>
      <c r="I24" s="1" t="s">
        <v>29</v>
      </c>
      <c r="J24" s="1" t="s">
        <v>30</v>
      </c>
      <c r="K24" s="1" t="s">
        <v>60</v>
      </c>
      <c r="L24" s="1" t="s">
        <v>131</v>
      </c>
      <c r="M24" s="6" t="s">
        <v>132</v>
      </c>
    </row>
    <row r="25" spans="1:13" x14ac:dyDescent="0.25">
      <c r="A25" s="2" t="s">
        <v>6</v>
      </c>
      <c r="B25" s="3">
        <v>1522</v>
      </c>
      <c r="C25" s="3">
        <v>1105</v>
      </c>
      <c r="D25" s="3">
        <v>2</v>
      </c>
      <c r="E25" s="3">
        <v>2</v>
      </c>
      <c r="F25" s="3">
        <v>1</v>
      </c>
      <c r="G25" s="3">
        <v>1342</v>
      </c>
      <c r="H25" s="2" t="s">
        <v>61</v>
      </c>
      <c r="I25" s="2" t="s">
        <v>62</v>
      </c>
      <c r="J25" s="2" t="s">
        <v>63</v>
      </c>
      <c r="K25" s="3">
        <v>1046</v>
      </c>
      <c r="L25" s="8">
        <f t="shared" si="0"/>
        <v>3.3636200000000001</v>
      </c>
      <c r="M25">
        <f>K25/SUM(L25:L39)</f>
        <v>75.330912277512738</v>
      </c>
    </row>
    <row r="26" spans="1:13" x14ac:dyDescent="0.25">
      <c r="A26" s="4" t="s">
        <v>7</v>
      </c>
      <c r="B26" s="5">
        <v>1522</v>
      </c>
      <c r="C26" s="5">
        <v>1105</v>
      </c>
      <c r="D26" s="5">
        <v>1</v>
      </c>
      <c r="E26" s="5">
        <v>1</v>
      </c>
      <c r="F26" s="5">
        <v>2</v>
      </c>
      <c r="G26" s="5">
        <v>1342</v>
      </c>
      <c r="H26" s="4" t="s">
        <v>64</v>
      </c>
      <c r="I26" s="4" t="s">
        <v>62</v>
      </c>
      <c r="J26" s="4" t="s">
        <v>63</v>
      </c>
      <c r="L26" s="8">
        <f t="shared" si="0"/>
        <v>1.68181</v>
      </c>
    </row>
    <row r="27" spans="1:13" x14ac:dyDescent="0.25">
      <c r="A27" s="2" t="s">
        <v>8</v>
      </c>
      <c r="B27" s="3">
        <v>1105</v>
      </c>
      <c r="C27" s="3">
        <v>668.1</v>
      </c>
      <c r="D27" s="3">
        <v>2</v>
      </c>
      <c r="E27" s="3">
        <v>2</v>
      </c>
      <c r="F27" s="3">
        <v>3</v>
      </c>
      <c r="G27" s="3">
        <v>1342</v>
      </c>
      <c r="H27" s="2" t="s">
        <v>65</v>
      </c>
      <c r="I27" s="2" t="s">
        <v>66</v>
      </c>
      <c r="J27" s="2" t="s">
        <v>63</v>
      </c>
      <c r="L27" s="8">
        <f t="shared" si="0"/>
        <v>1.4765010000000001</v>
      </c>
    </row>
    <row r="28" spans="1:13" x14ac:dyDescent="0.25">
      <c r="A28" s="4" t="s">
        <v>9</v>
      </c>
      <c r="B28" s="5">
        <v>1105</v>
      </c>
      <c r="C28" s="5">
        <v>668.1</v>
      </c>
      <c r="D28" s="5">
        <v>1</v>
      </c>
      <c r="E28" s="5">
        <v>1</v>
      </c>
      <c r="F28" s="5">
        <v>4</v>
      </c>
      <c r="G28" s="5">
        <v>1342</v>
      </c>
      <c r="H28" s="4" t="s">
        <v>67</v>
      </c>
      <c r="I28" s="4" t="s">
        <v>66</v>
      </c>
      <c r="J28" s="4" t="s">
        <v>63</v>
      </c>
      <c r="L28" s="8">
        <f t="shared" si="0"/>
        <v>0.73825050000000003</v>
      </c>
    </row>
    <row r="29" spans="1:13" x14ac:dyDescent="0.25">
      <c r="A29" s="2" t="s">
        <v>10</v>
      </c>
      <c r="B29" s="3">
        <v>610</v>
      </c>
      <c r="C29" s="3">
        <v>574.5</v>
      </c>
      <c r="D29" s="3">
        <v>4</v>
      </c>
      <c r="E29" s="3">
        <v>4</v>
      </c>
      <c r="F29" s="3">
        <v>5</v>
      </c>
      <c r="G29" s="3">
        <v>1342</v>
      </c>
      <c r="H29" s="2" t="s">
        <v>68</v>
      </c>
      <c r="I29" s="2" t="s">
        <v>69</v>
      </c>
      <c r="J29" s="2" t="s">
        <v>63</v>
      </c>
      <c r="L29" s="8">
        <f t="shared" si="0"/>
        <v>1.40178</v>
      </c>
    </row>
    <row r="30" spans="1:13" x14ac:dyDescent="0.25">
      <c r="A30" s="4" t="s">
        <v>11</v>
      </c>
      <c r="B30" s="5">
        <v>610</v>
      </c>
      <c r="C30" s="5">
        <v>574.5</v>
      </c>
      <c r="D30" s="5">
        <v>2</v>
      </c>
      <c r="E30" s="5">
        <v>2</v>
      </c>
      <c r="F30" s="5">
        <v>6</v>
      </c>
      <c r="G30" s="5">
        <v>1342</v>
      </c>
      <c r="H30" s="4" t="s">
        <v>70</v>
      </c>
      <c r="I30" s="4" t="s">
        <v>69</v>
      </c>
      <c r="J30" s="4" t="s">
        <v>63</v>
      </c>
      <c r="L30" s="8">
        <f t="shared" si="0"/>
        <v>0.70089000000000001</v>
      </c>
    </row>
    <row r="31" spans="1:13" x14ac:dyDescent="0.25">
      <c r="A31" s="2" t="s">
        <v>12</v>
      </c>
      <c r="B31" s="3">
        <v>1105</v>
      </c>
      <c r="C31" s="3">
        <v>325</v>
      </c>
      <c r="D31" s="3">
        <v>2</v>
      </c>
      <c r="E31" s="3">
        <v>2</v>
      </c>
      <c r="F31" s="3">
        <v>7</v>
      </c>
      <c r="G31" s="3">
        <v>1342</v>
      </c>
      <c r="H31" s="2" t="s">
        <v>71</v>
      </c>
      <c r="I31" s="2" t="s">
        <v>72</v>
      </c>
      <c r="J31" s="2" t="s">
        <v>63</v>
      </c>
      <c r="L31" s="8">
        <f t="shared" si="0"/>
        <v>0.71825000000000006</v>
      </c>
    </row>
    <row r="32" spans="1:13" x14ac:dyDescent="0.25">
      <c r="A32" s="4" t="s">
        <v>13</v>
      </c>
      <c r="B32" s="5">
        <v>1105</v>
      </c>
      <c r="C32" s="5">
        <v>325</v>
      </c>
      <c r="D32" s="5">
        <v>1</v>
      </c>
      <c r="E32" s="5">
        <v>1</v>
      </c>
      <c r="F32" s="5">
        <v>8</v>
      </c>
      <c r="G32" s="5">
        <v>1342</v>
      </c>
      <c r="H32" s="4" t="s">
        <v>73</v>
      </c>
      <c r="I32" s="4" t="s">
        <v>72</v>
      </c>
      <c r="J32" s="4" t="s">
        <v>63</v>
      </c>
      <c r="L32" s="8">
        <f t="shared" si="0"/>
        <v>0.35912500000000003</v>
      </c>
    </row>
    <row r="33" spans="1:13" x14ac:dyDescent="0.25">
      <c r="A33" s="2" t="s">
        <v>14</v>
      </c>
      <c r="B33" s="3">
        <v>593.1</v>
      </c>
      <c r="C33" s="3">
        <v>325</v>
      </c>
      <c r="D33" s="3">
        <v>2</v>
      </c>
      <c r="E33" s="3">
        <v>2</v>
      </c>
      <c r="F33" s="3">
        <v>9</v>
      </c>
      <c r="G33" s="3">
        <v>1342</v>
      </c>
      <c r="H33" s="2" t="s">
        <v>74</v>
      </c>
      <c r="I33" s="2" t="s">
        <v>75</v>
      </c>
      <c r="J33" s="2" t="s">
        <v>63</v>
      </c>
      <c r="L33" s="8">
        <f t="shared" si="0"/>
        <v>0.38551500000000005</v>
      </c>
    </row>
    <row r="34" spans="1:13" x14ac:dyDescent="0.25">
      <c r="A34" s="4" t="s">
        <v>15</v>
      </c>
      <c r="B34" s="5">
        <v>593.1</v>
      </c>
      <c r="C34" s="5">
        <v>325</v>
      </c>
      <c r="D34" s="5">
        <v>1</v>
      </c>
      <c r="E34" s="5">
        <v>1</v>
      </c>
      <c r="F34" s="5">
        <v>10</v>
      </c>
      <c r="G34" s="5">
        <v>1342</v>
      </c>
      <c r="H34" s="4" t="s">
        <v>76</v>
      </c>
      <c r="I34" s="4" t="s">
        <v>75</v>
      </c>
      <c r="J34" s="4" t="s">
        <v>63</v>
      </c>
      <c r="L34" s="8">
        <f t="shared" si="0"/>
        <v>0.19275750000000003</v>
      </c>
    </row>
    <row r="35" spans="1:13" x14ac:dyDescent="0.25">
      <c r="A35" s="2" t="s">
        <v>16</v>
      </c>
      <c r="B35" s="3">
        <v>553</v>
      </c>
      <c r="C35" s="3">
        <v>325</v>
      </c>
      <c r="D35" s="3">
        <v>4</v>
      </c>
      <c r="E35" s="3">
        <v>4</v>
      </c>
      <c r="F35" s="3">
        <v>11</v>
      </c>
      <c r="G35" s="3">
        <v>1342</v>
      </c>
      <c r="H35" s="2" t="s">
        <v>77</v>
      </c>
      <c r="I35" s="2" t="s">
        <v>78</v>
      </c>
      <c r="J35" s="2" t="s">
        <v>63</v>
      </c>
      <c r="L35" s="8">
        <f t="shared" si="0"/>
        <v>0.71890000000000009</v>
      </c>
    </row>
    <row r="36" spans="1:13" x14ac:dyDescent="0.25">
      <c r="A36" s="4" t="s">
        <v>17</v>
      </c>
      <c r="B36" s="5">
        <v>553</v>
      </c>
      <c r="C36" s="5">
        <v>325</v>
      </c>
      <c r="D36" s="5">
        <v>2</v>
      </c>
      <c r="E36" s="5">
        <v>2</v>
      </c>
      <c r="F36" s="5">
        <v>12</v>
      </c>
      <c r="G36" s="5">
        <v>1342</v>
      </c>
      <c r="H36" s="4" t="s">
        <v>79</v>
      </c>
      <c r="I36" s="4" t="s">
        <v>78</v>
      </c>
      <c r="J36" s="4" t="s">
        <v>63</v>
      </c>
      <c r="L36" s="8">
        <f t="shared" si="0"/>
        <v>0.35945000000000005</v>
      </c>
    </row>
    <row r="37" spans="1:13" x14ac:dyDescent="0.25">
      <c r="A37" s="2" t="s">
        <v>18</v>
      </c>
      <c r="B37" s="3">
        <v>1105</v>
      </c>
      <c r="C37" s="3">
        <v>131.5</v>
      </c>
      <c r="D37" s="3">
        <v>10</v>
      </c>
      <c r="E37" s="3">
        <v>10</v>
      </c>
      <c r="F37" s="3">
        <v>13</v>
      </c>
      <c r="G37" s="3">
        <v>1342</v>
      </c>
      <c r="H37" s="2" t="s">
        <v>80</v>
      </c>
      <c r="I37" s="2" t="s">
        <v>81</v>
      </c>
      <c r="J37" s="2" t="s">
        <v>63</v>
      </c>
      <c r="L37" s="8">
        <f t="shared" si="0"/>
        <v>1.4530750000000001</v>
      </c>
    </row>
    <row r="38" spans="1:13" x14ac:dyDescent="0.25">
      <c r="A38" s="4" t="s">
        <v>19</v>
      </c>
      <c r="B38" s="5">
        <v>1105</v>
      </c>
      <c r="C38" s="5">
        <v>101.2</v>
      </c>
      <c r="D38" s="5">
        <v>2</v>
      </c>
      <c r="E38" s="5">
        <v>2</v>
      </c>
      <c r="F38" s="5">
        <v>14</v>
      </c>
      <c r="G38" s="5">
        <v>1342</v>
      </c>
      <c r="H38" s="4" t="s">
        <v>82</v>
      </c>
      <c r="I38" s="4" t="s">
        <v>83</v>
      </c>
      <c r="J38" s="4" t="s">
        <v>63</v>
      </c>
      <c r="L38" s="8">
        <f t="shared" si="0"/>
        <v>0.22365199999999999</v>
      </c>
    </row>
    <row r="39" spans="1:13" x14ac:dyDescent="0.25">
      <c r="A39" s="2" t="s">
        <v>20</v>
      </c>
      <c r="B39" s="3">
        <v>1105</v>
      </c>
      <c r="C39" s="3">
        <v>101.2</v>
      </c>
      <c r="D39" s="3">
        <v>1</v>
      </c>
      <c r="E39" s="3">
        <v>1</v>
      </c>
      <c r="F39" s="3">
        <v>15</v>
      </c>
      <c r="G39" s="3">
        <v>1342</v>
      </c>
      <c r="H39" s="2" t="s">
        <v>84</v>
      </c>
      <c r="I39" s="2" t="s">
        <v>83</v>
      </c>
      <c r="J39" s="2" t="s">
        <v>63</v>
      </c>
      <c r="L39" s="8">
        <f t="shared" si="0"/>
        <v>0.11182599999999999</v>
      </c>
    </row>
    <row r="40" spans="1:13" s="7" customFormat="1" x14ac:dyDescent="0.25">
      <c r="L40" s="9"/>
    </row>
    <row r="41" spans="1:13" x14ac:dyDescent="0.25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s="1" t="s">
        <v>27</v>
      </c>
      <c r="H41" s="1" t="s">
        <v>28</v>
      </c>
      <c r="I41" s="1" t="s">
        <v>29</v>
      </c>
      <c r="J41" s="1" t="s">
        <v>30</v>
      </c>
      <c r="K41" s="1" t="s">
        <v>60</v>
      </c>
      <c r="L41" s="1" t="s">
        <v>131</v>
      </c>
      <c r="M41" s="6" t="s">
        <v>132</v>
      </c>
    </row>
    <row r="42" spans="1:13" x14ac:dyDescent="0.25">
      <c r="A42" s="2" t="s">
        <v>6</v>
      </c>
      <c r="B42" s="3">
        <v>570</v>
      </c>
      <c r="C42" s="3">
        <v>668</v>
      </c>
      <c r="D42" s="3">
        <v>1</v>
      </c>
      <c r="E42" s="3">
        <v>1</v>
      </c>
      <c r="F42" s="3">
        <v>1</v>
      </c>
      <c r="G42" s="3">
        <v>1342</v>
      </c>
      <c r="H42" s="2" t="s">
        <v>85</v>
      </c>
      <c r="I42" s="2" t="s">
        <v>86</v>
      </c>
      <c r="J42" s="2" t="s">
        <v>63</v>
      </c>
      <c r="K42" s="3">
        <v>411</v>
      </c>
      <c r="L42" s="8">
        <f t="shared" si="0"/>
        <v>0.38075999999999999</v>
      </c>
      <c r="M42">
        <f>K42/SUM(L42:L47)</f>
        <v>201.87632005501254</v>
      </c>
    </row>
    <row r="43" spans="1:13" x14ac:dyDescent="0.25">
      <c r="A43" s="4" t="s">
        <v>7</v>
      </c>
      <c r="B43" s="5">
        <v>610</v>
      </c>
      <c r="C43" s="5">
        <v>595</v>
      </c>
      <c r="D43" s="5">
        <v>1</v>
      </c>
      <c r="E43" s="5">
        <v>1</v>
      </c>
      <c r="F43" s="5">
        <v>2</v>
      </c>
      <c r="G43" s="5">
        <v>1342</v>
      </c>
      <c r="H43" s="4" t="s">
        <v>87</v>
      </c>
      <c r="I43" s="4" t="s">
        <v>88</v>
      </c>
      <c r="J43" s="4" t="s">
        <v>63</v>
      </c>
      <c r="L43" s="8">
        <f t="shared" si="0"/>
        <v>0.36294999999999999</v>
      </c>
    </row>
    <row r="44" spans="1:13" x14ac:dyDescent="0.25">
      <c r="A44" s="2" t="s">
        <v>8</v>
      </c>
      <c r="B44" s="3">
        <v>1522</v>
      </c>
      <c r="C44" s="3">
        <v>570</v>
      </c>
      <c r="D44" s="3">
        <v>1</v>
      </c>
      <c r="E44" s="3">
        <v>1</v>
      </c>
      <c r="F44" s="3">
        <v>3</v>
      </c>
      <c r="G44" s="3">
        <v>1342</v>
      </c>
      <c r="H44" s="2" t="s">
        <v>89</v>
      </c>
      <c r="I44" s="2" t="s">
        <v>90</v>
      </c>
      <c r="J44" s="2" t="s">
        <v>63</v>
      </c>
      <c r="L44" s="8">
        <f t="shared" si="0"/>
        <v>0.86753999999999998</v>
      </c>
    </row>
    <row r="45" spans="1:13" x14ac:dyDescent="0.25">
      <c r="A45" s="4" t="s">
        <v>9</v>
      </c>
      <c r="B45" s="5">
        <v>570</v>
      </c>
      <c r="C45" s="5">
        <v>325</v>
      </c>
      <c r="D45" s="5">
        <v>1</v>
      </c>
      <c r="E45" s="5">
        <v>1</v>
      </c>
      <c r="F45" s="5">
        <v>4</v>
      </c>
      <c r="G45" s="5">
        <v>1342</v>
      </c>
      <c r="H45" s="4" t="s">
        <v>91</v>
      </c>
      <c r="I45" s="4" t="s">
        <v>92</v>
      </c>
      <c r="J45" s="4" t="s">
        <v>63</v>
      </c>
      <c r="L45" s="8">
        <f t="shared" si="0"/>
        <v>0.18525</v>
      </c>
    </row>
    <row r="46" spans="1:13" x14ac:dyDescent="0.25">
      <c r="A46" s="2" t="s">
        <v>10</v>
      </c>
      <c r="B46" s="3">
        <v>570</v>
      </c>
      <c r="C46" s="3">
        <v>325</v>
      </c>
      <c r="D46" s="3">
        <v>1</v>
      </c>
      <c r="E46" s="3">
        <v>1</v>
      </c>
      <c r="F46" s="3">
        <v>5</v>
      </c>
      <c r="G46" s="3">
        <v>1342</v>
      </c>
      <c r="H46" s="2" t="s">
        <v>93</v>
      </c>
      <c r="I46" s="2" t="s">
        <v>94</v>
      </c>
      <c r="J46" s="2" t="s">
        <v>63</v>
      </c>
      <c r="L46" s="8">
        <f t="shared" si="0"/>
        <v>0.18525</v>
      </c>
    </row>
    <row r="47" spans="1:13" x14ac:dyDescent="0.25">
      <c r="A47" s="4" t="s">
        <v>11</v>
      </c>
      <c r="B47" s="5">
        <v>570</v>
      </c>
      <c r="C47" s="5">
        <v>95</v>
      </c>
      <c r="D47" s="5">
        <v>1</v>
      </c>
      <c r="E47" s="5">
        <v>1</v>
      </c>
      <c r="F47" s="5">
        <v>6</v>
      </c>
      <c r="G47" s="5">
        <v>1342</v>
      </c>
      <c r="H47" s="4" t="s">
        <v>95</v>
      </c>
      <c r="I47" s="4" t="s">
        <v>96</v>
      </c>
      <c r="J47" s="4" t="s">
        <v>63</v>
      </c>
      <c r="L47" s="8">
        <f t="shared" si="0"/>
        <v>5.4149999999999997E-2</v>
      </c>
    </row>
    <row r="48" spans="1:13" s="7" customFormat="1" x14ac:dyDescent="0.25">
      <c r="L48" s="9"/>
    </row>
    <row r="49" spans="1:13" x14ac:dyDescent="0.25">
      <c r="A49" s="1" t="s">
        <v>0</v>
      </c>
      <c r="B49" s="1" t="s">
        <v>1</v>
      </c>
      <c r="C49" s="1" t="s">
        <v>2</v>
      </c>
      <c r="D49" s="1" t="s">
        <v>3</v>
      </c>
      <c r="E49" s="1" t="s">
        <v>4</v>
      </c>
      <c r="F49" s="1" t="s">
        <v>5</v>
      </c>
      <c r="G49" s="1" t="s">
        <v>27</v>
      </c>
      <c r="H49" s="1" t="s">
        <v>28</v>
      </c>
      <c r="I49" s="1" t="s">
        <v>29</v>
      </c>
      <c r="J49" s="1" t="s">
        <v>30</v>
      </c>
      <c r="K49" s="1" t="s">
        <v>60</v>
      </c>
      <c r="L49" s="1" t="s">
        <v>131</v>
      </c>
      <c r="M49" s="6" t="s">
        <v>132</v>
      </c>
    </row>
    <row r="50" spans="1:13" x14ac:dyDescent="0.25">
      <c r="A50" s="2" t="s">
        <v>6</v>
      </c>
      <c r="B50" s="3">
        <v>2300</v>
      </c>
      <c r="C50" s="3">
        <v>1645</v>
      </c>
      <c r="D50" s="3">
        <v>2</v>
      </c>
      <c r="E50" s="3">
        <v>2</v>
      </c>
      <c r="F50" s="3">
        <v>1</v>
      </c>
      <c r="G50" s="3">
        <v>1092</v>
      </c>
      <c r="H50" s="2" t="s">
        <v>97</v>
      </c>
      <c r="I50" s="2" t="s">
        <v>98</v>
      </c>
      <c r="J50" s="2" t="s">
        <v>99</v>
      </c>
      <c r="K50" s="3">
        <v>1256</v>
      </c>
      <c r="L50" s="8">
        <f t="shared" si="0"/>
        <v>7.5669999999999993</v>
      </c>
      <c r="M50">
        <f>K50/SUM(L50:L57)</f>
        <v>28.328787607959804</v>
      </c>
    </row>
    <row r="51" spans="1:13" x14ac:dyDescent="0.25">
      <c r="A51" s="4" t="s">
        <v>7</v>
      </c>
      <c r="B51" s="5">
        <v>2410</v>
      </c>
      <c r="C51" s="5">
        <v>1205</v>
      </c>
      <c r="D51" s="5">
        <v>2</v>
      </c>
      <c r="E51" s="5">
        <v>2</v>
      </c>
      <c r="F51" s="5">
        <v>2</v>
      </c>
      <c r="G51" s="5">
        <v>1092</v>
      </c>
      <c r="H51" s="4" t="s">
        <v>100</v>
      </c>
      <c r="I51" s="4" t="s">
        <v>101</v>
      </c>
      <c r="J51" s="4" t="s">
        <v>99</v>
      </c>
      <c r="L51" s="8">
        <f t="shared" si="0"/>
        <v>5.8081000000000005</v>
      </c>
    </row>
    <row r="52" spans="1:13" x14ac:dyDescent="0.25">
      <c r="A52" s="2" t="s">
        <v>8</v>
      </c>
      <c r="B52" s="3">
        <v>2300</v>
      </c>
      <c r="C52" s="3">
        <v>1205</v>
      </c>
      <c r="D52" s="3">
        <v>10</v>
      </c>
      <c r="E52" s="3">
        <v>8</v>
      </c>
      <c r="F52" s="3">
        <v>3</v>
      </c>
      <c r="G52" s="3">
        <v>1092</v>
      </c>
      <c r="H52" s="2" t="s">
        <v>102</v>
      </c>
      <c r="I52" s="2" t="s">
        <v>103</v>
      </c>
      <c r="J52" s="2" t="s">
        <v>99</v>
      </c>
      <c r="L52" s="8">
        <f t="shared" si="0"/>
        <v>22.172000000000001</v>
      </c>
    </row>
    <row r="53" spans="1:13" x14ac:dyDescent="0.25">
      <c r="A53" s="4" t="s">
        <v>9</v>
      </c>
      <c r="B53" s="5">
        <v>1645</v>
      </c>
      <c r="C53" s="5">
        <v>1205</v>
      </c>
      <c r="D53" s="5">
        <v>2</v>
      </c>
      <c r="E53" s="5">
        <v>2</v>
      </c>
      <c r="F53" s="5">
        <v>4</v>
      </c>
      <c r="G53" s="5">
        <v>1092</v>
      </c>
      <c r="H53" s="4" t="s">
        <v>104</v>
      </c>
      <c r="I53" s="4" t="s">
        <v>105</v>
      </c>
      <c r="J53" s="4" t="s">
        <v>99</v>
      </c>
      <c r="L53" s="8">
        <f t="shared" si="0"/>
        <v>3.9644500000000003</v>
      </c>
    </row>
    <row r="54" spans="1:13" x14ac:dyDescent="0.25">
      <c r="A54" s="2" t="s">
        <v>10</v>
      </c>
      <c r="B54" s="3">
        <v>1205</v>
      </c>
      <c r="C54" s="3">
        <v>1205</v>
      </c>
      <c r="D54" s="3">
        <v>1</v>
      </c>
      <c r="E54" s="3">
        <v>1</v>
      </c>
      <c r="F54" s="3">
        <v>5</v>
      </c>
      <c r="G54" s="3">
        <v>1092</v>
      </c>
      <c r="H54" s="2" t="s">
        <v>106</v>
      </c>
      <c r="I54" s="2" t="s">
        <v>107</v>
      </c>
      <c r="J54" s="2" t="s">
        <v>99</v>
      </c>
      <c r="L54" s="8">
        <f t="shared" si="0"/>
        <v>1.4520250000000001</v>
      </c>
    </row>
    <row r="55" spans="1:13" x14ac:dyDescent="0.25">
      <c r="A55" s="4" t="s">
        <v>11</v>
      </c>
      <c r="B55" s="5">
        <v>1330</v>
      </c>
      <c r="C55" s="5">
        <v>1115</v>
      </c>
      <c r="D55" s="5">
        <v>1</v>
      </c>
      <c r="E55" s="5">
        <v>1</v>
      </c>
      <c r="F55" s="5">
        <v>6</v>
      </c>
      <c r="G55" s="5">
        <v>1092</v>
      </c>
      <c r="H55" s="4" t="s">
        <v>108</v>
      </c>
      <c r="I55" s="4" t="s">
        <v>109</v>
      </c>
      <c r="J55" s="4" t="s">
        <v>99</v>
      </c>
      <c r="L55" s="8">
        <f t="shared" si="0"/>
        <v>1.48295</v>
      </c>
    </row>
    <row r="56" spans="1:13" x14ac:dyDescent="0.25">
      <c r="A56" s="2" t="s">
        <v>12</v>
      </c>
      <c r="B56" s="3">
        <v>900</v>
      </c>
      <c r="C56" s="3">
        <v>900</v>
      </c>
      <c r="D56" s="3">
        <v>1</v>
      </c>
      <c r="E56" s="3">
        <v>1</v>
      </c>
      <c r="F56" s="3">
        <v>7</v>
      </c>
      <c r="G56" s="3">
        <v>1092</v>
      </c>
      <c r="H56" s="2" t="s">
        <v>110</v>
      </c>
      <c r="I56" s="2" t="s">
        <v>111</v>
      </c>
      <c r="J56" s="2" t="s">
        <v>99</v>
      </c>
      <c r="L56" s="8">
        <f t="shared" si="0"/>
        <v>0.81</v>
      </c>
    </row>
    <row r="57" spans="1:13" x14ac:dyDescent="0.25">
      <c r="A57" s="4" t="s">
        <v>13</v>
      </c>
      <c r="B57" s="5">
        <v>1800</v>
      </c>
      <c r="C57" s="5">
        <v>600</v>
      </c>
      <c r="D57" s="5">
        <v>1</v>
      </c>
      <c r="E57" s="5">
        <v>1</v>
      </c>
      <c r="F57" s="5">
        <v>8</v>
      </c>
      <c r="G57" s="5">
        <v>1092</v>
      </c>
      <c r="H57" s="4" t="s">
        <v>112</v>
      </c>
      <c r="I57" s="4" t="s">
        <v>113</v>
      </c>
      <c r="J57" s="4" t="s">
        <v>99</v>
      </c>
      <c r="L57" s="8">
        <f t="shared" si="0"/>
        <v>1.08</v>
      </c>
    </row>
    <row r="58" spans="1:13" s="7" customFormat="1" x14ac:dyDescent="0.25">
      <c r="L58" s="9"/>
    </row>
    <row r="59" spans="1:13" x14ac:dyDescent="0.25">
      <c r="A59" s="1" t="s">
        <v>0</v>
      </c>
      <c r="B59" s="1" t="s">
        <v>1</v>
      </c>
      <c r="C59" s="1" t="s">
        <v>2</v>
      </c>
      <c r="D59" s="1" t="s">
        <v>3</v>
      </c>
      <c r="E59" s="1" t="s">
        <v>4</v>
      </c>
      <c r="F59" s="1" t="s">
        <v>5</v>
      </c>
      <c r="G59" s="1" t="s">
        <v>27</v>
      </c>
      <c r="H59" s="1" t="s">
        <v>28</v>
      </c>
      <c r="I59" s="1" t="s">
        <v>29</v>
      </c>
      <c r="J59" s="1" t="s">
        <v>30</v>
      </c>
      <c r="K59" s="1" t="s">
        <v>60</v>
      </c>
      <c r="L59" s="1" t="s">
        <v>131</v>
      </c>
      <c r="M59" s="6" t="s">
        <v>132</v>
      </c>
    </row>
    <row r="60" spans="1:13" x14ac:dyDescent="0.25">
      <c r="A60" s="2" t="s">
        <v>6</v>
      </c>
      <c r="B60" s="3">
        <v>1200</v>
      </c>
      <c r="C60" s="3">
        <v>1200</v>
      </c>
      <c r="D60" s="3">
        <v>1</v>
      </c>
      <c r="E60" s="3">
        <v>1</v>
      </c>
      <c r="F60" s="3">
        <v>1</v>
      </c>
      <c r="G60" s="3">
        <v>1094</v>
      </c>
      <c r="H60" s="2" t="s">
        <v>114</v>
      </c>
      <c r="I60" s="2" t="s">
        <v>115</v>
      </c>
      <c r="J60" s="2" t="s">
        <v>116</v>
      </c>
      <c r="K60" s="3">
        <v>138</v>
      </c>
      <c r="L60" s="8">
        <f t="shared" si="0"/>
        <v>1.44</v>
      </c>
      <c r="M60">
        <f>K60/SUM(L60:L60)</f>
        <v>95.833333333333343</v>
      </c>
    </row>
    <row r="61" spans="1:13" s="7" customFormat="1" x14ac:dyDescent="0.25">
      <c r="L61" s="9"/>
    </row>
    <row r="62" spans="1:13" x14ac:dyDescent="0.25">
      <c r="A62" s="1" t="s">
        <v>0</v>
      </c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 t="s">
        <v>27</v>
      </c>
      <c r="H62" s="1" t="s">
        <v>28</v>
      </c>
      <c r="I62" s="1" t="s">
        <v>29</v>
      </c>
      <c r="J62" s="1" t="s">
        <v>30</v>
      </c>
      <c r="K62" s="1" t="s">
        <v>60</v>
      </c>
      <c r="L62" s="1" t="s">
        <v>131</v>
      </c>
      <c r="M62" s="6" t="s">
        <v>132</v>
      </c>
    </row>
    <row r="63" spans="1:13" x14ac:dyDescent="0.25">
      <c r="A63" s="2" t="s">
        <v>6</v>
      </c>
      <c r="B63" s="3">
        <v>1200</v>
      </c>
      <c r="C63" s="3">
        <v>1200</v>
      </c>
      <c r="D63" s="3">
        <v>18</v>
      </c>
      <c r="E63" s="3">
        <v>18</v>
      </c>
      <c r="F63" s="3">
        <v>1</v>
      </c>
      <c r="G63" s="3">
        <v>1102</v>
      </c>
      <c r="H63" s="2" t="s">
        <v>117</v>
      </c>
      <c r="I63" s="2" t="s">
        <v>118</v>
      </c>
      <c r="J63" s="2" t="s">
        <v>119</v>
      </c>
      <c r="K63" s="3">
        <v>453</v>
      </c>
      <c r="L63" s="8">
        <f>(B63/1000)*(C63/1000)*E63</f>
        <v>25.919999999999998</v>
      </c>
      <c r="M63">
        <f>K63/SUM(L63:L63)</f>
        <v>17.476851851851855</v>
      </c>
    </row>
    <row r="64" spans="1:13" s="7" customFormat="1" x14ac:dyDescent="0.25">
      <c r="L64" s="9"/>
    </row>
    <row r="65" spans="1:13" x14ac:dyDescent="0.25">
      <c r="A65" s="1" t="s">
        <v>0</v>
      </c>
      <c r="B65" s="1" t="s">
        <v>1</v>
      </c>
      <c r="C65" s="1" t="s">
        <v>2</v>
      </c>
      <c r="D65" s="1" t="s">
        <v>3</v>
      </c>
      <c r="E65" s="1" t="s">
        <v>4</v>
      </c>
      <c r="F65" s="1" t="s">
        <v>5</v>
      </c>
      <c r="G65" s="1" t="s">
        <v>27</v>
      </c>
      <c r="H65" s="1" t="s">
        <v>28</v>
      </c>
      <c r="I65" s="1" t="s">
        <v>29</v>
      </c>
      <c r="J65" s="1" t="s">
        <v>30</v>
      </c>
      <c r="K65" s="1" t="s">
        <v>60</v>
      </c>
      <c r="L65" s="1" t="s">
        <v>131</v>
      </c>
      <c r="M65" s="6" t="s">
        <v>132</v>
      </c>
    </row>
    <row r="66" spans="1:13" x14ac:dyDescent="0.25">
      <c r="A66" s="2" t="s">
        <v>6</v>
      </c>
      <c r="B66" s="3">
        <v>2220</v>
      </c>
      <c r="C66" s="3">
        <v>395</v>
      </c>
      <c r="D66" s="3">
        <v>1</v>
      </c>
      <c r="E66" s="3">
        <v>1</v>
      </c>
      <c r="F66" s="3">
        <v>1</v>
      </c>
      <c r="G66" s="3">
        <v>2950</v>
      </c>
      <c r="H66" s="2" t="s">
        <v>120</v>
      </c>
      <c r="I66" s="2" t="s">
        <v>121</v>
      </c>
      <c r="J66" s="2" t="s">
        <v>122</v>
      </c>
      <c r="K66" s="3">
        <v>781</v>
      </c>
      <c r="L66" s="8">
        <f t="shared" ref="L66:L71" si="1">(B66/1000)*(C66/1000)*E66</f>
        <v>0.87690000000000012</v>
      </c>
      <c r="M66">
        <f>K66/SUM(L66:L71)</f>
        <v>111.32968411449423</v>
      </c>
    </row>
    <row r="67" spans="1:13" x14ac:dyDescent="0.25">
      <c r="A67" s="4" t="s">
        <v>7</v>
      </c>
      <c r="B67" s="5">
        <v>2220</v>
      </c>
      <c r="C67" s="5">
        <v>395</v>
      </c>
      <c r="D67" s="5">
        <v>1</v>
      </c>
      <c r="E67" s="5">
        <v>1</v>
      </c>
      <c r="F67" s="5">
        <v>2</v>
      </c>
      <c r="G67" s="5">
        <v>2950</v>
      </c>
      <c r="H67" s="4" t="s">
        <v>123</v>
      </c>
      <c r="I67" s="4" t="s">
        <v>124</v>
      </c>
      <c r="J67" s="4" t="s">
        <v>122</v>
      </c>
      <c r="L67" s="8">
        <f t="shared" si="1"/>
        <v>0.87690000000000012</v>
      </c>
    </row>
    <row r="68" spans="1:13" x14ac:dyDescent="0.25">
      <c r="A68" s="2" t="s">
        <v>8</v>
      </c>
      <c r="B68" s="3">
        <v>2220</v>
      </c>
      <c r="C68" s="3">
        <v>395</v>
      </c>
      <c r="D68" s="3">
        <v>2</v>
      </c>
      <c r="E68" s="3">
        <v>2</v>
      </c>
      <c r="F68" s="3">
        <v>3</v>
      </c>
      <c r="G68" s="3">
        <v>2950</v>
      </c>
      <c r="H68" s="2" t="s">
        <v>125</v>
      </c>
      <c r="I68" s="2" t="s">
        <v>126</v>
      </c>
      <c r="J68" s="2" t="s">
        <v>122</v>
      </c>
      <c r="L68" s="8">
        <f t="shared" si="1"/>
        <v>1.7538000000000002</v>
      </c>
    </row>
    <row r="69" spans="1:13" x14ac:dyDescent="0.25">
      <c r="A69" s="4" t="s">
        <v>9</v>
      </c>
      <c r="B69" s="5">
        <v>2220</v>
      </c>
      <c r="C69" s="5">
        <v>395</v>
      </c>
      <c r="D69" s="5">
        <v>2</v>
      </c>
      <c r="E69" s="5">
        <v>2</v>
      </c>
      <c r="F69" s="5">
        <v>4</v>
      </c>
      <c r="G69" s="5">
        <v>2950</v>
      </c>
      <c r="H69" s="4" t="s">
        <v>127</v>
      </c>
      <c r="I69" s="4" t="s">
        <v>128</v>
      </c>
      <c r="J69" s="4" t="s">
        <v>122</v>
      </c>
      <c r="L69" s="8">
        <f t="shared" si="1"/>
        <v>1.7538000000000002</v>
      </c>
    </row>
    <row r="70" spans="1:13" x14ac:dyDescent="0.25">
      <c r="A70" s="2" t="s">
        <v>10</v>
      </c>
      <c r="B70" s="3">
        <v>2220</v>
      </c>
      <c r="C70" s="3">
        <v>395</v>
      </c>
      <c r="D70" s="3">
        <v>1</v>
      </c>
      <c r="E70" s="3">
        <v>1</v>
      </c>
      <c r="F70" s="3">
        <v>5</v>
      </c>
      <c r="G70" s="3">
        <v>2950</v>
      </c>
      <c r="H70" s="2" t="s">
        <v>129</v>
      </c>
      <c r="I70" s="2" t="s">
        <v>126</v>
      </c>
      <c r="J70" s="2" t="s">
        <v>122</v>
      </c>
      <c r="L70" s="8">
        <f t="shared" si="1"/>
        <v>0.87690000000000012</v>
      </c>
    </row>
    <row r="71" spans="1:13" x14ac:dyDescent="0.25">
      <c r="A71" s="4" t="s">
        <v>11</v>
      </c>
      <c r="B71" s="5">
        <v>2220</v>
      </c>
      <c r="C71" s="5">
        <v>395</v>
      </c>
      <c r="D71" s="5">
        <v>1</v>
      </c>
      <c r="E71" s="5">
        <v>1</v>
      </c>
      <c r="F71" s="5">
        <v>6</v>
      </c>
      <c r="G71" s="5">
        <v>2950</v>
      </c>
      <c r="H71" s="4" t="s">
        <v>130</v>
      </c>
      <c r="I71" s="4" t="s">
        <v>128</v>
      </c>
      <c r="J71" s="4" t="s">
        <v>122</v>
      </c>
      <c r="L71" s="8">
        <f t="shared" si="1"/>
        <v>0.87690000000000012</v>
      </c>
    </row>
    <row r="72" spans="1:13" s="7" customFormat="1" x14ac:dyDescent="0.25">
      <c r="L72" s="9"/>
    </row>
    <row r="73" spans="1:13" x14ac:dyDescent="0.25">
      <c r="A73" s="1" t="s">
        <v>0</v>
      </c>
      <c r="B73" s="1" t="s">
        <v>1</v>
      </c>
      <c r="C73" s="1" t="s">
        <v>2</v>
      </c>
      <c r="D73" s="1" t="s">
        <v>3</v>
      </c>
      <c r="E73" s="1" t="s">
        <v>4</v>
      </c>
      <c r="F73" s="1" t="s">
        <v>5</v>
      </c>
      <c r="G73" s="1" t="s">
        <v>27</v>
      </c>
      <c r="H73" s="1" t="s">
        <v>28</v>
      </c>
      <c r="I73" s="1" t="s">
        <v>29</v>
      </c>
      <c r="J73" s="1" t="s">
        <v>30</v>
      </c>
      <c r="K73" s="1" t="s">
        <v>60</v>
      </c>
      <c r="L73" s="1" t="s">
        <v>131</v>
      </c>
      <c r="M73" s="6" t="s">
        <v>132</v>
      </c>
    </row>
    <row r="74" spans="1:13" x14ac:dyDescent="0.25">
      <c r="A74" s="2" t="s">
        <v>6</v>
      </c>
      <c r="B74" s="3">
        <v>661.5</v>
      </c>
      <c r="C74" s="3">
        <v>100</v>
      </c>
      <c r="D74" s="3">
        <v>4</v>
      </c>
      <c r="E74" s="3">
        <v>4</v>
      </c>
      <c r="F74" s="3">
        <v>1</v>
      </c>
      <c r="G74" s="3">
        <v>1341</v>
      </c>
      <c r="H74" s="2" t="s">
        <v>133</v>
      </c>
      <c r="I74" s="2" t="s">
        <v>134</v>
      </c>
      <c r="J74" s="2" t="s">
        <v>135</v>
      </c>
      <c r="K74" s="3">
        <v>525</v>
      </c>
      <c r="L74" s="8">
        <f>(B74/1000)*(C74/1000)*E74</f>
        <v>0.2646</v>
      </c>
      <c r="M74">
        <f>K74/SUM(L74:L76)</f>
        <v>606.89291634588039</v>
      </c>
    </row>
    <row r="75" spans="1:13" x14ac:dyDescent="0.25">
      <c r="A75" s="4" t="s">
        <v>7</v>
      </c>
      <c r="B75" s="5">
        <v>661.5</v>
      </c>
      <c r="C75" s="5">
        <v>100</v>
      </c>
      <c r="D75" s="5">
        <v>4</v>
      </c>
      <c r="E75" s="5">
        <v>4</v>
      </c>
      <c r="F75" s="5">
        <v>2</v>
      </c>
      <c r="G75" s="5">
        <v>1341</v>
      </c>
      <c r="H75" s="4" t="s">
        <v>136</v>
      </c>
      <c r="I75" s="4" t="s">
        <v>137</v>
      </c>
      <c r="J75" s="4" t="s">
        <v>135</v>
      </c>
      <c r="L75" s="8">
        <f t="shared" ref="L75:L76" si="2">(B75/1000)*(C75/1000)*E75</f>
        <v>0.2646</v>
      </c>
    </row>
    <row r="76" spans="1:13" x14ac:dyDescent="0.25">
      <c r="A76" s="2" t="s">
        <v>8</v>
      </c>
      <c r="B76" s="3">
        <v>1191</v>
      </c>
      <c r="C76" s="3">
        <v>70.5</v>
      </c>
      <c r="D76" s="3">
        <v>4</v>
      </c>
      <c r="E76" s="3">
        <v>4</v>
      </c>
      <c r="F76" s="3">
        <v>3</v>
      </c>
      <c r="G76" s="3">
        <v>1341</v>
      </c>
      <c r="H76" s="2" t="s">
        <v>138</v>
      </c>
      <c r="I76" s="2" t="s">
        <v>139</v>
      </c>
      <c r="J76" s="2" t="s">
        <v>135</v>
      </c>
      <c r="L76" s="8">
        <f t="shared" si="2"/>
        <v>0.33586199999999999</v>
      </c>
    </row>
    <row r="77" spans="1:13" s="7" customFormat="1" x14ac:dyDescent="0.25"/>
    <row r="78" spans="1:13" x14ac:dyDescent="0.25">
      <c r="A78" s="1" t="s">
        <v>0</v>
      </c>
      <c r="B78" s="1" t="s">
        <v>1</v>
      </c>
      <c r="C78" s="1" t="s">
        <v>2</v>
      </c>
      <c r="D78" s="1" t="s">
        <v>3</v>
      </c>
      <c r="E78" s="1" t="s">
        <v>4</v>
      </c>
      <c r="F78" s="1" t="s">
        <v>5</v>
      </c>
      <c r="G78" s="1" t="s">
        <v>27</v>
      </c>
      <c r="H78" s="1" t="s">
        <v>28</v>
      </c>
      <c r="I78" s="1" t="s">
        <v>29</v>
      </c>
      <c r="J78" s="1" t="s">
        <v>30</v>
      </c>
      <c r="K78" s="1" t="s">
        <v>60</v>
      </c>
      <c r="L78" s="1" t="s">
        <v>131</v>
      </c>
      <c r="M78" s="6" t="s">
        <v>132</v>
      </c>
    </row>
    <row r="79" spans="1:13" x14ac:dyDescent="0.25">
      <c r="A79" s="2" t="s">
        <v>6</v>
      </c>
      <c r="B79" s="3">
        <v>2815</v>
      </c>
      <c r="C79" s="3">
        <v>705</v>
      </c>
      <c r="D79" s="3">
        <v>8</v>
      </c>
      <c r="E79" s="3">
        <v>8</v>
      </c>
      <c r="F79" s="3">
        <v>1</v>
      </c>
      <c r="G79" s="3">
        <v>1209</v>
      </c>
      <c r="H79" s="2" t="s">
        <v>140</v>
      </c>
      <c r="I79" s="2" t="s">
        <v>141</v>
      </c>
      <c r="J79" s="2" t="s">
        <v>142</v>
      </c>
      <c r="K79" s="3">
        <v>185</v>
      </c>
      <c r="L79" s="8">
        <f>(B79/1000)*(C79/1000)*E79</f>
        <v>15.876599999999998</v>
      </c>
      <c r="M79">
        <f>K79/SUM(L79:L84)</f>
        <v>7.0650596520171707</v>
      </c>
    </row>
    <row r="80" spans="1:13" x14ac:dyDescent="0.25">
      <c r="A80" s="4" t="s">
        <v>7</v>
      </c>
      <c r="B80" s="5">
        <v>830</v>
      </c>
      <c r="C80" s="5">
        <v>690</v>
      </c>
      <c r="D80" s="5">
        <v>4</v>
      </c>
      <c r="E80" s="5">
        <v>4</v>
      </c>
      <c r="F80" s="5">
        <v>2</v>
      </c>
      <c r="G80" s="5">
        <v>1209</v>
      </c>
      <c r="H80" s="4" t="s">
        <v>143</v>
      </c>
      <c r="I80" s="4" t="s">
        <v>144</v>
      </c>
      <c r="J80" s="4" t="s">
        <v>142</v>
      </c>
      <c r="L80" s="8">
        <f t="shared" ref="L80:L84" si="3">(B80/1000)*(C80/1000)*E80</f>
        <v>2.2907999999999995</v>
      </c>
    </row>
    <row r="81" spans="1:13" x14ac:dyDescent="0.25">
      <c r="A81" s="2" t="s">
        <v>8</v>
      </c>
      <c r="B81" s="3">
        <v>830</v>
      </c>
      <c r="C81" s="3">
        <v>690</v>
      </c>
      <c r="D81" s="3">
        <v>4</v>
      </c>
      <c r="E81" s="3">
        <v>4</v>
      </c>
      <c r="F81" s="3">
        <v>3</v>
      </c>
      <c r="G81" s="3">
        <v>1209</v>
      </c>
      <c r="H81" s="2" t="s">
        <v>145</v>
      </c>
      <c r="I81" s="2" t="s">
        <v>144</v>
      </c>
      <c r="J81" s="2" t="s">
        <v>142</v>
      </c>
      <c r="L81" s="8">
        <f t="shared" si="3"/>
        <v>2.2907999999999995</v>
      </c>
    </row>
    <row r="82" spans="1:13" x14ac:dyDescent="0.25">
      <c r="A82" s="4" t="s">
        <v>9</v>
      </c>
      <c r="B82" s="5">
        <v>830</v>
      </c>
      <c r="C82" s="5">
        <v>690</v>
      </c>
      <c r="D82" s="5">
        <v>4</v>
      </c>
      <c r="E82" s="5">
        <v>4</v>
      </c>
      <c r="F82" s="5">
        <v>4</v>
      </c>
      <c r="G82" s="5">
        <v>1209</v>
      </c>
      <c r="H82" s="4" t="s">
        <v>146</v>
      </c>
      <c r="I82" s="4" t="s">
        <v>144</v>
      </c>
      <c r="J82" s="4" t="s">
        <v>142</v>
      </c>
      <c r="L82" s="8">
        <f t="shared" si="3"/>
        <v>2.2907999999999995</v>
      </c>
    </row>
    <row r="83" spans="1:13" x14ac:dyDescent="0.25">
      <c r="A83" s="2" t="s">
        <v>10</v>
      </c>
      <c r="B83" s="3">
        <v>830</v>
      </c>
      <c r="C83" s="3">
        <v>690</v>
      </c>
      <c r="D83" s="3">
        <v>2</v>
      </c>
      <c r="E83" s="3">
        <v>2</v>
      </c>
      <c r="F83" s="3">
        <v>5</v>
      </c>
      <c r="G83" s="3">
        <v>1209</v>
      </c>
      <c r="H83" s="2" t="s">
        <v>147</v>
      </c>
      <c r="I83" s="2" t="s">
        <v>144</v>
      </c>
      <c r="J83" s="2" t="s">
        <v>142</v>
      </c>
      <c r="L83" s="8">
        <f t="shared" si="3"/>
        <v>1.1453999999999998</v>
      </c>
    </row>
    <row r="84" spans="1:13" x14ac:dyDescent="0.25">
      <c r="A84" s="4" t="s">
        <v>11</v>
      </c>
      <c r="B84" s="5">
        <v>830</v>
      </c>
      <c r="C84" s="5">
        <v>690</v>
      </c>
      <c r="D84" s="5">
        <v>4</v>
      </c>
      <c r="E84" s="5">
        <v>4</v>
      </c>
      <c r="F84" s="5">
        <v>6</v>
      </c>
      <c r="G84" s="5">
        <v>1209</v>
      </c>
      <c r="H84" s="4" t="s">
        <v>148</v>
      </c>
      <c r="I84" s="4" t="s">
        <v>144</v>
      </c>
      <c r="J84" s="4" t="s">
        <v>142</v>
      </c>
      <c r="L84" s="8">
        <f t="shared" si="3"/>
        <v>2.2907999999999995</v>
      </c>
    </row>
    <row r="85" spans="1:13" s="7" customFormat="1" x14ac:dyDescent="0.25"/>
    <row r="86" spans="1:13" x14ac:dyDescent="0.25">
      <c r="A86" s="1" t="s">
        <v>0</v>
      </c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 t="s">
        <v>27</v>
      </c>
      <c r="H86" s="1" t="s">
        <v>28</v>
      </c>
      <c r="I86" s="1" t="s">
        <v>29</v>
      </c>
      <c r="J86" s="1" t="s">
        <v>30</v>
      </c>
      <c r="K86" s="1" t="s">
        <v>60</v>
      </c>
      <c r="L86" s="1" t="s">
        <v>131</v>
      </c>
      <c r="M86" s="6" t="s">
        <v>132</v>
      </c>
    </row>
    <row r="87" spans="1:13" x14ac:dyDescent="0.25">
      <c r="A87" s="2" t="s">
        <v>6</v>
      </c>
      <c r="B87" s="3">
        <v>1200</v>
      </c>
      <c r="C87" s="3">
        <v>1200</v>
      </c>
      <c r="D87" s="3">
        <v>2</v>
      </c>
      <c r="E87" s="3">
        <v>2</v>
      </c>
      <c r="F87" s="3">
        <v>1</v>
      </c>
      <c r="G87" s="3">
        <v>1094</v>
      </c>
      <c r="H87" s="2" t="s">
        <v>149</v>
      </c>
      <c r="I87" s="2" t="s">
        <v>115</v>
      </c>
      <c r="J87" s="2" t="s">
        <v>116</v>
      </c>
      <c r="K87" s="3">
        <v>161</v>
      </c>
      <c r="L87" s="8">
        <f>(B87/1000)*(C87/1000)*E87</f>
        <v>2.88</v>
      </c>
      <c r="M87">
        <f>K87/SUM(L87:L92)</f>
        <v>12.019948635250554</v>
      </c>
    </row>
    <row r="88" spans="1:13" s="7" customFormat="1" x14ac:dyDescent="0.25"/>
    <row r="89" spans="1:13" x14ac:dyDescent="0.25">
      <c r="A89" s="1" t="s">
        <v>0</v>
      </c>
      <c r="B89" s="1" t="s">
        <v>1</v>
      </c>
      <c r="C89" s="1" t="s">
        <v>2</v>
      </c>
      <c r="D89" s="1" t="s">
        <v>3</v>
      </c>
      <c r="E89" s="1" t="s">
        <v>4</v>
      </c>
      <c r="F89" s="1" t="s">
        <v>5</v>
      </c>
      <c r="G89" s="1" t="s">
        <v>27</v>
      </c>
      <c r="H89" s="1" t="s">
        <v>28</v>
      </c>
      <c r="I89" s="1" t="s">
        <v>29</v>
      </c>
      <c r="J89" s="1" t="s">
        <v>30</v>
      </c>
      <c r="K89" s="1" t="s">
        <v>60</v>
      </c>
      <c r="L89" s="1" t="s">
        <v>131</v>
      </c>
      <c r="M89" s="6" t="s">
        <v>132</v>
      </c>
    </row>
    <row r="90" spans="1:13" x14ac:dyDescent="0.25">
      <c r="A90" s="2" t="s">
        <v>6</v>
      </c>
      <c r="B90" s="3">
        <v>1817.5</v>
      </c>
      <c r="C90" s="3">
        <v>520</v>
      </c>
      <c r="D90" s="3">
        <v>4</v>
      </c>
      <c r="E90" s="3">
        <v>4</v>
      </c>
      <c r="F90" s="3">
        <v>1</v>
      </c>
      <c r="G90" s="3">
        <v>1329</v>
      </c>
      <c r="H90" s="2" t="s">
        <v>150</v>
      </c>
      <c r="I90" s="2" t="s">
        <v>151</v>
      </c>
      <c r="J90" s="2" t="s">
        <v>152</v>
      </c>
      <c r="K90" s="3">
        <v>1030</v>
      </c>
      <c r="L90" s="8">
        <f>(B90/1000)*(C90/1000)*E90</f>
        <v>3.7803999999999998</v>
      </c>
      <c r="M90">
        <f>K90/SUM(L90:L99)</f>
        <v>69.21903456247523</v>
      </c>
    </row>
    <row r="91" spans="1:13" x14ac:dyDescent="0.25">
      <c r="A91" s="4" t="s">
        <v>7</v>
      </c>
      <c r="B91" s="5">
        <v>1295</v>
      </c>
      <c r="C91" s="5">
        <v>520</v>
      </c>
      <c r="D91" s="5">
        <v>4</v>
      </c>
      <c r="E91" s="5">
        <v>4</v>
      </c>
      <c r="F91" s="5">
        <v>2</v>
      </c>
      <c r="G91" s="5">
        <v>1329</v>
      </c>
      <c r="H91" s="4" t="s">
        <v>153</v>
      </c>
      <c r="I91" s="4" t="s">
        <v>154</v>
      </c>
      <c r="J91" s="4" t="s">
        <v>152</v>
      </c>
      <c r="L91" s="8">
        <f t="shared" ref="L91:L99" si="4">(B91/1000)*(C91/1000)*E91</f>
        <v>2.6936</v>
      </c>
    </row>
    <row r="92" spans="1:13" x14ac:dyDescent="0.25">
      <c r="A92" s="2" t="s">
        <v>8</v>
      </c>
      <c r="B92" s="3">
        <v>1295</v>
      </c>
      <c r="C92" s="3">
        <v>520</v>
      </c>
      <c r="D92" s="3">
        <v>6</v>
      </c>
      <c r="E92" s="3">
        <v>6</v>
      </c>
      <c r="F92" s="3">
        <v>3</v>
      </c>
      <c r="G92" s="3">
        <v>1329</v>
      </c>
      <c r="H92" s="2" t="s">
        <v>155</v>
      </c>
      <c r="I92" s="2" t="s">
        <v>154</v>
      </c>
      <c r="J92" s="2" t="s">
        <v>152</v>
      </c>
      <c r="L92" s="8">
        <f t="shared" si="4"/>
        <v>4.0404</v>
      </c>
    </row>
    <row r="93" spans="1:13" x14ac:dyDescent="0.25">
      <c r="A93" s="4" t="s">
        <v>9</v>
      </c>
      <c r="B93" s="5">
        <v>165</v>
      </c>
      <c r="C93" s="5">
        <v>520</v>
      </c>
      <c r="D93" s="5">
        <v>4</v>
      </c>
      <c r="E93" s="5">
        <v>4</v>
      </c>
      <c r="F93" s="5">
        <v>4</v>
      </c>
      <c r="G93" s="5">
        <v>1329</v>
      </c>
      <c r="H93" s="4" t="s">
        <v>156</v>
      </c>
      <c r="I93" s="4" t="s">
        <v>157</v>
      </c>
      <c r="J93" s="4" t="s">
        <v>152</v>
      </c>
      <c r="L93" s="8">
        <f t="shared" si="4"/>
        <v>0.34320000000000001</v>
      </c>
    </row>
    <row r="94" spans="1:13" x14ac:dyDescent="0.25">
      <c r="A94" s="2" t="s">
        <v>10</v>
      </c>
      <c r="B94" s="3">
        <v>165</v>
      </c>
      <c r="C94" s="3">
        <v>520</v>
      </c>
      <c r="D94" s="3">
        <v>6</v>
      </c>
      <c r="E94" s="3">
        <v>6</v>
      </c>
      <c r="F94" s="3">
        <v>5</v>
      </c>
      <c r="G94" s="3">
        <v>1329</v>
      </c>
      <c r="H94" s="2" t="s">
        <v>158</v>
      </c>
      <c r="I94" s="2" t="s">
        <v>157</v>
      </c>
      <c r="J94" s="2" t="s">
        <v>152</v>
      </c>
      <c r="L94" s="8">
        <f t="shared" si="4"/>
        <v>0.51480000000000004</v>
      </c>
    </row>
    <row r="95" spans="1:13" x14ac:dyDescent="0.25">
      <c r="A95" s="4" t="s">
        <v>11</v>
      </c>
      <c r="B95" s="5">
        <v>165</v>
      </c>
      <c r="C95" s="5">
        <v>520</v>
      </c>
      <c r="D95" s="5">
        <v>2</v>
      </c>
      <c r="E95" s="5">
        <v>2</v>
      </c>
      <c r="F95" s="5">
        <v>6</v>
      </c>
      <c r="G95" s="5">
        <v>1329</v>
      </c>
      <c r="H95" s="4" t="s">
        <v>159</v>
      </c>
      <c r="I95" s="4" t="s">
        <v>157</v>
      </c>
      <c r="J95" s="4" t="s">
        <v>152</v>
      </c>
      <c r="L95" s="8">
        <f t="shared" si="4"/>
        <v>0.1716</v>
      </c>
    </row>
    <row r="96" spans="1:13" x14ac:dyDescent="0.25">
      <c r="A96" s="2" t="s">
        <v>12</v>
      </c>
      <c r="B96" s="3">
        <v>1817.5</v>
      </c>
      <c r="C96" s="3">
        <v>165</v>
      </c>
      <c r="D96" s="3">
        <v>2</v>
      </c>
      <c r="E96" s="3">
        <v>2</v>
      </c>
      <c r="F96" s="3">
        <v>7</v>
      </c>
      <c r="G96" s="3">
        <v>1329</v>
      </c>
      <c r="H96" s="2" t="s">
        <v>160</v>
      </c>
      <c r="I96" s="2" t="s">
        <v>161</v>
      </c>
      <c r="J96" s="2" t="s">
        <v>152</v>
      </c>
      <c r="L96" s="8">
        <f t="shared" si="4"/>
        <v>0.59977499999999995</v>
      </c>
    </row>
    <row r="97" spans="1:13" x14ac:dyDescent="0.25">
      <c r="A97" s="4" t="s">
        <v>13</v>
      </c>
      <c r="B97" s="5">
        <v>1817.5</v>
      </c>
      <c r="C97" s="5">
        <v>165</v>
      </c>
      <c r="D97" s="5">
        <v>2</v>
      </c>
      <c r="E97" s="5">
        <v>2</v>
      </c>
      <c r="F97" s="5">
        <v>8</v>
      </c>
      <c r="G97" s="5">
        <v>1329</v>
      </c>
      <c r="H97" s="4" t="s">
        <v>162</v>
      </c>
      <c r="I97" s="4" t="s">
        <v>163</v>
      </c>
      <c r="J97" s="4" t="s">
        <v>152</v>
      </c>
      <c r="L97" s="8">
        <f t="shared" si="4"/>
        <v>0.59977499999999995</v>
      </c>
    </row>
    <row r="98" spans="1:13" x14ac:dyDescent="0.25">
      <c r="A98" s="2" t="s">
        <v>14</v>
      </c>
      <c r="B98" s="3">
        <v>1295</v>
      </c>
      <c r="C98" s="3">
        <v>165</v>
      </c>
      <c r="D98" s="3">
        <v>4</v>
      </c>
      <c r="E98" s="3">
        <v>4</v>
      </c>
      <c r="F98" s="3">
        <v>9</v>
      </c>
      <c r="G98" s="3">
        <v>1329</v>
      </c>
      <c r="H98" s="2" t="s">
        <v>164</v>
      </c>
      <c r="I98" s="2" t="s">
        <v>165</v>
      </c>
      <c r="J98" s="2" t="s">
        <v>152</v>
      </c>
      <c r="L98" s="8">
        <f t="shared" si="4"/>
        <v>0.85470000000000002</v>
      </c>
    </row>
    <row r="99" spans="1:13" x14ac:dyDescent="0.25">
      <c r="A99" s="4" t="s">
        <v>15</v>
      </c>
      <c r="B99" s="5">
        <v>1295</v>
      </c>
      <c r="C99" s="5">
        <v>165</v>
      </c>
      <c r="D99" s="5">
        <v>6</v>
      </c>
      <c r="E99" s="5">
        <v>6</v>
      </c>
      <c r="F99" s="5">
        <v>10</v>
      </c>
      <c r="G99" s="5">
        <v>1329</v>
      </c>
      <c r="H99" s="4" t="s">
        <v>166</v>
      </c>
      <c r="I99" s="4" t="s">
        <v>165</v>
      </c>
      <c r="J99" s="4" t="s">
        <v>152</v>
      </c>
      <c r="L99" s="8">
        <f t="shared" si="4"/>
        <v>1.2820499999999999</v>
      </c>
    </row>
    <row r="100" spans="1:13" s="7" customFormat="1" x14ac:dyDescent="0.25"/>
    <row r="101" spans="1:13" x14ac:dyDescent="0.25">
      <c r="A101" s="1" t="s">
        <v>0</v>
      </c>
      <c r="B101" s="1" t="s">
        <v>1</v>
      </c>
      <c r="C101" s="1" t="s">
        <v>2</v>
      </c>
      <c r="D101" s="1" t="s">
        <v>3</v>
      </c>
      <c r="E101" s="1" t="s">
        <v>4</v>
      </c>
      <c r="F101" s="1" t="s">
        <v>5</v>
      </c>
      <c r="G101" s="1" t="s">
        <v>27</v>
      </c>
      <c r="H101" s="1" t="s">
        <v>28</v>
      </c>
      <c r="I101" s="1" t="s">
        <v>29</v>
      </c>
      <c r="J101" s="1" t="s">
        <v>30</v>
      </c>
      <c r="K101" s="1" t="s">
        <v>60</v>
      </c>
      <c r="L101" s="1" t="s">
        <v>131</v>
      </c>
      <c r="M101" s="6" t="s">
        <v>132</v>
      </c>
    </row>
    <row r="102" spans="1:13" x14ac:dyDescent="0.25">
      <c r="A102" s="2" t="s">
        <v>6</v>
      </c>
      <c r="B102" s="3">
        <v>1767.5</v>
      </c>
      <c r="C102" s="3">
        <v>420</v>
      </c>
      <c r="D102" s="3">
        <v>4</v>
      </c>
      <c r="E102" s="3">
        <v>4</v>
      </c>
      <c r="F102" s="3">
        <v>1</v>
      </c>
      <c r="G102" s="3">
        <v>1331</v>
      </c>
      <c r="H102" s="2" t="s">
        <v>167</v>
      </c>
      <c r="I102" s="2" t="s">
        <v>168</v>
      </c>
      <c r="J102" s="2" t="s">
        <v>169</v>
      </c>
      <c r="K102" s="3">
        <v>1132</v>
      </c>
      <c r="L102" s="8">
        <f>(B102/1000)*(C102/1000)*E102</f>
        <v>2.9693999999999998</v>
      </c>
      <c r="M102">
        <f>K102/SUM(L102:L108)</f>
        <v>127.25392328791763</v>
      </c>
    </row>
    <row r="103" spans="1:13" x14ac:dyDescent="0.25">
      <c r="A103" s="4" t="s">
        <v>7</v>
      </c>
      <c r="B103" s="5">
        <v>1195</v>
      </c>
      <c r="C103" s="5">
        <v>420</v>
      </c>
      <c r="D103" s="5">
        <v>4</v>
      </c>
      <c r="E103" s="5">
        <v>4</v>
      </c>
      <c r="F103" s="5">
        <v>2</v>
      </c>
      <c r="G103" s="5">
        <v>1331</v>
      </c>
      <c r="H103" s="4" t="s">
        <v>170</v>
      </c>
      <c r="I103" s="4" t="s">
        <v>171</v>
      </c>
      <c r="J103" s="4" t="s">
        <v>169</v>
      </c>
      <c r="L103" s="8">
        <f t="shared" ref="L103:L108" si="5">(B103/1000)*(C103/1000)*E103</f>
        <v>2.0076000000000001</v>
      </c>
    </row>
    <row r="104" spans="1:13" x14ac:dyDescent="0.25">
      <c r="A104" s="2" t="s">
        <v>8</v>
      </c>
      <c r="B104" s="3">
        <v>1195</v>
      </c>
      <c r="C104" s="3">
        <v>420</v>
      </c>
      <c r="D104" s="3">
        <v>6</v>
      </c>
      <c r="E104" s="3">
        <v>6</v>
      </c>
      <c r="F104" s="3">
        <v>3</v>
      </c>
      <c r="G104" s="3">
        <v>1331</v>
      </c>
      <c r="H104" s="2" t="s">
        <v>172</v>
      </c>
      <c r="I104" s="2" t="s">
        <v>171</v>
      </c>
      <c r="J104" s="2" t="s">
        <v>169</v>
      </c>
      <c r="L104" s="8">
        <f t="shared" si="5"/>
        <v>3.0114000000000001</v>
      </c>
    </row>
    <row r="105" spans="1:13" x14ac:dyDescent="0.25">
      <c r="A105" s="4" t="s">
        <v>9</v>
      </c>
      <c r="B105" s="5">
        <v>420</v>
      </c>
      <c r="C105" s="5">
        <v>120</v>
      </c>
      <c r="D105" s="5">
        <v>4</v>
      </c>
      <c r="E105" s="5">
        <v>4</v>
      </c>
      <c r="F105" s="5">
        <v>4</v>
      </c>
      <c r="G105" s="5">
        <v>1331</v>
      </c>
      <c r="H105" s="4" t="s">
        <v>173</v>
      </c>
      <c r="I105" s="4" t="s">
        <v>174</v>
      </c>
      <c r="J105" s="4" t="s">
        <v>169</v>
      </c>
      <c r="L105" s="8">
        <f t="shared" si="5"/>
        <v>0.20159999999999997</v>
      </c>
    </row>
    <row r="106" spans="1:13" x14ac:dyDescent="0.25">
      <c r="A106" s="2" t="s">
        <v>10</v>
      </c>
      <c r="B106" s="3">
        <v>420</v>
      </c>
      <c r="C106" s="3">
        <v>120</v>
      </c>
      <c r="D106" s="3">
        <v>6</v>
      </c>
      <c r="E106" s="3">
        <v>6</v>
      </c>
      <c r="F106" s="3">
        <v>5</v>
      </c>
      <c r="G106" s="3">
        <v>1331</v>
      </c>
      <c r="H106" s="2" t="s">
        <v>175</v>
      </c>
      <c r="I106" s="2" t="s">
        <v>174</v>
      </c>
      <c r="J106" s="2" t="s">
        <v>169</v>
      </c>
      <c r="L106" s="8">
        <f t="shared" si="5"/>
        <v>0.30239999999999995</v>
      </c>
    </row>
    <row r="107" spans="1:13" x14ac:dyDescent="0.25">
      <c r="A107" s="4" t="s">
        <v>11</v>
      </c>
      <c r="B107" s="5">
        <v>420</v>
      </c>
      <c r="C107" s="5">
        <v>120</v>
      </c>
      <c r="D107" s="5">
        <v>2</v>
      </c>
      <c r="E107" s="5">
        <v>2</v>
      </c>
      <c r="F107" s="5">
        <v>6</v>
      </c>
      <c r="G107" s="5">
        <v>1331</v>
      </c>
      <c r="H107" s="4" t="s">
        <v>176</v>
      </c>
      <c r="I107" s="4" t="s">
        <v>174</v>
      </c>
      <c r="J107" s="4" t="s">
        <v>169</v>
      </c>
      <c r="L107" s="8">
        <f t="shared" si="5"/>
        <v>0.10079999999999999</v>
      </c>
    </row>
    <row r="108" spans="1:13" x14ac:dyDescent="0.25">
      <c r="A108" s="2" t="s">
        <v>12</v>
      </c>
      <c r="B108" s="3">
        <v>420</v>
      </c>
      <c r="C108" s="3">
        <v>120</v>
      </c>
      <c r="D108" s="3">
        <v>6</v>
      </c>
      <c r="E108" s="3">
        <v>6</v>
      </c>
      <c r="F108" s="3">
        <v>7</v>
      </c>
      <c r="G108" s="3">
        <v>1331</v>
      </c>
      <c r="H108" s="2" t="s">
        <v>177</v>
      </c>
      <c r="I108" s="2" t="s">
        <v>174</v>
      </c>
      <c r="J108" s="2" t="s">
        <v>169</v>
      </c>
      <c r="L108" s="8">
        <f t="shared" si="5"/>
        <v>0.30239999999999995</v>
      </c>
    </row>
    <row r="109" spans="1:13" s="7" customFormat="1" x14ac:dyDescent="0.25"/>
    <row r="110" spans="1:13" x14ac:dyDescent="0.25">
      <c r="A110" s="1" t="s">
        <v>0</v>
      </c>
      <c r="B110" s="1" t="s">
        <v>1</v>
      </c>
      <c r="C110" s="1" t="s">
        <v>2</v>
      </c>
      <c r="D110" s="1" t="s">
        <v>3</v>
      </c>
      <c r="E110" s="1" t="s">
        <v>4</v>
      </c>
      <c r="F110" s="1" t="s">
        <v>5</v>
      </c>
      <c r="G110" s="1" t="s">
        <v>27</v>
      </c>
      <c r="H110" s="1" t="s">
        <v>28</v>
      </c>
      <c r="I110" s="1" t="s">
        <v>29</v>
      </c>
      <c r="J110" s="1" t="s">
        <v>30</v>
      </c>
      <c r="K110" s="1" t="s">
        <v>60</v>
      </c>
      <c r="L110" s="1" t="s">
        <v>131</v>
      </c>
      <c r="M110" s="6" t="s">
        <v>132</v>
      </c>
    </row>
    <row r="111" spans="1:13" x14ac:dyDescent="0.25">
      <c r="A111" s="2" t="s">
        <v>6</v>
      </c>
      <c r="B111" s="3">
        <v>1291</v>
      </c>
      <c r="C111" s="3">
        <v>516</v>
      </c>
      <c r="D111" s="3">
        <v>2</v>
      </c>
      <c r="E111" s="3">
        <v>2</v>
      </c>
      <c r="F111" s="3">
        <v>1</v>
      </c>
      <c r="G111" s="3">
        <v>1140</v>
      </c>
      <c r="H111" s="2" t="s">
        <v>178</v>
      </c>
      <c r="I111" s="2" t="s">
        <v>179</v>
      </c>
      <c r="J111" s="2" t="s">
        <v>180</v>
      </c>
      <c r="K111" s="3">
        <v>302</v>
      </c>
      <c r="L111" s="8">
        <f>(B111/1000)*(C111/1000)*E111</f>
        <v>1.3323119999999999</v>
      </c>
      <c r="M111">
        <f>K111/SUM(L111:L113)</f>
        <v>144.41109918842875</v>
      </c>
    </row>
    <row r="112" spans="1:13" x14ac:dyDescent="0.25">
      <c r="A112" s="4" t="s">
        <v>7</v>
      </c>
      <c r="B112" s="5">
        <v>210</v>
      </c>
      <c r="C112" s="5">
        <v>516</v>
      </c>
      <c r="D112" s="5">
        <v>2</v>
      </c>
      <c r="E112" s="5">
        <v>2</v>
      </c>
      <c r="F112" s="5">
        <v>2</v>
      </c>
      <c r="G112" s="5">
        <v>1140</v>
      </c>
      <c r="H112" s="4" t="s">
        <v>181</v>
      </c>
      <c r="I112" s="4" t="s">
        <v>182</v>
      </c>
      <c r="J112" s="4" t="s">
        <v>180</v>
      </c>
      <c r="L112" s="8">
        <f t="shared" ref="L112:L113" si="6">(B112/1000)*(C112/1000)*E112</f>
        <v>0.21672</v>
      </c>
    </row>
    <row r="113" spans="1:13" x14ac:dyDescent="0.25">
      <c r="A113" s="2" t="s">
        <v>8</v>
      </c>
      <c r="B113" s="3">
        <v>1291</v>
      </c>
      <c r="C113" s="3">
        <v>210</v>
      </c>
      <c r="D113" s="3">
        <v>2</v>
      </c>
      <c r="E113" s="3">
        <v>2</v>
      </c>
      <c r="F113" s="3">
        <v>3</v>
      </c>
      <c r="G113" s="3">
        <v>1140</v>
      </c>
      <c r="H113" s="2" t="s">
        <v>183</v>
      </c>
      <c r="I113" s="2" t="s">
        <v>184</v>
      </c>
      <c r="J113" s="2" t="s">
        <v>180</v>
      </c>
      <c r="L113" s="8">
        <f t="shared" si="6"/>
        <v>0.54221999999999992</v>
      </c>
    </row>
    <row r="114" spans="1:13" s="7" customFormat="1" x14ac:dyDescent="0.25"/>
    <row r="115" spans="1:13" x14ac:dyDescent="0.25">
      <c r="A115" s="1" t="s">
        <v>0</v>
      </c>
      <c r="B115" s="1" t="s">
        <v>1</v>
      </c>
      <c r="C115" s="1" t="s">
        <v>2</v>
      </c>
      <c r="D115" s="1" t="s">
        <v>3</v>
      </c>
      <c r="E115" s="1" t="s">
        <v>4</v>
      </c>
      <c r="F115" s="1" t="s">
        <v>5</v>
      </c>
      <c r="G115" s="1" t="s">
        <v>27</v>
      </c>
      <c r="H115" s="1" t="s">
        <v>28</v>
      </c>
      <c r="I115" s="1" t="s">
        <v>29</v>
      </c>
      <c r="J115" s="1" t="s">
        <v>30</v>
      </c>
      <c r="K115" s="1" t="s">
        <v>60</v>
      </c>
      <c r="L115" s="1" t="s">
        <v>131</v>
      </c>
      <c r="M115" s="6" t="s">
        <v>132</v>
      </c>
    </row>
    <row r="116" spans="1:13" x14ac:dyDescent="0.25">
      <c r="A116" s="2" t="s">
        <v>6</v>
      </c>
      <c r="B116" s="3">
        <v>1195</v>
      </c>
      <c r="C116" s="3">
        <v>420</v>
      </c>
      <c r="D116" s="3">
        <v>2</v>
      </c>
      <c r="E116" s="3">
        <v>2</v>
      </c>
      <c r="F116" s="3">
        <v>1</v>
      </c>
      <c r="G116" s="3">
        <v>1144</v>
      </c>
      <c r="H116" s="2" t="s">
        <v>185</v>
      </c>
      <c r="I116" s="2" t="s">
        <v>186</v>
      </c>
      <c r="J116" s="2" t="s">
        <v>187</v>
      </c>
      <c r="K116" s="3">
        <v>145</v>
      </c>
      <c r="L116" s="8">
        <f>(B116/1000)*(C116/1000)*E116</f>
        <v>1.0038</v>
      </c>
      <c r="M116">
        <f>K116/SUM(L116)</f>
        <v>144.45108587368</v>
      </c>
    </row>
    <row r="117" spans="1:13" s="7" customFormat="1" x14ac:dyDescent="0.25"/>
    <row r="118" spans="1:13" x14ac:dyDescent="0.25">
      <c r="A118" s="1" t="s">
        <v>0</v>
      </c>
      <c r="B118" s="1" t="s">
        <v>1</v>
      </c>
      <c r="C118" s="1" t="s">
        <v>2</v>
      </c>
      <c r="D118" s="1" t="s">
        <v>3</v>
      </c>
      <c r="E118" s="1" t="s">
        <v>4</v>
      </c>
      <c r="F118" s="1" t="s">
        <v>5</v>
      </c>
      <c r="G118" s="1" t="s">
        <v>27</v>
      </c>
      <c r="H118" s="1" t="s">
        <v>28</v>
      </c>
      <c r="I118" s="1" t="s">
        <v>29</v>
      </c>
      <c r="J118" s="1" t="s">
        <v>30</v>
      </c>
      <c r="K118" s="1" t="s">
        <v>60</v>
      </c>
      <c r="L118" s="1" t="s">
        <v>131</v>
      </c>
      <c r="M118" s="6" t="s">
        <v>132</v>
      </c>
    </row>
    <row r="119" spans="1:13" x14ac:dyDescent="0.25">
      <c r="A119" s="2" t="s">
        <v>6</v>
      </c>
      <c r="B119" s="3">
        <v>2780</v>
      </c>
      <c r="C119" s="3">
        <v>100</v>
      </c>
      <c r="D119" s="3">
        <v>3</v>
      </c>
      <c r="E119" s="3">
        <v>3</v>
      </c>
      <c r="F119" s="3">
        <v>1</v>
      </c>
      <c r="G119" s="3">
        <v>1095</v>
      </c>
      <c r="H119" s="2" t="s">
        <v>188</v>
      </c>
      <c r="I119" s="2" t="s">
        <v>189</v>
      </c>
      <c r="J119" s="2" t="s">
        <v>190</v>
      </c>
      <c r="K119" s="3">
        <v>472</v>
      </c>
      <c r="L119" s="8">
        <f>(B119/1000)*(C119/1000)*E119</f>
        <v>0.83399999999999985</v>
      </c>
      <c r="M119">
        <f>K119/SUM(L119:L125)</f>
        <v>201.19352088661557</v>
      </c>
    </row>
    <row r="120" spans="1:13" x14ac:dyDescent="0.25">
      <c r="A120" s="4" t="s">
        <v>7</v>
      </c>
      <c r="B120" s="5">
        <v>2780</v>
      </c>
      <c r="C120" s="5">
        <v>100</v>
      </c>
      <c r="D120" s="5">
        <v>2</v>
      </c>
      <c r="E120" s="5">
        <v>2</v>
      </c>
      <c r="F120" s="5">
        <v>2</v>
      </c>
      <c r="G120" s="5">
        <v>1095</v>
      </c>
      <c r="H120" s="4" t="s">
        <v>191</v>
      </c>
      <c r="I120" s="4" t="s">
        <v>189</v>
      </c>
      <c r="J120" s="4" t="s">
        <v>190</v>
      </c>
      <c r="L120" s="8">
        <f t="shared" ref="L120:L125" si="7">(B120/1000)*(C120/1000)*E120</f>
        <v>0.55599999999999994</v>
      </c>
    </row>
    <row r="121" spans="1:13" x14ac:dyDescent="0.25">
      <c r="A121" s="2" t="s">
        <v>8</v>
      </c>
      <c r="B121" s="3">
        <v>2780</v>
      </c>
      <c r="C121" s="3">
        <v>100</v>
      </c>
      <c r="D121" s="3">
        <v>2</v>
      </c>
      <c r="E121" s="3">
        <v>2</v>
      </c>
      <c r="F121" s="3">
        <v>3</v>
      </c>
      <c r="G121" s="3">
        <v>1095</v>
      </c>
      <c r="H121" s="2" t="s">
        <v>192</v>
      </c>
      <c r="I121" s="2" t="s">
        <v>189</v>
      </c>
      <c r="J121" s="2" t="s">
        <v>190</v>
      </c>
      <c r="L121" s="8">
        <f t="shared" si="7"/>
        <v>0.55599999999999994</v>
      </c>
    </row>
    <row r="122" spans="1:13" x14ac:dyDescent="0.25">
      <c r="A122" s="4" t="s">
        <v>9</v>
      </c>
      <c r="B122" s="5">
        <v>820</v>
      </c>
      <c r="C122" s="5">
        <v>100</v>
      </c>
      <c r="D122" s="5">
        <v>1</v>
      </c>
      <c r="E122" s="5">
        <v>1</v>
      </c>
      <c r="F122" s="5">
        <v>4</v>
      </c>
      <c r="G122" s="5">
        <v>1095</v>
      </c>
      <c r="H122" s="4" t="s">
        <v>193</v>
      </c>
      <c r="I122" s="4" t="s">
        <v>194</v>
      </c>
      <c r="J122" s="4" t="s">
        <v>190</v>
      </c>
      <c r="L122" s="8">
        <f t="shared" si="7"/>
        <v>8.2000000000000003E-2</v>
      </c>
    </row>
    <row r="123" spans="1:13" x14ac:dyDescent="0.25">
      <c r="A123" s="2" t="s">
        <v>10</v>
      </c>
      <c r="B123" s="3">
        <v>820</v>
      </c>
      <c r="C123" s="3">
        <v>100</v>
      </c>
      <c r="D123" s="3">
        <v>3</v>
      </c>
      <c r="E123" s="3">
        <v>3</v>
      </c>
      <c r="F123" s="3">
        <v>5</v>
      </c>
      <c r="G123" s="3">
        <v>1095</v>
      </c>
      <c r="H123" s="2" t="s">
        <v>195</v>
      </c>
      <c r="I123" s="2" t="s">
        <v>194</v>
      </c>
      <c r="J123" s="2" t="s">
        <v>190</v>
      </c>
      <c r="L123" s="8">
        <f t="shared" si="7"/>
        <v>0.246</v>
      </c>
    </row>
    <row r="124" spans="1:13" x14ac:dyDescent="0.25">
      <c r="A124" s="4" t="s">
        <v>11</v>
      </c>
      <c r="B124" s="5">
        <v>180</v>
      </c>
      <c r="C124" s="5">
        <v>100</v>
      </c>
      <c r="D124" s="5">
        <v>1</v>
      </c>
      <c r="E124" s="5">
        <v>1</v>
      </c>
      <c r="F124" s="5">
        <v>6</v>
      </c>
      <c r="G124" s="5">
        <v>1095</v>
      </c>
      <c r="H124" s="4" t="s">
        <v>196</v>
      </c>
      <c r="I124" s="4" t="s">
        <v>197</v>
      </c>
      <c r="J124" s="4" t="s">
        <v>190</v>
      </c>
      <c r="L124" s="8">
        <f t="shared" si="7"/>
        <v>1.7999999999999999E-2</v>
      </c>
    </row>
    <row r="125" spans="1:13" x14ac:dyDescent="0.25">
      <c r="A125" s="2" t="s">
        <v>12</v>
      </c>
      <c r="B125" s="3">
        <v>180</v>
      </c>
      <c r="C125" s="3">
        <v>100</v>
      </c>
      <c r="D125" s="3">
        <v>3</v>
      </c>
      <c r="E125" s="3">
        <v>3</v>
      </c>
      <c r="F125" s="3">
        <v>7</v>
      </c>
      <c r="G125" s="3">
        <v>1095</v>
      </c>
      <c r="H125" s="2" t="s">
        <v>198</v>
      </c>
      <c r="I125" s="2" t="s">
        <v>197</v>
      </c>
      <c r="J125" s="2" t="s">
        <v>190</v>
      </c>
      <c r="L125" s="8">
        <f t="shared" si="7"/>
        <v>5.3999999999999992E-2</v>
      </c>
    </row>
    <row r="126" spans="1:13" s="7" customFormat="1" x14ac:dyDescent="0.25"/>
    <row r="127" spans="1:13" x14ac:dyDescent="0.25">
      <c r="A127" s="1" t="s">
        <v>0</v>
      </c>
      <c r="B127" s="1" t="s">
        <v>1</v>
      </c>
      <c r="C127" s="1" t="s">
        <v>2</v>
      </c>
      <c r="D127" s="1" t="s">
        <v>3</v>
      </c>
      <c r="E127" s="1" t="s">
        <v>4</v>
      </c>
      <c r="F127" s="1" t="s">
        <v>5</v>
      </c>
      <c r="G127" s="1" t="s">
        <v>27</v>
      </c>
      <c r="H127" s="1" t="s">
        <v>28</v>
      </c>
      <c r="I127" s="1" t="s">
        <v>29</v>
      </c>
      <c r="J127" s="1" t="s">
        <v>30</v>
      </c>
      <c r="K127" s="1" t="s">
        <v>60</v>
      </c>
      <c r="L127" s="1" t="s">
        <v>131</v>
      </c>
      <c r="M127" s="6" t="s">
        <v>132</v>
      </c>
    </row>
    <row r="128" spans="1:13" x14ac:dyDescent="0.25">
      <c r="A128" s="2" t="s">
        <v>6</v>
      </c>
      <c r="B128" s="3">
        <v>2720</v>
      </c>
      <c r="C128" s="3">
        <v>100</v>
      </c>
      <c r="D128" s="3">
        <v>2</v>
      </c>
      <c r="E128" s="3">
        <v>2</v>
      </c>
      <c r="F128" s="3">
        <v>1</v>
      </c>
      <c r="G128" s="3">
        <v>1100</v>
      </c>
      <c r="H128" s="2" t="s">
        <v>199</v>
      </c>
      <c r="I128" s="2" t="s">
        <v>200</v>
      </c>
      <c r="J128" s="2" t="s">
        <v>201</v>
      </c>
      <c r="K128" s="3">
        <v>1116</v>
      </c>
      <c r="L128" s="8">
        <f>(B128/1000)*(C128/1000)*E128</f>
        <v>0.54400000000000004</v>
      </c>
      <c r="M128">
        <f>K128/SUM(L128:L137)</f>
        <v>280.37383177570092</v>
      </c>
    </row>
    <row r="129" spans="1:13" x14ac:dyDescent="0.25">
      <c r="A129" s="4" t="s">
        <v>7</v>
      </c>
      <c r="B129" s="5">
        <v>2720</v>
      </c>
      <c r="C129" s="5">
        <v>100</v>
      </c>
      <c r="D129" s="5">
        <v>2</v>
      </c>
      <c r="E129" s="5">
        <v>2</v>
      </c>
      <c r="F129" s="5">
        <v>2</v>
      </c>
      <c r="G129" s="5">
        <v>1100</v>
      </c>
      <c r="H129" s="4" t="s">
        <v>202</v>
      </c>
      <c r="I129" s="4" t="s">
        <v>200</v>
      </c>
      <c r="J129" s="4" t="s">
        <v>201</v>
      </c>
      <c r="L129" s="8">
        <f t="shared" ref="L129:L137" si="8">(B129/1000)*(C129/1000)*E129</f>
        <v>0.54400000000000004</v>
      </c>
    </row>
    <row r="130" spans="1:13" x14ac:dyDescent="0.25">
      <c r="A130" s="2" t="s">
        <v>8</v>
      </c>
      <c r="B130" s="3">
        <v>2720</v>
      </c>
      <c r="C130" s="3">
        <v>100</v>
      </c>
      <c r="D130" s="3">
        <v>2</v>
      </c>
      <c r="E130" s="3">
        <v>2</v>
      </c>
      <c r="F130" s="3">
        <v>3</v>
      </c>
      <c r="G130" s="3">
        <v>1100</v>
      </c>
      <c r="H130" s="2" t="s">
        <v>203</v>
      </c>
      <c r="I130" s="2" t="s">
        <v>200</v>
      </c>
      <c r="J130" s="2" t="s">
        <v>201</v>
      </c>
      <c r="L130" s="8">
        <f t="shared" si="8"/>
        <v>0.54400000000000004</v>
      </c>
    </row>
    <row r="131" spans="1:13" x14ac:dyDescent="0.25">
      <c r="A131" s="4" t="s">
        <v>9</v>
      </c>
      <c r="B131" s="5">
        <v>2720</v>
      </c>
      <c r="C131" s="5">
        <v>100</v>
      </c>
      <c r="D131" s="5">
        <v>2</v>
      </c>
      <c r="E131" s="5">
        <v>2</v>
      </c>
      <c r="F131" s="5">
        <v>4</v>
      </c>
      <c r="G131" s="5">
        <v>1100</v>
      </c>
      <c r="H131" s="4" t="s">
        <v>204</v>
      </c>
      <c r="I131" s="4" t="s">
        <v>200</v>
      </c>
      <c r="J131" s="4" t="s">
        <v>201</v>
      </c>
      <c r="L131" s="8">
        <f t="shared" si="8"/>
        <v>0.54400000000000004</v>
      </c>
    </row>
    <row r="132" spans="1:13" x14ac:dyDescent="0.25">
      <c r="A132" s="2" t="s">
        <v>10</v>
      </c>
      <c r="B132" s="3">
        <v>1029</v>
      </c>
      <c r="C132" s="3">
        <v>100</v>
      </c>
      <c r="D132" s="3">
        <v>4</v>
      </c>
      <c r="E132" s="3">
        <v>4</v>
      </c>
      <c r="F132" s="3">
        <v>5</v>
      </c>
      <c r="G132" s="3">
        <v>1100</v>
      </c>
      <c r="H132" s="2" t="s">
        <v>205</v>
      </c>
      <c r="I132" s="2" t="s">
        <v>206</v>
      </c>
      <c r="J132" s="2" t="s">
        <v>201</v>
      </c>
      <c r="L132" s="8">
        <f t="shared" si="8"/>
        <v>0.41159999999999997</v>
      </c>
    </row>
    <row r="133" spans="1:13" x14ac:dyDescent="0.25">
      <c r="A133" s="4" t="s">
        <v>11</v>
      </c>
      <c r="B133" s="5">
        <v>1029</v>
      </c>
      <c r="C133" s="5">
        <v>100</v>
      </c>
      <c r="D133" s="5">
        <v>4</v>
      </c>
      <c r="E133" s="5">
        <v>4</v>
      </c>
      <c r="F133" s="5">
        <v>6</v>
      </c>
      <c r="G133" s="5">
        <v>1100</v>
      </c>
      <c r="H133" s="4" t="s">
        <v>207</v>
      </c>
      <c r="I133" s="4" t="s">
        <v>206</v>
      </c>
      <c r="J133" s="4" t="s">
        <v>201</v>
      </c>
      <c r="L133" s="8">
        <f t="shared" si="8"/>
        <v>0.41159999999999997</v>
      </c>
    </row>
    <row r="134" spans="1:13" x14ac:dyDescent="0.25">
      <c r="A134" s="2" t="s">
        <v>12</v>
      </c>
      <c r="B134" s="3">
        <v>964</v>
      </c>
      <c r="C134" s="3">
        <v>100</v>
      </c>
      <c r="D134" s="3">
        <v>2</v>
      </c>
      <c r="E134" s="3">
        <v>2</v>
      </c>
      <c r="F134" s="3">
        <v>7</v>
      </c>
      <c r="G134" s="3">
        <v>1100</v>
      </c>
      <c r="H134" s="2" t="s">
        <v>208</v>
      </c>
      <c r="I134" s="2" t="s">
        <v>209</v>
      </c>
      <c r="J134" s="2" t="s">
        <v>201</v>
      </c>
      <c r="L134" s="8">
        <f t="shared" si="8"/>
        <v>0.1928</v>
      </c>
    </row>
    <row r="135" spans="1:13" x14ac:dyDescent="0.25">
      <c r="A135" s="4" t="s">
        <v>13</v>
      </c>
      <c r="B135" s="5">
        <v>964</v>
      </c>
      <c r="C135" s="5">
        <v>100</v>
      </c>
      <c r="D135" s="5">
        <v>4</v>
      </c>
      <c r="E135" s="5">
        <v>4</v>
      </c>
      <c r="F135" s="5">
        <v>8</v>
      </c>
      <c r="G135" s="5">
        <v>1100</v>
      </c>
      <c r="H135" s="4" t="s">
        <v>210</v>
      </c>
      <c r="I135" s="4" t="s">
        <v>209</v>
      </c>
      <c r="J135" s="4" t="s">
        <v>201</v>
      </c>
      <c r="L135" s="8">
        <f>(B135/1000)*(C135/1000)*E135</f>
        <v>0.3856</v>
      </c>
    </row>
    <row r="136" spans="1:13" x14ac:dyDescent="0.25">
      <c r="A136" s="2" t="s">
        <v>14</v>
      </c>
      <c r="B136" s="3">
        <v>740</v>
      </c>
      <c r="C136" s="3">
        <v>100</v>
      </c>
      <c r="D136" s="3">
        <v>4</v>
      </c>
      <c r="E136" s="3">
        <v>4</v>
      </c>
      <c r="F136" s="3">
        <v>9</v>
      </c>
      <c r="G136" s="3">
        <v>1100</v>
      </c>
      <c r="H136" s="2" t="s">
        <v>211</v>
      </c>
      <c r="I136" s="2" t="s">
        <v>212</v>
      </c>
      <c r="J136" s="2" t="s">
        <v>201</v>
      </c>
      <c r="L136" s="8">
        <f t="shared" si="8"/>
        <v>0.29599999999999999</v>
      </c>
    </row>
    <row r="137" spans="1:13" x14ac:dyDescent="0.25">
      <c r="A137" s="4" t="s">
        <v>15</v>
      </c>
      <c r="B137" s="5">
        <v>534</v>
      </c>
      <c r="C137" s="5">
        <v>100</v>
      </c>
      <c r="D137" s="5">
        <v>2</v>
      </c>
      <c r="E137" s="5">
        <v>2</v>
      </c>
      <c r="F137" s="5">
        <v>10</v>
      </c>
      <c r="G137" s="5">
        <v>1100</v>
      </c>
      <c r="H137" s="4" t="s">
        <v>213</v>
      </c>
      <c r="I137" s="4" t="s">
        <v>214</v>
      </c>
      <c r="J137" s="4" t="s">
        <v>201</v>
      </c>
      <c r="L137" s="8">
        <f t="shared" si="8"/>
        <v>0.10680000000000001</v>
      </c>
    </row>
    <row r="138" spans="1:13" s="7" customFormat="1" x14ac:dyDescent="0.25"/>
    <row r="139" spans="1:13" x14ac:dyDescent="0.25">
      <c r="A139" s="1" t="s">
        <v>0</v>
      </c>
      <c r="B139" s="1" t="s">
        <v>1</v>
      </c>
      <c r="C139" s="1" t="s">
        <v>2</v>
      </c>
      <c r="D139" s="1" t="s">
        <v>3</v>
      </c>
      <c r="E139" s="1" t="s">
        <v>4</v>
      </c>
      <c r="F139" s="1" t="s">
        <v>5</v>
      </c>
      <c r="G139" s="1" t="s">
        <v>27</v>
      </c>
      <c r="H139" s="1" t="s">
        <v>28</v>
      </c>
      <c r="I139" s="1" t="s">
        <v>29</v>
      </c>
      <c r="J139" s="1" t="s">
        <v>30</v>
      </c>
      <c r="K139" s="1" t="s">
        <v>60</v>
      </c>
      <c r="L139" s="1" t="s">
        <v>131</v>
      </c>
      <c r="M139" s="6" t="s">
        <v>132</v>
      </c>
    </row>
    <row r="140" spans="1:13" x14ac:dyDescent="0.25">
      <c r="A140" s="2" t="s">
        <v>6</v>
      </c>
      <c r="B140" s="3">
        <v>2800</v>
      </c>
      <c r="C140" s="3">
        <v>1292</v>
      </c>
      <c r="D140" s="3">
        <v>1</v>
      </c>
      <c r="E140" s="3">
        <v>1</v>
      </c>
      <c r="F140" s="3">
        <v>1</v>
      </c>
      <c r="G140" s="3">
        <v>1192</v>
      </c>
      <c r="H140" s="2" t="s">
        <v>215</v>
      </c>
      <c r="I140" s="2" t="s">
        <v>216</v>
      </c>
      <c r="J140" s="2" t="s">
        <v>217</v>
      </c>
      <c r="K140" s="3">
        <v>1408</v>
      </c>
      <c r="L140" s="8">
        <f>(B140/1000)*(C140/1000)*E140</f>
        <v>3.6175999999999999</v>
      </c>
      <c r="M140">
        <f>K140/SUM(L140:L161)</f>
        <v>34.76445697720677</v>
      </c>
    </row>
    <row r="141" spans="1:13" x14ac:dyDescent="0.25">
      <c r="A141" s="4" t="s">
        <v>7</v>
      </c>
      <c r="B141" s="5">
        <v>2800</v>
      </c>
      <c r="C141" s="5">
        <v>1279</v>
      </c>
      <c r="D141" s="5">
        <v>1</v>
      </c>
      <c r="E141" s="5">
        <v>1</v>
      </c>
      <c r="F141" s="5">
        <v>2</v>
      </c>
      <c r="G141" s="5">
        <v>1192</v>
      </c>
      <c r="H141" s="4" t="s">
        <v>218</v>
      </c>
      <c r="I141" s="4" t="s">
        <v>219</v>
      </c>
      <c r="J141" s="4" t="s">
        <v>217</v>
      </c>
      <c r="L141" s="8">
        <f t="shared" ref="L141:L146" si="9">(B141/1000)*(C141/1000)*E141</f>
        <v>3.5811999999999995</v>
      </c>
    </row>
    <row r="142" spans="1:13" x14ac:dyDescent="0.25">
      <c r="A142" s="2" t="s">
        <v>8</v>
      </c>
      <c r="B142" s="3">
        <v>2800</v>
      </c>
      <c r="C142" s="3">
        <v>1279</v>
      </c>
      <c r="D142" s="3">
        <v>1</v>
      </c>
      <c r="E142" s="3">
        <v>1</v>
      </c>
      <c r="F142" s="3">
        <v>3</v>
      </c>
      <c r="G142" s="3">
        <v>1192</v>
      </c>
      <c r="H142" s="2" t="s">
        <v>220</v>
      </c>
      <c r="I142" s="2" t="s">
        <v>221</v>
      </c>
      <c r="J142" s="2" t="s">
        <v>217</v>
      </c>
      <c r="L142" s="8">
        <f t="shared" si="9"/>
        <v>3.5811999999999995</v>
      </c>
    </row>
    <row r="143" spans="1:13" x14ac:dyDescent="0.25">
      <c r="A143" s="4" t="s">
        <v>9</v>
      </c>
      <c r="B143" s="5">
        <v>2800</v>
      </c>
      <c r="C143" s="5">
        <v>1279</v>
      </c>
      <c r="D143" s="5">
        <v>1</v>
      </c>
      <c r="E143" s="5">
        <v>1</v>
      </c>
      <c r="F143" s="5">
        <v>4</v>
      </c>
      <c r="G143" s="5">
        <v>1192</v>
      </c>
      <c r="H143" s="4" t="s">
        <v>222</v>
      </c>
      <c r="I143" s="4" t="s">
        <v>223</v>
      </c>
      <c r="J143" s="4" t="s">
        <v>217</v>
      </c>
      <c r="L143" s="8">
        <f t="shared" si="9"/>
        <v>3.5811999999999995</v>
      </c>
    </row>
    <row r="144" spans="1:13" x14ac:dyDescent="0.25">
      <c r="A144" s="2" t="s">
        <v>10</v>
      </c>
      <c r="B144" s="3">
        <v>2800</v>
      </c>
      <c r="C144" s="3">
        <v>1184</v>
      </c>
      <c r="D144" s="3">
        <v>1</v>
      </c>
      <c r="E144" s="3">
        <v>1</v>
      </c>
      <c r="F144" s="3">
        <v>5</v>
      </c>
      <c r="G144" s="3">
        <v>1192</v>
      </c>
      <c r="H144" s="2" t="s">
        <v>224</v>
      </c>
      <c r="I144" s="2" t="s">
        <v>225</v>
      </c>
      <c r="J144" s="2" t="s">
        <v>217</v>
      </c>
      <c r="L144" s="8">
        <f t="shared" si="9"/>
        <v>3.3151999999999995</v>
      </c>
    </row>
    <row r="145" spans="1:12" x14ac:dyDescent="0.25">
      <c r="A145" s="4" t="s">
        <v>11</v>
      </c>
      <c r="B145" s="5">
        <v>2800</v>
      </c>
      <c r="C145" s="5">
        <v>1184</v>
      </c>
      <c r="D145" s="5">
        <v>1</v>
      </c>
      <c r="E145" s="5">
        <v>1</v>
      </c>
      <c r="F145" s="5">
        <v>6</v>
      </c>
      <c r="G145" s="5">
        <v>1192</v>
      </c>
      <c r="H145" s="4" t="s">
        <v>226</v>
      </c>
      <c r="I145" s="4" t="s">
        <v>227</v>
      </c>
      <c r="J145" s="4" t="s">
        <v>217</v>
      </c>
      <c r="L145" s="8">
        <f t="shared" si="9"/>
        <v>3.3151999999999995</v>
      </c>
    </row>
    <row r="146" spans="1:12" x14ac:dyDescent="0.25">
      <c r="A146" s="2" t="s">
        <v>12</v>
      </c>
      <c r="B146" s="3">
        <v>600</v>
      </c>
      <c r="C146" s="3">
        <v>1184</v>
      </c>
      <c r="D146" s="3">
        <v>1</v>
      </c>
      <c r="E146" s="3">
        <v>1</v>
      </c>
      <c r="F146" s="3">
        <v>7</v>
      </c>
      <c r="G146" s="3">
        <v>1192</v>
      </c>
      <c r="H146" s="2" t="s">
        <v>228</v>
      </c>
      <c r="I146" s="2" t="s">
        <v>229</v>
      </c>
      <c r="J146" s="2" t="s">
        <v>217</v>
      </c>
      <c r="L146" s="8">
        <f t="shared" si="9"/>
        <v>0.71039999999999992</v>
      </c>
    </row>
    <row r="147" spans="1:12" x14ac:dyDescent="0.25">
      <c r="A147" s="4" t="s">
        <v>13</v>
      </c>
      <c r="B147" s="5">
        <v>600</v>
      </c>
      <c r="C147" s="5">
        <v>1168</v>
      </c>
      <c r="D147" s="5">
        <v>1</v>
      </c>
      <c r="E147" s="5">
        <v>1</v>
      </c>
      <c r="F147" s="5">
        <v>8</v>
      </c>
      <c r="G147" s="5">
        <v>1192</v>
      </c>
      <c r="H147" s="4" t="s">
        <v>230</v>
      </c>
      <c r="I147" s="4" t="s">
        <v>231</v>
      </c>
      <c r="J147" s="4" t="s">
        <v>217</v>
      </c>
      <c r="L147" s="8">
        <f>(B147/1000)*(C147/1000)*E147</f>
        <v>0.70079999999999998</v>
      </c>
    </row>
    <row r="148" spans="1:12" x14ac:dyDescent="0.25">
      <c r="A148" s="2" t="s">
        <v>14</v>
      </c>
      <c r="B148" s="3">
        <v>170</v>
      </c>
      <c r="C148" s="3">
        <v>1168</v>
      </c>
      <c r="D148" s="3">
        <v>1</v>
      </c>
      <c r="E148" s="3">
        <v>1</v>
      </c>
      <c r="F148" s="3">
        <v>9</v>
      </c>
      <c r="G148" s="3">
        <v>1192</v>
      </c>
      <c r="H148" s="2" t="s">
        <v>232</v>
      </c>
      <c r="I148" s="2" t="s">
        <v>233</v>
      </c>
      <c r="J148" s="2" t="s">
        <v>217</v>
      </c>
      <c r="L148" s="8">
        <f t="shared" ref="L148:L161" si="10">(B148/1000)*(C148/1000)*E148</f>
        <v>0.19856000000000001</v>
      </c>
    </row>
    <row r="149" spans="1:12" x14ac:dyDescent="0.25">
      <c r="A149" s="4" t="s">
        <v>15</v>
      </c>
      <c r="B149" s="5">
        <v>2800</v>
      </c>
      <c r="C149" s="5">
        <v>1141</v>
      </c>
      <c r="D149" s="5">
        <v>1</v>
      </c>
      <c r="E149" s="5">
        <v>1</v>
      </c>
      <c r="F149" s="5">
        <v>10</v>
      </c>
      <c r="G149" s="5">
        <v>1192</v>
      </c>
      <c r="H149" s="4" t="s">
        <v>234</v>
      </c>
      <c r="I149" s="4" t="s">
        <v>235</v>
      </c>
      <c r="J149" s="4" t="s">
        <v>217</v>
      </c>
      <c r="L149" s="8">
        <f t="shared" si="10"/>
        <v>3.1947999999999999</v>
      </c>
    </row>
    <row r="150" spans="1:12" x14ac:dyDescent="0.25">
      <c r="A150" s="2" t="s">
        <v>16</v>
      </c>
      <c r="B150" s="3">
        <v>2800</v>
      </c>
      <c r="C150" s="3">
        <v>1082</v>
      </c>
      <c r="D150" s="3">
        <v>1</v>
      </c>
      <c r="E150" s="3">
        <v>1</v>
      </c>
      <c r="F150" s="3">
        <v>11</v>
      </c>
      <c r="G150" s="3">
        <v>1192</v>
      </c>
      <c r="H150" s="2" t="s">
        <v>236</v>
      </c>
      <c r="I150" s="2" t="s">
        <v>237</v>
      </c>
      <c r="J150" s="2" t="s">
        <v>217</v>
      </c>
      <c r="L150" s="8">
        <f t="shared" si="10"/>
        <v>3.0295999999999998</v>
      </c>
    </row>
    <row r="151" spans="1:12" x14ac:dyDescent="0.25">
      <c r="A151" s="4" t="s">
        <v>17</v>
      </c>
      <c r="B151" s="5">
        <v>2800</v>
      </c>
      <c r="C151" s="5">
        <v>1020</v>
      </c>
      <c r="D151" s="5">
        <v>1</v>
      </c>
      <c r="E151" s="5">
        <v>1</v>
      </c>
      <c r="F151" s="5">
        <v>12</v>
      </c>
      <c r="G151" s="5">
        <v>1192</v>
      </c>
      <c r="H151" s="4" t="s">
        <v>238</v>
      </c>
      <c r="I151" s="4" t="s">
        <v>239</v>
      </c>
      <c r="J151" s="4" t="s">
        <v>217</v>
      </c>
      <c r="L151" s="8">
        <f t="shared" si="10"/>
        <v>2.8559999999999999</v>
      </c>
    </row>
    <row r="152" spans="1:12" x14ac:dyDescent="0.25">
      <c r="A152" s="2" t="s">
        <v>18</v>
      </c>
      <c r="B152" s="3">
        <v>500</v>
      </c>
      <c r="C152" s="3">
        <v>1020</v>
      </c>
      <c r="D152" s="3">
        <v>2</v>
      </c>
      <c r="E152" s="3">
        <v>2</v>
      </c>
      <c r="F152" s="3">
        <v>13</v>
      </c>
      <c r="G152" s="3">
        <v>1192</v>
      </c>
      <c r="H152" s="2" t="s">
        <v>240</v>
      </c>
      <c r="I152" s="2" t="s">
        <v>241</v>
      </c>
      <c r="J152" s="2" t="s">
        <v>217</v>
      </c>
      <c r="L152" s="8">
        <f t="shared" si="10"/>
        <v>1.02</v>
      </c>
    </row>
    <row r="153" spans="1:12" x14ac:dyDescent="0.25">
      <c r="A153" s="4" t="s">
        <v>19</v>
      </c>
      <c r="B153" s="5">
        <v>130</v>
      </c>
      <c r="C153" s="5">
        <v>1020</v>
      </c>
      <c r="D153" s="5">
        <v>2</v>
      </c>
      <c r="E153" s="5">
        <v>2</v>
      </c>
      <c r="F153" s="5">
        <v>14</v>
      </c>
      <c r="G153" s="5">
        <v>1192</v>
      </c>
      <c r="H153" s="4" t="s">
        <v>242</v>
      </c>
      <c r="I153" s="4" t="s">
        <v>243</v>
      </c>
      <c r="J153" s="4" t="s">
        <v>217</v>
      </c>
      <c r="L153" s="8">
        <f t="shared" si="10"/>
        <v>0.26519999999999999</v>
      </c>
    </row>
    <row r="154" spans="1:12" x14ac:dyDescent="0.25">
      <c r="A154" s="2" t="s">
        <v>20</v>
      </c>
      <c r="B154" s="3">
        <v>1789</v>
      </c>
      <c r="C154" s="3">
        <v>974</v>
      </c>
      <c r="D154" s="3">
        <v>1</v>
      </c>
      <c r="E154" s="3">
        <v>1</v>
      </c>
      <c r="F154" s="3">
        <v>15</v>
      </c>
      <c r="G154" s="3">
        <v>1192</v>
      </c>
      <c r="H154" s="2" t="s">
        <v>244</v>
      </c>
      <c r="I154" s="2" t="s">
        <v>245</v>
      </c>
      <c r="J154" s="2" t="s">
        <v>217</v>
      </c>
      <c r="L154" s="8">
        <f t="shared" si="10"/>
        <v>1.742486</v>
      </c>
    </row>
    <row r="155" spans="1:12" x14ac:dyDescent="0.25">
      <c r="A155" s="4" t="s">
        <v>21</v>
      </c>
      <c r="B155" s="5">
        <v>982</v>
      </c>
      <c r="C155" s="5">
        <v>841</v>
      </c>
      <c r="D155" s="5">
        <v>1</v>
      </c>
      <c r="E155" s="5">
        <v>1</v>
      </c>
      <c r="F155" s="5">
        <v>16</v>
      </c>
      <c r="G155" s="5">
        <v>1192</v>
      </c>
      <c r="H155" s="4" t="s">
        <v>246</v>
      </c>
      <c r="I155" s="4" t="s">
        <v>247</v>
      </c>
      <c r="J155" s="4" t="s">
        <v>217</v>
      </c>
      <c r="L155" s="8">
        <f t="shared" si="10"/>
        <v>0.82586199999999999</v>
      </c>
    </row>
    <row r="156" spans="1:12" x14ac:dyDescent="0.25">
      <c r="A156" s="2" t="s">
        <v>22</v>
      </c>
      <c r="B156" s="3">
        <v>2800</v>
      </c>
      <c r="C156" s="3">
        <v>829</v>
      </c>
      <c r="D156" s="3">
        <v>1</v>
      </c>
      <c r="E156" s="3">
        <v>1</v>
      </c>
      <c r="F156" s="3">
        <v>17</v>
      </c>
      <c r="G156" s="3">
        <v>1192</v>
      </c>
      <c r="H156" s="2" t="s">
        <v>248</v>
      </c>
      <c r="I156" s="2" t="s">
        <v>249</v>
      </c>
      <c r="J156" s="2" t="s">
        <v>217</v>
      </c>
      <c r="L156" s="8">
        <f t="shared" si="10"/>
        <v>2.3211999999999997</v>
      </c>
    </row>
    <row r="157" spans="1:12" x14ac:dyDescent="0.25">
      <c r="A157" s="4" t="s">
        <v>23</v>
      </c>
      <c r="B157" s="5">
        <v>2800</v>
      </c>
      <c r="C157" s="5">
        <v>305</v>
      </c>
      <c r="D157" s="5">
        <v>1</v>
      </c>
      <c r="E157" s="5">
        <v>1</v>
      </c>
      <c r="F157" s="5">
        <v>18</v>
      </c>
      <c r="G157" s="5">
        <v>1192</v>
      </c>
      <c r="H157" s="4" t="s">
        <v>250</v>
      </c>
      <c r="I157" s="4" t="s">
        <v>251</v>
      </c>
      <c r="J157" s="4" t="s">
        <v>217</v>
      </c>
      <c r="L157" s="8">
        <f t="shared" si="10"/>
        <v>0.85399999999999998</v>
      </c>
    </row>
    <row r="158" spans="1:12" x14ac:dyDescent="0.25">
      <c r="A158" s="2" t="s">
        <v>24</v>
      </c>
      <c r="B158" s="3">
        <v>1763</v>
      </c>
      <c r="C158" s="3">
        <v>220</v>
      </c>
      <c r="D158" s="3">
        <v>2</v>
      </c>
      <c r="E158" s="3">
        <v>2</v>
      </c>
      <c r="F158" s="3">
        <v>19</v>
      </c>
      <c r="G158" s="3">
        <v>1192</v>
      </c>
      <c r="H158" s="2" t="s">
        <v>252</v>
      </c>
      <c r="I158" s="2" t="s">
        <v>253</v>
      </c>
      <c r="J158" s="2" t="s">
        <v>217</v>
      </c>
      <c r="L158" s="8">
        <f t="shared" si="10"/>
        <v>0.77571999999999997</v>
      </c>
    </row>
    <row r="159" spans="1:12" x14ac:dyDescent="0.25">
      <c r="A159" s="4" t="s">
        <v>25</v>
      </c>
      <c r="B159" s="5">
        <v>982</v>
      </c>
      <c r="C159" s="5">
        <v>220</v>
      </c>
      <c r="D159" s="5">
        <v>2</v>
      </c>
      <c r="E159" s="5">
        <v>2</v>
      </c>
      <c r="F159" s="5">
        <v>20</v>
      </c>
      <c r="G159" s="5">
        <v>1192</v>
      </c>
      <c r="H159" s="4" t="s">
        <v>254</v>
      </c>
      <c r="I159" s="4" t="s">
        <v>255</v>
      </c>
      <c r="J159" s="4" t="s">
        <v>217</v>
      </c>
      <c r="L159" s="8">
        <f t="shared" si="10"/>
        <v>0.43208000000000002</v>
      </c>
    </row>
    <row r="160" spans="1:12" x14ac:dyDescent="0.25">
      <c r="A160" s="2" t="s">
        <v>26</v>
      </c>
      <c r="B160" s="3">
        <v>982</v>
      </c>
      <c r="C160" s="3">
        <v>204</v>
      </c>
      <c r="D160" s="3">
        <v>1</v>
      </c>
      <c r="E160" s="3">
        <v>1</v>
      </c>
      <c r="F160" s="3">
        <v>21</v>
      </c>
      <c r="G160" s="3">
        <v>1192</v>
      </c>
      <c r="H160" s="2" t="s">
        <v>256</v>
      </c>
      <c r="I160" s="2" t="s">
        <v>257</v>
      </c>
      <c r="J160" s="2" t="s">
        <v>217</v>
      </c>
      <c r="L160" s="8">
        <f t="shared" si="10"/>
        <v>0.20032799999999998</v>
      </c>
    </row>
    <row r="161" spans="1:13" x14ac:dyDescent="0.25">
      <c r="A161" s="4" t="s">
        <v>258</v>
      </c>
      <c r="B161" s="5">
        <v>2250</v>
      </c>
      <c r="C161" s="5">
        <v>170</v>
      </c>
      <c r="D161" s="5">
        <v>1</v>
      </c>
      <c r="E161" s="5">
        <v>1</v>
      </c>
      <c r="F161" s="5">
        <v>22</v>
      </c>
      <c r="G161" s="5">
        <v>1192</v>
      </c>
      <c r="H161" s="4" t="s">
        <v>259</v>
      </c>
      <c r="I161" s="4" t="s">
        <v>260</v>
      </c>
      <c r="J161" s="4" t="s">
        <v>217</v>
      </c>
      <c r="L161" s="8">
        <f t="shared" si="10"/>
        <v>0.38250000000000001</v>
      </c>
    </row>
    <row r="162" spans="1:13" s="7" customFormat="1" x14ac:dyDescent="0.25"/>
    <row r="163" spans="1:13" x14ac:dyDescent="0.25">
      <c r="A163" s="1" t="s">
        <v>0</v>
      </c>
      <c r="B163" s="1" t="s">
        <v>1</v>
      </c>
      <c r="C163" s="1" t="s">
        <v>2</v>
      </c>
      <c r="D163" s="1" t="s">
        <v>3</v>
      </c>
      <c r="E163" s="1" t="s">
        <v>4</v>
      </c>
      <c r="F163" s="1" t="s">
        <v>5</v>
      </c>
      <c r="G163" s="1" t="s">
        <v>27</v>
      </c>
      <c r="H163" s="1" t="s">
        <v>28</v>
      </c>
      <c r="I163" s="1" t="s">
        <v>29</v>
      </c>
      <c r="J163" s="1" t="s">
        <v>30</v>
      </c>
      <c r="K163" s="1" t="s">
        <v>60</v>
      </c>
      <c r="L163" s="1" t="s">
        <v>131</v>
      </c>
      <c r="M163" s="6" t="s">
        <v>132</v>
      </c>
    </row>
    <row r="164" spans="1:13" x14ac:dyDescent="0.25">
      <c r="A164" s="2" t="s">
        <v>6</v>
      </c>
      <c r="B164" s="3">
        <v>2220</v>
      </c>
      <c r="C164" s="3">
        <v>220</v>
      </c>
      <c r="D164" s="3">
        <v>1</v>
      </c>
      <c r="E164" s="3">
        <v>1</v>
      </c>
      <c r="F164" s="3">
        <v>1</v>
      </c>
      <c r="G164" s="3">
        <v>1196</v>
      </c>
      <c r="H164" s="2" t="s">
        <v>261</v>
      </c>
      <c r="I164" s="2" t="s">
        <v>262</v>
      </c>
      <c r="J164" s="2" t="s">
        <v>263</v>
      </c>
      <c r="K164" s="3">
        <v>131</v>
      </c>
      <c r="L164" s="8">
        <f>(B164/1000)*(C164/1000)*E164</f>
        <v>0.48840000000000006</v>
      </c>
      <c r="M164">
        <f>K164/SUM(L164)</f>
        <v>268.2227682227682</v>
      </c>
    </row>
    <row r="165" spans="1:13" s="7" customFormat="1" x14ac:dyDescent="0.25"/>
    <row r="166" spans="1:13" x14ac:dyDescent="0.25">
      <c r="A166" s="1" t="s">
        <v>0</v>
      </c>
      <c r="B166" s="1" t="s">
        <v>1</v>
      </c>
      <c r="C166" s="1" t="s">
        <v>2</v>
      </c>
      <c r="D166" s="1" t="s">
        <v>3</v>
      </c>
      <c r="E166" s="1" t="s">
        <v>4</v>
      </c>
      <c r="F166" s="1" t="s">
        <v>5</v>
      </c>
      <c r="G166" s="1" t="s">
        <v>27</v>
      </c>
      <c r="H166" s="1" t="s">
        <v>28</v>
      </c>
      <c r="I166" s="1" t="s">
        <v>29</v>
      </c>
      <c r="J166" s="1" t="s">
        <v>30</v>
      </c>
      <c r="K166" s="1" t="s">
        <v>60</v>
      </c>
      <c r="L166" s="1" t="s">
        <v>131</v>
      </c>
      <c r="M166" s="6" t="s">
        <v>132</v>
      </c>
    </row>
    <row r="167" spans="1:13" x14ac:dyDescent="0.25">
      <c r="A167" s="2" t="s">
        <v>6</v>
      </c>
      <c r="B167" s="3">
        <v>1295</v>
      </c>
      <c r="C167" s="3">
        <v>780</v>
      </c>
      <c r="D167" s="3">
        <v>4</v>
      </c>
      <c r="E167" s="3">
        <v>4</v>
      </c>
      <c r="F167" s="3">
        <v>1</v>
      </c>
      <c r="G167" s="3">
        <v>1329</v>
      </c>
      <c r="H167" s="2" t="s">
        <v>264</v>
      </c>
      <c r="I167" s="2" t="s">
        <v>265</v>
      </c>
      <c r="J167" s="2" t="s">
        <v>152</v>
      </c>
      <c r="K167" s="3">
        <v>1555</v>
      </c>
      <c r="L167" s="8">
        <f>(B167/1000)*(C167/1000)*E167</f>
        <v>4.0404</v>
      </c>
      <c r="M167">
        <f>K167/SUM(L167:L178)</f>
        <v>73.772986808725761</v>
      </c>
    </row>
    <row r="168" spans="1:13" x14ac:dyDescent="0.25">
      <c r="A168" s="4" t="s">
        <v>7</v>
      </c>
      <c r="B168" s="5">
        <v>709</v>
      </c>
      <c r="C168" s="5">
        <v>634</v>
      </c>
      <c r="D168" s="5">
        <v>4</v>
      </c>
      <c r="E168" s="5">
        <v>4</v>
      </c>
      <c r="F168" s="5">
        <v>2</v>
      </c>
      <c r="G168" s="5">
        <v>1329</v>
      </c>
      <c r="H168" s="4" t="s">
        <v>266</v>
      </c>
      <c r="I168" s="4" t="s">
        <v>267</v>
      </c>
      <c r="J168" s="4" t="s">
        <v>152</v>
      </c>
      <c r="L168" s="8">
        <f t="shared" ref="L168:L178" si="11">(B168/1000)*(C168/1000)*E168</f>
        <v>1.7980239999999998</v>
      </c>
    </row>
    <row r="169" spans="1:13" x14ac:dyDescent="0.25">
      <c r="A169" s="2" t="s">
        <v>8</v>
      </c>
      <c r="B169" s="3">
        <v>709</v>
      </c>
      <c r="C169" s="3">
        <v>634</v>
      </c>
      <c r="D169" s="3">
        <v>4</v>
      </c>
      <c r="E169" s="3">
        <v>4</v>
      </c>
      <c r="F169" s="3">
        <v>3</v>
      </c>
      <c r="G169" s="3">
        <v>1329</v>
      </c>
      <c r="H169" s="2" t="s">
        <v>268</v>
      </c>
      <c r="I169" s="2" t="s">
        <v>269</v>
      </c>
      <c r="J169" s="2" t="s">
        <v>152</v>
      </c>
      <c r="L169" s="8">
        <f t="shared" si="11"/>
        <v>1.7980239999999998</v>
      </c>
    </row>
    <row r="170" spans="1:13" x14ac:dyDescent="0.25">
      <c r="A170" s="4" t="s">
        <v>9</v>
      </c>
      <c r="B170" s="5">
        <v>1295</v>
      </c>
      <c r="C170" s="5">
        <v>520</v>
      </c>
      <c r="D170" s="5">
        <v>4</v>
      </c>
      <c r="E170" s="5">
        <v>4</v>
      </c>
      <c r="F170" s="5">
        <v>4</v>
      </c>
      <c r="G170" s="5">
        <v>1329</v>
      </c>
      <c r="H170" s="4" t="s">
        <v>270</v>
      </c>
      <c r="I170" s="4" t="s">
        <v>271</v>
      </c>
      <c r="J170" s="4" t="s">
        <v>152</v>
      </c>
      <c r="L170" s="8">
        <f t="shared" si="11"/>
        <v>2.6936</v>
      </c>
    </row>
    <row r="171" spans="1:13" x14ac:dyDescent="0.25">
      <c r="A171" s="2" t="s">
        <v>10</v>
      </c>
      <c r="B171" s="3">
        <v>780</v>
      </c>
      <c r="C171" s="3">
        <v>520</v>
      </c>
      <c r="D171" s="3">
        <v>4</v>
      </c>
      <c r="E171" s="3">
        <v>4</v>
      </c>
      <c r="F171" s="3">
        <v>5</v>
      </c>
      <c r="G171" s="3">
        <v>1329</v>
      </c>
      <c r="H171" s="2" t="s">
        <v>272</v>
      </c>
      <c r="I171" s="2" t="s">
        <v>273</v>
      </c>
      <c r="J171" s="2" t="s">
        <v>152</v>
      </c>
      <c r="L171" s="8">
        <f t="shared" si="11"/>
        <v>1.6224000000000001</v>
      </c>
    </row>
    <row r="172" spans="1:13" x14ac:dyDescent="0.25">
      <c r="A172" s="4" t="s">
        <v>11</v>
      </c>
      <c r="B172" s="5">
        <v>780</v>
      </c>
      <c r="C172" s="5">
        <v>520</v>
      </c>
      <c r="D172" s="5">
        <v>4</v>
      </c>
      <c r="E172" s="5">
        <v>4</v>
      </c>
      <c r="F172" s="5">
        <v>6</v>
      </c>
      <c r="G172" s="5">
        <v>1329</v>
      </c>
      <c r="H172" s="4" t="s">
        <v>274</v>
      </c>
      <c r="I172" s="4" t="s">
        <v>275</v>
      </c>
      <c r="J172" s="4" t="s">
        <v>152</v>
      </c>
      <c r="L172" s="8">
        <f t="shared" si="11"/>
        <v>1.6224000000000001</v>
      </c>
    </row>
    <row r="173" spans="1:13" x14ac:dyDescent="0.25">
      <c r="A173" s="2" t="s">
        <v>12</v>
      </c>
      <c r="B173" s="3">
        <v>1285</v>
      </c>
      <c r="C173" s="3">
        <v>515</v>
      </c>
      <c r="D173" s="3">
        <v>4</v>
      </c>
      <c r="E173" s="3">
        <v>4</v>
      </c>
      <c r="F173" s="3">
        <v>7</v>
      </c>
      <c r="G173" s="3">
        <v>1329</v>
      </c>
      <c r="H173" s="2" t="s">
        <v>276</v>
      </c>
      <c r="I173" s="2" t="s">
        <v>277</v>
      </c>
      <c r="J173" s="2" t="s">
        <v>152</v>
      </c>
      <c r="L173" s="8">
        <f t="shared" si="11"/>
        <v>2.6471</v>
      </c>
    </row>
    <row r="174" spans="1:13" x14ac:dyDescent="0.25">
      <c r="A174" s="4" t="s">
        <v>13</v>
      </c>
      <c r="B174" s="5">
        <v>742</v>
      </c>
      <c r="C174" s="5">
        <v>481</v>
      </c>
      <c r="D174" s="5">
        <v>4</v>
      </c>
      <c r="E174" s="5">
        <v>4</v>
      </c>
      <c r="F174" s="5">
        <v>8</v>
      </c>
      <c r="G174" s="5">
        <v>1329</v>
      </c>
      <c r="H174" s="4" t="s">
        <v>278</v>
      </c>
      <c r="I174" s="4" t="s">
        <v>279</v>
      </c>
      <c r="J174" s="4" t="s">
        <v>152</v>
      </c>
      <c r="L174" s="8">
        <f t="shared" si="11"/>
        <v>1.427608</v>
      </c>
    </row>
    <row r="175" spans="1:13" x14ac:dyDescent="0.25">
      <c r="A175" s="2" t="s">
        <v>14</v>
      </c>
      <c r="B175" s="3">
        <v>628</v>
      </c>
      <c r="C175" s="3">
        <v>480</v>
      </c>
      <c r="D175" s="3">
        <v>8</v>
      </c>
      <c r="E175" s="3">
        <v>8</v>
      </c>
      <c r="F175" s="3">
        <v>9</v>
      </c>
      <c r="G175" s="3">
        <v>1329</v>
      </c>
      <c r="H175" s="2" t="s">
        <v>280</v>
      </c>
      <c r="I175" s="2" t="s">
        <v>281</v>
      </c>
      <c r="J175" s="2" t="s">
        <v>152</v>
      </c>
      <c r="L175" s="8">
        <f t="shared" si="11"/>
        <v>2.4115199999999999</v>
      </c>
    </row>
    <row r="176" spans="1:13" x14ac:dyDescent="0.25">
      <c r="A176" s="4" t="s">
        <v>15</v>
      </c>
      <c r="B176" s="5">
        <v>400</v>
      </c>
      <c r="C176" s="5">
        <v>400</v>
      </c>
      <c r="D176" s="5">
        <v>2</v>
      </c>
      <c r="E176" s="5">
        <v>2</v>
      </c>
      <c r="F176" s="5">
        <v>10</v>
      </c>
      <c r="G176" s="5">
        <v>1329</v>
      </c>
      <c r="H176" s="4" t="s">
        <v>282</v>
      </c>
      <c r="I176" s="4" t="s">
        <v>283</v>
      </c>
      <c r="J176" s="4" t="s">
        <v>152</v>
      </c>
      <c r="L176" s="8">
        <f t="shared" si="11"/>
        <v>0.32000000000000006</v>
      </c>
    </row>
    <row r="177" spans="1:13" x14ac:dyDescent="0.25">
      <c r="A177" s="2" t="s">
        <v>16</v>
      </c>
      <c r="B177" s="3">
        <v>400</v>
      </c>
      <c r="C177" s="3">
        <v>400</v>
      </c>
      <c r="D177" s="3">
        <v>2</v>
      </c>
      <c r="E177" s="3">
        <v>2</v>
      </c>
      <c r="F177" s="3">
        <v>11</v>
      </c>
      <c r="G177" s="3">
        <v>1329</v>
      </c>
      <c r="H177" s="2" t="s">
        <v>284</v>
      </c>
      <c r="I177" s="2" t="s">
        <v>285</v>
      </c>
      <c r="J177" s="2" t="s">
        <v>152</v>
      </c>
      <c r="L177" s="8">
        <f t="shared" si="11"/>
        <v>0.32000000000000006</v>
      </c>
    </row>
    <row r="178" spans="1:13" x14ac:dyDescent="0.25">
      <c r="A178" s="4" t="s">
        <v>17</v>
      </c>
      <c r="B178" s="5">
        <v>1257</v>
      </c>
      <c r="C178" s="5">
        <v>150</v>
      </c>
      <c r="D178" s="5">
        <v>2</v>
      </c>
      <c r="E178" s="5">
        <v>2</v>
      </c>
      <c r="F178" s="5">
        <v>12</v>
      </c>
      <c r="G178" s="5">
        <v>1329</v>
      </c>
      <c r="H178" s="4" t="s">
        <v>286</v>
      </c>
      <c r="I178" s="4" t="s">
        <v>287</v>
      </c>
      <c r="J178" s="4" t="s">
        <v>152</v>
      </c>
      <c r="L178" s="8">
        <f t="shared" si="11"/>
        <v>0.37709999999999994</v>
      </c>
    </row>
    <row r="179" spans="1:13" s="7" customFormat="1" x14ac:dyDescent="0.25"/>
    <row r="180" spans="1:13" x14ac:dyDescent="0.25">
      <c r="A180" s="1" t="s">
        <v>0</v>
      </c>
      <c r="B180" s="1" t="s">
        <v>1</v>
      </c>
      <c r="C180" s="1" t="s">
        <v>2</v>
      </c>
      <c r="D180" s="1" t="s">
        <v>3</v>
      </c>
      <c r="E180" s="1" t="s">
        <v>4</v>
      </c>
      <c r="F180" s="1" t="s">
        <v>5</v>
      </c>
      <c r="G180" s="1" t="s">
        <v>27</v>
      </c>
      <c r="H180" s="1" t="s">
        <v>28</v>
      </c>
      <c r="I180" s="1" t="s">
        <v>29</v>
      </c>
      <c r="J180" s="1" t="s">
        <v>30</v>
      </c>
      <c r="K180" s="1" t="s">
        <v>60</v>
      </c>
      <c r="L180" s="1" t="s">
        <v>131</v>
      </c>
      <c r="M180" s="6" t="s">
        <v>132</v>
      </c>
    </row>
    <row r="181" spans="1:13" x14ac:dyDescent="0.25">
      <c r="A181" s="2" t="s">
        <v>6</v>
      </c>
      <c r="B181" s="3">
        <v>1195</v>
      </c>
      <c r="C181" s="3">
        <v>420</v>
      </c>
      <c r="D181" s="3">
        <v>4</v>
      </c>
      <c r="E181" s="3">
        <v>4</v>
      </c>
      <c r="F181" s="3">
        <v>1</v>
      </c>
      <c r="G181" s="3">
        <v>1331</v>
      </c>
      <c r="H181" s="2" t="s">
        <v>288</v>
      </c>
      <c r="I181" s="2" t="s">
        <v>289</v>
      </c>
      <c r="J181" s="2" t="s">
        <v>169</v>
      </c>
      <c r="K181" s="3">
        <v>668</v>
      </c>
      <c r="L181" s="8">
        <f>(B181/1000)*(C181/1000)*E181</f>
        <v>2.0076000000000001</v>
      </c>
      <c r="M181">
        <f>K181/SUM(L181:L184)</f>
        <v>136.02004137208385</v>
      </c>
    </row>
    <row r="182" spans="1:13" x14ac:dyDescent="0.25">
      <c r="A182" s="4" t="s">
        <v>7</v>
      </c>
      <c r="B182" s="5">
        <v>1050</v>
      </c>
      <c r="C182" s="5">
        <v>359</v>
      </c>
      <c r="D182" s="5">
        <v>3</v>
      </c>
      <c r="E182" s="5">
        <v>3</v>
      </c>
      <c r="F182" s="5">
        <v>2</v>
      </c>
      <c r="G182" s="5">
        <v>1331</v>
      </c>
      <c r="H182" s="4"/>
      <c r="I182" s="4"/>
      <c r="J182" s="4" t="s">
        <v>169</v>
      </c>
      <c r="L182" s="8">
        <f t="shared" ref="L182:L184" si="12">(B182/1000)*(C182/1000)*E182</f>
        <v>1.1308500000000001</v>
      </c>
    </row>
    <row r="183" spans="1:13" x14ac:dyDescent="0.25">
      <c r="A183" s="2" t="s">
        <v>8</v>
      </c>
      <c r="B183" s="3">
        <v>1015</v>
      </c>
      <c r="C183" s="3">
        <v>359</v>
      </c>
      <c r="D183" s="3">
        <v>1</v>
      </c>
      <c r="E183" s="3">
        <v>1</v>
      </c>
      <c r="F183" s="3">
        <v>3</v>
      </c>
      <c r="G183" s="3">
        <v>1331</v>
      </c>
      <c r="H183" s="2"/>
      <c r="I183" s="2"/>
      <c r="J183" s="2" t="s">
        <v>169</v>
      </c>
      <c r="L183" s="8">
        <f t="shared" si="12"/>
        <v>0.36438499999999996</v>
      </c>
    </row>
    <row r="184" spans="1:13" x14ac:dyDescent="0.25">
      <c r="A184" s="4" t="s">
        <v>9</v>
      </c>
      <c r="B184" s="5">
        <v>2077</v>
      </c>
      <c r="C184" s="5">
        <v>678</v>
      </c>
      <c r="D184" s="5">
        <v>1</v>
      </c>
      <c r="E184" s="5">
        <v>1</v>
      </c>
      <c r="F184" s="5">
        <v>4</v>
      </c>
      <c r="G184" s="5">
        <v>1331</v>
      </c>
      <c r="H184" s="4"/>
      <c r="I184" s="4"/>
      <c r="J184" s="4" t="s">
        <v>169</v>
      </c>
      <c r="L184" s="8">
        <f t="shared" si="12"/>
        <v>1.4082060000000001</v>
      </c>
    </row>
    <row r="185" spans="1:13" s="7" customFormat="1" x14ac:dyDescent="0.25"/>
    <row r="186" spans="1:13" x14ac:dyDescent="0.25">
      <c r="A186" s="1" t="s">
        <v>0</v>
      </c>
      <c r="B186" s="1" t="s">
        <v>1</v>
      </c>
      <c r="C186" s="1" t="s">
        <v>2</v>
      </c>
      <c r="D186" s="1" t="s">
        <v>3</v>
      </c>
      <c r="E186" s="1" t="s">
        <v>4</v>
      </c>
      <c r="F186" s="1" t="s">
        <v>5</v>
      </c>
      <c r="G186" s="1" t="s">
        <v>27</v>
      </c>
      <c r="H186" s="1" t="s">
        <v>28</v>
      </c>
      <c r="I186" s="1" t="s">
        <v>29</v>
      </c>
      <c r="J186" s="1" t="s">
        <v>30</v>
      </c>
      <c r="K186" s="1" t="s">
        <v>60</v>
      </c>
      <c r="L186" s="1" t="s">
        <v>131</v>
      </c>
      <c r="M186" s="6" t="s">
        <v>132</v>
      </c>
    </row>
    <row r="187" spans="1:13" x14ac:dyDescent="0.25">
      <c r="A187" s="2" t="s">
        <v>6</v>
      </c>
      <c r="B187" s="3">
        <v>1291</v>
      </c>
      <c r="C187" s="3">
        <v>2220</v>
      </c>
      <c r="D187" s="3">
        <v>4</v>
      </c>
      <c r="E187" s="3">
        <v>4</v>
      </c>
      <c r="F187" s="3">
        <v>1</v>
      </c>
      <c r="G187" s="3">
        <v>1140</v>
      </c>
      <c r="H187" s="2" t="s">
        <v>290</v>
      </c>
      <c r="I187" s="2" t="s">
        <v>291</v>
      </c>
      <c r="J187" s="2" t="s">
        <v>180</v>
      </c>
      <c r="K187" s="3">
        <v>272</v>
      </c>
      <c r="L187" s="8">
        <f>(B187/1000)*(C187/1000)*E187</f>
        <v>11.464080000000001</v>
      </c>
      <c r="M187">
        <f>K187/SUM(L187)</f>
        <v>23.726282440457496</v>
      </c>
    </row>
    <row r="188" spans="1:13" s="7" customFormat="1" x14ac:dyDescent="0.25"/>
    <row r="189" spans="1:13" x14ac:dyDescent="0.25">
      <c r="A189" s="1" t="s">
        <v>0</v>
      </c>
      <c r="B189" s="1" t="s">
        <v>1</v>
      </c>
      <c r="C189" s="1" t="s">
        <v>2</v>
      </c>
      <c r="D189" s="1" t="s">
        <v>3</v>
      </c>
      <c r="E189" s="1" t="s">
        <v>4</v>
      </c>
      <c r="F189" s="1" t="s">
        <v>5</v>
      </c>
      <c r="G189" s="1" t="s">
        <v>27</v>
      </c>
      <c r="H189" s="1" t="s">
        <v>28</v>
      </c>
      <c r="I189" s="1" t="s">
        <v>29</v>
      </c>
      <c r="J189" s="1" t="s">
        <v>30</v>
      </c>
      <c r="K189" s="1" t="s">
        <v>60</v>
      </c>
      <c r="L189" s="1" t="s">
        <v>131</v>
      </c>
      <c r="M189" s="6" t="s">
        <v>132</v>
      </c>
    </row>
    <row r="190" spans="1:13" x14ac:dyDescent="0.25">
      <c r="A190" s="2" t="s">
        <v>6</v>
      </c>
      <c r="B190" s="3">
        <v>2800</v>
      </c>
      <c r="C190" s="3">
        <v>1295</v>
      </c>
      <c r="D190" s="3">
        <v>1</v>
      </c>
      <c r="E190" s="3">
        <v>1</v>
      </c>
      <c r="F190" s="3">
        <v>1</v>
      </c>
      <c r="G190" s="3">
        <v>1329</v>
      </c>
      <c r="H190" s="2" t="s">
        <v>292</v>
      </c>
      <c r="I190" s="2" t="s">
        <v>293</v>
      </c>
      <c r="J190" s="2" t="s">
        <v>152</v>
      </c>
      <c r="K190" s="3">
        <v>561</v>
      </c>
      <c r="L190" s="8">
        <f>(B190/1000)*(C190/1000)*E190</f>
        <v>3.6259999999999994</v>
      </c>
      <c r="M190">
        <f>K190/SUM(L190:L198)</f>
        <v>53.021166881523683</v>
      </c>
    </row>
    <row r="191" spans="1:13" x14ac:dyDescent="0.25">
      <c r="A191" s="4" t="s">
        <v>7</v>
      </c>
      <c r="B191" s="5">
        <v>2800</v>
      </c>
      <c r="C191" s="5">
        <v>1295</v>
      </c>
      <c r="D191" s="5">
        <v>1</v>
      </c>
      <c r="E191" s="5">
        <v>1</v>
      </c>
      <c r="F191" s="5">
        <v>2</v>
      </c>
      <c r="G191" s="5">
        <v>1329</v>
      </c>
      <c r="H191" s="4" t="s">
        <v>294</v>
      </c>
      <c r="I191" s="4" t="s">
        <v>295</v>
      </c>
      <c r="J191" s="4" t="s">
        <v>152</v>
      </c>
      <c r="L191" s="8">
        <f t="shared" ref="L191:L198" si="13">(B191/1000)*(C191/1000)*E191</f>
        <v>3.6259999999999994</v>
      </c>
    </row>
    <row r="192" spans="1:13" x14ac:dyDescent="0.25">
      <c r="A192" s="2" t="s">
        <v>8</v>
      </c>
      <c r="B192" s="3">
        <v>2570</v>
      </c>
      <c r="C192" s="3">
        <v>470</v>
      </c>
      <c r="D192" s="3">
        <v>1</v>
      </c>
      <c r="E192" s="3">
        <v>1</v>
      </c>
      <c r="F192" s="3">
        <v>3</v>
      </c>
      <c r="G192" s="3">
        <v>1329</v>
      </c>
      <c r="H192" s="2" t="s">
        <v>296</v>
      </c>
      <c r="I192" s="2" t="s">
        <v>297</v>
      </c>
      <c r="J192" s="2" t="s">
        <v>152</v>
      </c>
      <c r="L192" s="8">
        <f t="shared" si="13"/>
        <v>1.2078999999999998</v>
      </c>
    </row>
    <row r="193" spans="1:12" x14ac:dyDescent="0.25">
      <c r="A193" s="4" t="s">
        <v>9</v>
      </c>
      <c r="B193" s="5">
        <v>170</v>
      </c>
      <c r="C193" s="5">
        <v>470</v>
      </c>
      <c r="D193" s="5">
        <v>1</v>
      </c>
      <c r="E193" s="5">
        <v>1</v>
      </c>
      <c r="F193" s="5">
        <v>4</v>
      </c>
      <c r="G193" s="5">
        <v>1329</v>
      </c>
      <c r="H193" s="4" t="s">
        <v>298</v>
      </c>
      <c r="I193" s="4" t="s">
        <v>299</v>
      </c>
      <c r="J193" s="4" t="s">
        <v>152</v>
      </c>
      <c r="L193" s="8">
        <f t="shared" si="13"/>
        <v>7.9899999999999999E-2</v>
      </c>
    </row>
    <row r="194" spans="1:12" x14ac:dyDescent="0.25">
      <c r="A194" s="2" t="s">
        <v>10</v>
      </c>
      <c r="B194" s="3">
        <v>190</v>
      </c>
      <c r="C194" s="3">
        <v>370</v>
      </c>
      <c r="D194" s="3">
        <v>1</v>
      </c>
      <c r="E194" s="3">
        <v>1</v>
      </c>
      <c r="F194" s="3">
        <v>5</v>
      </c>
      <c r="G194" s="3">
        <v>1329</v>
      </c>
      <c r="H194" s="2" t="s">
        <v>300</v>
      </c>
      <c r="I194" s="2" t="s">
        <v>301</v>
      </c>
      <c r="J194" s="2" t="s">
        <v>152</v>
      </c>
      <c r="L194" s="8">
        <f t="shared" si="13"/>
        <v>7.0300000000000001E-2</v>
      </c>
    </row>
    <row r="195" spans="1:12" x14ac:dyDescent="0.25">
      <c r="A195" s="4" t="s">
        <v>11</v>
      </c>
      <c r="B195" s="5">
        <v>190</v>
      </c>
      <c r="C195" s="5">
        <v>332</v>
      </c>
      <c r="D195" s="5">
        <v>1</v>
      </c>
      <c r="E195" s="5">
        <v>1</v>
      </c>
      <c r="F195" s="5">
        <v>6</v>
      </c>
      <c r="G195" s="5">
        <v>1329</v>
      </c>
      <c r="H195" s="4" t="s">
        <v>302</v>
      </c>
      <c r="I195" s="4" t="s">
        <v>303</v>
      </c>
      <c r="J195" s="4" t="s">
        <v>152</v>
      </c>
      <c r="L195" s="8">
        <f t="shared" si="13"/>
        <v>6.3079999999999997E-2</v>
      </c>
    </row>
    <row r="196" spans="1:12" x14ac:dyDescent="0.25">
      <c r="A196" s="2" t="s">
        <v>12</v>
      </c>
      <c r="B196" s="3">
        <v>2800</v>
      </c>
      <c r="C196" s="3">
        <v>190</v>
      </c>
      <c r="D196" s="3">
        <v>1</v>
      </c>
      <c r="E196" s="3">
        <v>1</v>
      </c>
      <c r="F196" s="3">
        <v>7</v>
      </c>
      <c r="G196" s="3">
        <v>1329</v>
      </c>
      <c r="H196" s="2" t="s">
        <v>304</v>
      </c>
      <c r="I196" s="2" t="s">
        <v>305</v>
      </c>
      <c r="J196" s="2" t="s">
        <v>152</v>
      </c>
      <c r="L196" s="8">
        <f t="shared" si="13"/>
        <v>0.53199999999999992</v>
      </c>
    </row>
    <row r="197" spans="1:12" x14ac:dyDescent="0.25">
      <c r="A197" s="4" t="s">
        <v>13</v>
      </c>
      <c r="B197" s="5">
        <v>2470</v>
      </c>
      <c r="C197" s="5">
        <v>190</v>
      </c>
      <c r="D197" s="5">
        <v>2</v>
      </c>
      <c r="E197" s="5">
        <v>2</v>
      </c>
      <c r="F197" s="5">
        <v>8</v>
      </c>
      <c r="G197" s="5">
        <v>1329</v>
      </c>
      <c r="H197" s="4" t="s">
        <v>306</v>
      </c>
      <c r="I197" s="4" t="s">
        <v>307</v>
      </c>
      <c r="J197" s="4" t="s">
        <v>152</v>
      </c>
      <c r="L197" s="8">
        <f t="shared" si="13"/>
        <v>0.9386000000000001</v>
      </c>
    </row>
    <row r="198" spans="1:12" x14ac:dyDescent="0.25">
      <c r="A198" s="2" t="s">
        <v>14</v>
      </c>
      <c r="B198" s="3">
        <v>2570</v>
      </c>
      <c r="C198" s="3">
        <v>170</v>
      </c>
      <c r="D198" s="3">
        <v>1</v>
      </c>
      <c r="E198" s="3">
        <v>1</v>
      </c>
      <c r="F198" s="3">
        <v>9</v>
      </c>
      <c r="G198" s="3">
        <v>1329</v>
      </c>
      <c r="H198" s="2" t="s">
        <v>308</v>
      </c>
      <c r="I198" s="2" t="s">
        <v>309</v>
      </c>
      <c r="J198" s="2" t="s">
        <v>152</v>
      </c>
      <c r="L198" s="8">
        <f t="shared" si="13"/>
        <v>0.43690000000000001</v>
      </c>
    </row>
    <row r="199" spans="1:12" s="7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Patiño</dc:creator>
  <cp:lastModifiedBy>Rafael Patiño</cp:lastModifiedBy>
  <dcterms:created xsi:type="dcterms:W3CDTF">2024-02-19T12:21:35Z</dcterms:created>
  <dcterms:modified xsi:type="dcterms:W3CDTF">2024-02-19T15:29:54Z</dcterms:modified>
</cp:coreProperties>
</file>