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6DFF8530-CD45-40FF-B07D-487ECB2596CA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4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4" l="1"/>
  <c r="B49" i="4" s="1"/>
  <c r="G48" i="4"/>
  <c r="B48" i="4" s="1"/>
  <c r="G47" i="4"/>
  <c r="B47" i="4" s="1"/>
  <c r="G46" i="4" l="1"/>
  <c r="B46" i="4" s="1"/>
  <c r="G45" i="4"/>
  <c r="B45" i="4" s="1"/>
  <c r="G43" i="4" l="1"/>
  <c r="B43" i="4" s="1"/>
  <c r="G42" i="4" l="1"/>
  <c r="B42" i="4" l="1"/>
  <c r="G41" i="4"/>
  <c r="B41" i="4" s="1"/>
  <c r="G61" i="4" l="1"/>
  <c r="B61" i="4" s="1"/>
  <c r="G9" i="4" l="1"/>
  <c r="G6" i="4" l="1"/>
  <c r="G68" i="4"/>
  <c r="G3" i="4"/>
  <c r="G40" i="4" l="1"/>
  <c r="B40" i="4" s="1"/>
  <c r="G62" i="4" l="1"/>
  <c r="B62" i="4" s="1"/>
  <c r="G44" i="4" l="1"/>
  <c r="B44" i="4" s="1"/>
  <c r="G39" i="4" l="1"/>
  <c r="B39" i="4" s="1"/>
  <c r="G4" i="4" l="1"/>
  <c r="G5" i="4"/>
  <c r="G7" i="4"/>
  <c r="G8" i="4"/>
  <c r="G10" i="4"/>
  <c r="B10" i="4" s="1"/>
  <c r="G11" i="4"/>
  <c r="B11" i="4" s="1"/>
  <c r="G12" i="4"/>
  <c r="B12" i="4" s="1"/>
  <c r="G13" i="4"/>
  <c r="B13" i="4" s="1"/>
  <c r="G14" i="4"/>
  <c r="B14" i="4" s="1"/>
  <c r="G15" i="4"/>
  <c r="B15" i="4" s="1"/>
  <c r="G16" i="4"/>
  <c r="G17" i="4"/>
  <c r="B17" i="4" s="1"/>
  <c r="G18" i="4"/>
  <c r="B18" i="4" s="1"/>
  <c r="G19" i="4"/>
  <c r="G20" i="4"/>
  <c r="G21" i="4"/>
  <c r="G22" i="4"/>
  <c r="B22" i="4" s="1"/>
  <c r="G23" i="4"/>
  <c r="B23" i="4" s="1"/>
  <c r="G24" i="4"/>
  <c r="G25" i="4"/>
  <c r="G26" i="4"/>
  <c r="G27" i="4"/>
  <c r="B27" i="4" s="1"/>
  <c r="G28" i="4"/>
  <c r="B28" i="4" s="1"/>
  <c r="G29" i="4"/>
  <c r="B29" i="4" s="1"/>
  <c r="G30" i="4"/>
  <c r="B30" i="4" s="1"/>
  <c r="G31" i="4"/>
  <c r="B31" i="4" s="1"/>
  <c r="G32" i="4"/>
  <c r="B32" i="4" s="1"/>
  <c r="G33" i="4"/>
  <c r="B33" i="4" s="1"/>
  <c r="G34" i="4"/>
  <c r="B34" i="4" s="1"/>
  <c r="G35" i="4"/>
  <c r="B35" i="4" s="1"/>
  <c r="G36" i="4"/>
  <c r="G37" i="4"/>
  <c r="B37" i="4" s="1"/>
  <c r="G38" i="4"/>
  <c r="B38" i="4" s="1"/>
  <c r="G50" i="4"/>
  <c r="B50" i="4" s="1"/>
  <c r="G51" i="4"/>
  <c r="B51" i="4" s="1"/>
  <c r="G52" i="4"/>
  <c r="B52" i="4" s="1"/>
  <c r="G53" i="4"/>
  <c r="G54" i="4"/>
  <c r="G55" i="4"/>
  <c r="G56" i="4"/>
  <c r="B56" i="4" s="1"/>
  <c r="G57" i="4"/>
  <c r="B57" i="4" s="1"/>
  <c r="G58" i="4"/>
  <c r="B58" i="4" s="1"/>
  <c r="G59" i="4"/>
  <c r="B59" i="4" s="1"/>
  <c r="G60" i="4"/>
  <c r="B60" i="4" s="1"/>
  <c r="G63" i="4"/>
  <c r="B63" i="4" s="1"/>
  <c r="G64" i="4"/>
  <c r="B64" i="4" s="1"/>
  <c r="G65" i="4"/>
  <c r="G66" i="4"/>
  <c r="G67" i="4"/>
  <c r="G2" i="4"/>
  <c r="B3" i="4" s="1"/>
  <c r="B68" i="4"/>
  <c r="B5" i="4" l="1"/>
  <c r="B55" i="4"/>
  <c r="B16" i="4"/>
  <c r="B53" i="4"/>
  <c r="B2" i="4"/>
  <c r="B24" i="4"/>
  <c r="B7" i="4"/>
  <c r="B9" i="4"/>
  <c r="B54" i="4"/>
  <c r="B67" i="4"/>
  <c r="B36" i="4"/>
  <c r="B19" i="4"/>
  <c r="B66" i="4"/>
  <c r="B26" i="4"/>
  <c r="B65" i="4"/>
  <c r="B4" i="3" s="1"/>
  <c r="B25" i="4"/>
  <c r="B8" i="4"/>
  <c r="B4" i="4"/>
  <c r="B6" i="4"/>
  <c r="B21" i="4"/>
  <c r="B20" i="4"/>
  <c r="E4" i="3"/>
  <c r="B3" i="3" l="1"/>
  <c r="E2" i="3"/>
  <c r="E3" i="3"/>
  <c r="B2" i="3"/>
  <c r="B5" i="2" l="1"/>
  <c r="A5" i="2"/>
</calcChain>
</file>

<file path=xl/sharedStrings.xml><?xml version="1.0" encoding="utf-8"?>
<sst xmlns="http://schemas.openxmlformats.org/spreadsheetml/2006/main" count="169" uniqueCount="72">
  <si>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</si>
  <si>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</si>
  <si>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</si>
  <si>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</si>
  <si>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</si>
  <si>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</si>
  <si>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</si>
  <si>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</si>
  <si>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</si>
  <si>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</si>
  <si>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</si>
  <si>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</si>
  <si>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</si>
  <si>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</si>
  <si>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</si>
  <si>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</si>
  <si>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</si>
  <si>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</si>
  <si>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</si>
  <si>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</si>
  <si>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</si>
  <si>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</si>
  <si>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</si>
  <si>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</si>
  <si>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</si>
  <si>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</si>
  <si>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</si>
  <si>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</si>
  <si>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</si>
  <si>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</si>
  <si>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</si>
  <si>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</si>
  <si>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</si>
  <si>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</si>
  <si>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</si>
  <si>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</si>
  <si>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</si>
  <si>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</si>
  <si>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</si>
  <si>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</si>
  <si>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</si>
  <si>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</si>
  <si>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</si>
  <si>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</si>
  <si>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</si>
  <si>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</si>
  <si>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</si>
  <si>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</si>
  <si>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</si>
  <si>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</si>
  <si>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</si>
  <si>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</si>
  <si>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Dynamic Programming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</si>
  <si>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</si>
  <si>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</si>
  <si>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</si>
  <si>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</si>
  <si>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</si>
  <si>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</si>
  <si>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</si>
  <si>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</si>
  <si>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Medium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</si>
  <si>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</si>
  <si>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</si>
  <si>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</si>
  <si>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</si>
  <si>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</si>
  <si>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Stack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</si>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</sst>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21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I68"/>
  <sheetViews>
    <sheetView tabSelected="1" zoomScale="85" zoomScaleNormal="85" workbookViewId="0">
      <selection activeCell="D48" sqref="D48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9" width="26.125" style="10" customWidth="1"/>
  </cols>
  <sheetData>
    <row r="1" spans="1:9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30</v>
      </c>
    </row>
    <row r="2" spans="1:9" x14ac:dyDescent="0.2">
      <c r="A2" s="11">
        <v>1</v>
      </c>
      <c r="B2" s="11" t="str">
        <f>IF($G2=_xlfn.MAXIFS($G:$G, $A:$A, $A2), "latest", "")</f>
        <v>latest</v>
      </c>
      <c r="C2" s="1">
        <v>44642</v>
      </c>
      <c r="D2" s="12" t="s">
        <v>5</v>
      </c>
      <c r="E2" s="2">
        <v>0.87370000000000003</v>
      </c>
      <c r="F2" s="2">
        <v>0.2011</v>
      </c>
      <c r="G2" s="2">
        <f>SQRT($E2*$F2)</f>
        <v>0.41916711464522122</v>
      </c>
      <c r="H2" s="3" t="s">
        <v>6</v>
      </c>
    </row>
    <row r="3" spans="1:9" x14ac:dyDescent="0.2">
      <c r="A3" s="11">
        <v>1</v>
      </c>
      <c r="B3" s="11" t="str">
        <f>IF($G3=_xlfn.MAXIFS($G:$G, $A:$A, $A3), "latest", "")</f>
        <v/>
      </c>
      <c r="C3" s="1">
        <v>44652</v>
      </c>
      <c r="D3" s="12" t="s">
        <v>43</v>
      </c>
      <c r="E3" s="2">
        <v>0.67906666666666671</v>
      </c>
      <c r="F3" s="2">
        <v>9.9600000000000008E-2</v>
      </c>
      <c r="G3" s="2">
        <f>SQRT($E3*$F3)</f>
        <v>0.26006737588555778</v>
      </c>
      <c r="H3" s="3" t="s">
        <v>44</v>
      </c>
    </row>
    <row r="4" spans="1:9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9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9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45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44</v>
      </c>
    </row>
    <row r="7" spans="1:9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9" x14ac:dyDescent="0.2">
      <c r="A8" s="11">
        <v>3</v>
      </c>
      <c r="B8" s="11" t="str">
        <f>IF($G8=_xlfn.MAXIFS($G:$G, $A:$A, $A8), "latest", "")</f>
        <v>latest</v>
      </c>
      <c r="C8" s="1">
        <v>44642</v>
      </c>
      <c r="D8" s="12" t="s">
        <v>7</v>
      </c>
      <c r="E8" s="2">
        <v>0.9355</v>
      </c>
      <c r="F8" s="2">
        <v>0.52410000000000001</v>
      </c>
      <c r="G8" s="2">
        <f>SQRT($E8*$F8)</f>
        <v>0.70021107531943538</v>
      </c>
      <c r="H8" s="3" t="s">
        <v>6</v>
      </c>
      <c r="I8" s="10" t="s">
        <v>48</v>
      </c>
    </row>
    <row r="9" spans="1:9" x14ac:dyDescent="0.2">
      <c r="A9" s="11">
        <v>3</v>
      </c>
      <c r="B9" s="11" t="str">
        <f>IF($G9=_xlfn.MAXIFS($G:$G, $A:$A, $A9), "latest", "")</f>
        <v/>
      </c>
      <c r="C9" s="15">
        <v>44652</v>
      </c>
      <c r="D9" s="13" t="s">
        <v>46</v>
      </c>
      <c r="E9" s="14">
        <v>0.71633333333333338</v>
      </c>
      <c r="F9" s="14">
        <v>0.65930000000000011</v>
      </c>
      <c r="G9" s="2">
        <f>SQRT($E9*$F9)</f>
        <v>0.68722526631859715</v>
      </c>
      <c r="H9" s="3" t="s">
        <v>47</v>
      </c>
      <c r="I9" s="10" t="s">
        <v>48</v>
      </c>
    </row>
    <row r="10" spans="1:9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9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9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9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9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9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9" x14ac:dyDescent="0.2">
      <c r="A16" s="11">
        <v>10</v>
      </c>
      <c r="B16" s="11" t="str">
        <f>IF($G16=_xlfn.MAXIFS($G:$G, $A:$A, $A16), "latest", "")</f>
        <v>latest</v>
      </c>
      <c r="C16" s="1">
        <v>44643</v>
      </c>
      <c r="D16" s="12" t="s">
        <v>8</v>
      </c>
      <c r="E16" s="2">
        <v>0.83530000000000004</v>
      </c>
      <c r="F16" s="2">
        <v>0.1835</v>
      </c>
      <c r="G16" s="2">
        <f>SQRT($E16*$F16)</f>
        <v>0.39150676877928947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/>
      </c>
      <c r="C17" s="1">
        <v>44643</v>
      </c>
      <c r="D17" s="12" t="s">
        <v>8</v>
      </c>
      <c r="E17" s="2">
        <v>0.80010000000000003</v>
      </c>
      <c r="F17" s="2">
        <v>0.18920000000000001</v>
      </c>
      <c r="G17" s="2">
        <f>SQRT($E17*$F17)</f>
        <v>0.38907444017822607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>latest</v>
      </c>
      <c r="C25" s="1">
        <v>44647</v>
      </c>
      <c r="D25" s="12" t="s">
        <v>7</v>
      </c>
      <c r="E25" s="2">
        <v>0.79110000000000003</v>
      </c>
      <c r="F25" s="2">
        <v>0.53749999999999998</v>
      </c>
      <c r="G25" s="2">
        <f>SQRT($E25*$F25)</f>
        <v>0.65208607560658738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/>
      </c>
      <c r="C26" s="1">
        <v>44647</v>
      </c>
      <c r="D26" s="12" t="s">
        <v>7</v>
      </c>
      <c r="E26" s="2">
        <v>0.65029999999999999</v>
      </c>
      <c r="F26" s="2">
        <v>0.55859999999999999</v>
      </c>
      <c r="G26" s="2">
        <f>SQRT($E26*$F26)</f>
        <v>0.60270853652491096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9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9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9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9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9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9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9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9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I40" s="10" t="s">
        <v>41</v>
      </c>
    </row>
    <row r="41" spans="1:9" x14ac:dyDescent="0.2">
      <c r="A41" s="11">
        <v>32</v>
      </c>
      <c r="B41" s="11" t="str">
        <f>IF($G41=_xlfn.MAXIFS($G:$G, $A:$A, $A41), "latest", "")</f>
        <v/>
      </c>
      <c r="C41" s="15">
        <v>44655</v>
      </c>
      <c r="D41" s="13" t="s">
        <v>54</v>
      </c>
      <c r="E41" s="14">
        <v>0.69489999999999996</v>
      </c>
      <c r="F41" s="14">
        <v>0.80713333333333326</v>
      </c>
      <c r="G41" s="2">
        <f>SQRT($E41*$F41)</f>
        <v>0.7489171872332302</v>
      </c>
      <c r="H41" s="3" t="s">
        <v>53</v>
      </c>
      <c r="I41" s="10" t="s">
        <v>52</v>
      </c>
    </row>
    <row r="42" spans="1:9" x14ac:dyDescent="0.2">
      <c r="A42" s="11">
        <v>32</v>
      </c>
      <c r="B42" s="11" t="str">
        <f>IF($G42=_xlfn.MAXIFS($G:$G, $A:$A, $A42), "latest", "")</f>
        <v>latest</v>
      </c>
      <c r="C42" s="15">
        <v>44655</v>
      </c>
      <c r="D42" s="13" t="s">
        <v>55</v>
      </c>
      <c r="E42" s="14">
        <v>0.89829999999999999</v>
      </c>
      <c r="F42" s="14">
        <v>0.81103333333333338</v>
      </c>
      <c r="G42" s="2">
        <f>SQRT($E42*$F42)</f>
        <v>0.8535521327565958</v>
      </c>
      <c r="H42" s="3" t="s">
        <v>56</v>
      </c>
      <c r="I42" s="10" t="s">
        <v>57</v>
      </c>
    </row>
    <row r="43" spans="1:9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58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59</v>
      </c>
      <c r="I43" s="10" t="s">
        <v>60</v>
      </c>
    </row>
    <row r="44" spans="1:9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42</v>
      </c>
    </row>
    <row r="45" spans="1:9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61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62</v>
      </c>
      <c r="I45" s="10" t="s">
        <v>63</v>
      </c>
    </row>
    <row r="46" spans="1:9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64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16</v>
      </c>
      <c r="I46" s="10" t="s">
        <v>63</v>
      </c>
    </row>
    <row r="47" spans="1:9" x14ac:dyDescent="0.2">
      <c r="A47" s="11">
        <v>85</v>
      </c>
      <c r="B47" s="11" t="str">
        <f>IF($G47=_xlfn.MAXIFS($G:$G, $A:$A, $A47), "latest", "")</f>
        <v>latest</v>
      </c>
      <c r="C47" s="15">
        <v>44655</v>
      </c>
      <c r="D47" s="13" t="s">
        <v>65</v>
      </c>
      <c r="E47" s="14">
        <v>0.60530000000000006</v>
      </c>
      <c r="F47" s="14">
        <v>0.65300000000000002</v>
      </c>
      <c r="G47" s="2">
        <f>SQRT($E47*$F47)</f>
        <v>0.62869778113176134</v>
      </c>
      <c r="H47" s="3" t="s">
        <v>66</v>
      </c>
      <c r="I47" s="10" t="s">
        <v>67</v>
      </c>
    </row>
    <row r="48" spans="1:9" x14ac:dyDescent="0.2">
      <c r="A48" s="11">
        <v>94</v>
      </c>
      <c r="B48" s="11" t="str">
        <f>IF($G48=_xlfn.MAXIFS($G:$G, $A:$A, $A48), "latest", "")</f>
        <v>latest</v>
      </c>
      <c r="C48" s="15">
        <v>44655</v>
      </c>
      <c r="D48" s="13" t="s">
        <v>68</v>
      </c>
      <c r="E48" s="14">
        <v>0.60346666666666671</v>
      </c>
      <c r="F48" s="14">
        <v>0.64536666666666676</v>
      </c>
      <c r="G48" s="2">
        <f>SQRT($E48*$F48)</f>
        <v>0.62406511768493456</v>
      </c>
      <c r="H48" s="3" t="s">
        <v>69</v>
      </c>
      <c r="I48" s="10" t="s">
        <v>70</v>
      </c>
    </row>
    <row r="49" spans="1:9" x14ac:dyDescent="0.2">
      <c r="A49" s="11">
        <v>114</v>
      </c>
      <c r="B49" s="11" t="str">
        <f>IF($G49=_xlfn.MAXIFS($G:$G, $A:$A, $A49), "latest", "")</f>
        <v>latest</v>
      </c>
      <c r="C49" s="15">
        <v>44656</v>
      </c>
      <c r="D49" s="13" t="s">
        <v>71</v>
      </c>
      <c r="E49" s="14">
        <v>0.70343333333333335</v>
      </c>
      <c r="F49" s="14">
        <v>0.79</v>
      </c>
      <c r="G49" s="2">
        <f>SQRT($E49*$F49)</f>
        <v>0.74546115481179387</v>
      </c>
      <c r="H49" s="3" t="s">
        <v>69</v>
      </c>
      <c r="I49" s="10" t="s">
        <v>70</v>
      </c>
    </row>
    <row r="50" spans="1:9" x14ac:dyDescent="0.2">
      <c r="A50" s="11">
        <v>172</v>
      </c>
      <c r="B50" s="11" t="str">
        <f>IF($G50=_xlfn.MAXIFS($G:$G, $A:$A, $A50), "latest", "")</f>
        <v>latest</v>
      </c>
      <c r="C50" s="1">
        <v>44645</v>
      </c>
      <c r="D50" s="12" t="s">
        <v>7</v>
      </c>
      <c r="E50" s="2">
        <v>0.84789999999999999</v>
      </c>
      <c r="F50" s="2">
        <v>0.32800000000000001</v>
      </c>
      <c r="G50" s="2">
        <f>SQRT($E50*$F50)</f>
        <v>0.52736249392614187</v>
      </c>
      <c r="H50" s="3" t="s">
        <v>6</v>
      </c>
    </row>
    <row r="51" spans="1:9" x14ac:dyDescent="0.2">
      <c r="A51" s="11">
        <v>300</v>
      </c>
      <c r="B51" s="11" t="str">
        <f>IF($G51=_xlfn.MAXIFS($G:$G, $A:$A, $A51), "latest", "")</f>
        <v>latest</v>
      </c>
      <c r="C51" s="1">
        <v>44651</v>
      </c>
      <c r="D51" s="12" t="s">
        <v>31</v>
      </c>
      <c r="E51" s="2">
        <v>0.6990666666666665</v>
      </c>
      <c r="F51" s="2">
        <v>0.32386666666666664</v>
      </c>
      <c r="G51" s="2">
        <f>SQRT($E51*$F51)</f>
        <v>0.47581970441661098</v>
      </c>
      <c r="H51" s="3" t="s">
        <v>32</v>
      </c>
      <c r="I51" s="10" t="s">
        <v>42</v>
      </c>
    </row>
    <row r="52" spans="1:9" x14ac:dyDescent="0.2">
      <c r="A52" s="11">
        <v>404</v>
      </c>
      <c r="B52" s="11" t="str">
        <f>IF($G52=_xlfn.MAXIFS($G:$G, $A:$A, $A52), "latest", "")</f>
        <v>latest</v>
      </c>
      <c r="C52" s="1">
        <v>44643</v>
      </c>
      <c r="D52" s="12" t="s">
        <v>5</v>
      </c>
      <c r="E52" s="2">
        <v>0.73960000000000004</v>
      </c>
      <c r="F52" s="2">
        <v>0.14369999999999999</v>
      </c>
      <c r="G52" s="2">
        <f>SQRT($E52*$F52)</f>
        <v>0.32600693244162771</v>
      </c>
      <c r="H52" s="3" t="s">
        <v>6</v>
      </c>
    </row>
    <row r="53" spans="1:9" x14ac:dyDescent="0.2">
      <c r="A53" s="11">
        <v>440</v>
      </c>
      <c r="B53" s="11" t="str">
        <f>IF($G53=_xlfn.MAXIFS($G:$G, $A:$A, $A53), "latest", "")</f>
        <v/>
      </c>
      <c r="C53" s="1">
        <v>44643</v>
      </c>
      <c r="D53" s="12" t="s">
        <v>8</v>
      </c>
      <c r="E53" s="2">
        <v>0.55549999999999999</v>
      </c>
      <c r="F53" s="2">
        <v>5.2600000000000001E-2</v>
      </c>
      <c r="G53" s="2">
        <f>SQRT($E53*$F53)</f>
        <v>0.17093653793147912</v>
      </c>
      <c r="H53" s="3" t="s">
        <v>6</v>
      </c>
    </row>
    <row r="54" spans="1:9" x14ac:dyDescent="0.2">
      <c r="A54" s="11">
        <v>440</v>
      </c>
      <c r="B54" s="11" t="str">
        <f>IF($G54=_xlfn.MAXIFS($G:$G, $A:$A, $A54), "latest", "")</f>
        <v/>
      </c>
      <c r="C54" s="1">
        <v>44643</v>
      </c>
      <c r="D54" s="12" t="s">
        <v>8</v>
      </c>
      <c r="E54" s="2">
        <v>0.68120000000000003</v>
      </c>
      <c r="F54" s="2">
        <v>0.13519999999999999</v>
      </c>
      <c r="G54" s="2">
        <f>SQRT($E54*$F54)</f>
        <v>0.30347691839742935</v>
      </c>
      <c r="H54" s="3" t="s">
        <v>6</v>
      </c>
    </row>
    <row r="55" spans="1:9" x14ac:dyDescent="0.2">
      <c r="A55" s="11">
        <v>440</v>
      </c>
      <c r="B55" s="11" t="str">
        <f>IF($G55=_xlfn.MAXIFS($G:$G, $A:$A, $A55), "latest", "")</f>
        <v>latest</v>
      </c>
      <c r="C55" s="1">
        <v>44643</v>
      </c>
      <c r="D55" s="12" t="s">
        <v>8</v>
      </c>
      <c r="E55" s="2">
        <v>0.87919999999999998</v>
      </c>
      <c r="F55" s="2">
        <v>0.1739</v>
      </c>
      <c r="G55" s="2">
        <f>SQRT($E55*$F55)</f>
        <v>0.39101519152073877</v>
      </c>
      <c r="H55" s="3" t="s">
        <v>6</v>
      </c>
    </row>
    <row r="56" spans="1:9" x14ac:dyDescent="0.2">
      <c r="A56" s="11">
        <v>653</v>
      </c>
      <c r="B56" s="11" t="str">
        <f>IF($G56=_xlfn.MAXIFS($G:$G, $A:$A, $A56), "latest", "")</f>
        <v>latest</v>
      </c>
      <c r="C56" s="1">
        <v>44642</v>
      </c>
      <c r="D56" s="12" t="s">
        <v>5</v>
      </c>
      <c r="E56" s="2">
        <v>0.88719999999999999</v>
      </c>
      <c r="F56" s="2">
        <v>0.4602</v>
      </c>
      <c r="G56" s="2">
        <f>SQRT($E56*$F56)</f>
        <v>0.63897530468712171</v>
      </c>
      <c r="H56" s="3" t="s">
        <v>6</v>
      </c>
    </row>
    <row r="57" spans="1:9" x14ac:dyDescent="0.2">
      <c r="A57" s="11">
        <v>661</v>
      </c>
      <c r="B57" s="11" t="str">
        <f>IF($G57=_xlfn.MAXIFS($G:$G, $A:$A, $A57), "latest", "")</f>
        <v>latest</v>
      </c>
      <c r="C57" s="1">
        <v>44644</v>
      </c>
      <c r="D57" s="12" t="s">
        <v>5</v>
      </c>
      <c r="E57" s="2">
        <v>0.16830000000000001</v>
      </c>
      <c r="F57" s="2">
        <v>6.4000000000000001E-2</v>
      </c>
      <c r="G57" s="2">
        <f>SQRT($E57*$F57)</f>
        <v>0.10378439189011034</v>
      </c>
      <c r="H57" s="3" t="s">
        <v>6</v>
      </c>
    </row>
    <row r="58" spans="1:9" x14ac:dyDescent="0.2">
      <c r="A58" s="11">
        <v>682</v>
      </c>
      <c r="B58" s="11" t="str">
        <f>IF($G58=_xlfn.MAXIFS($G:$G, $A:$A, $A58), "latest", "")</f>
        <v>latest</v>
      </c>
      <c r="C58" s="1">
        <v>44646</v>
      </c>
      <c r="D58" s="12" t="s">
        <v>5</v>
      </c>
      <c r="E58" s="2">
        <v>0.91139999999999999</v>
      </c>
      <c r="F58" s="2">
        <v>0.9819</v>
      </c>
      <c r="G58" s="2">
        <f>SQRT($E58*$F58)</f>
        <v>0.94599347777878473</v>
      </c>
      <c r="H58" s="3" t="s">
        <v>9</v>
      </c>
    </row>
    <row r="59" spans="1:9" x14ac:dyDescent="0.2">
      <c r="A59" s="11">
        <v>693</v>
      </c>
      <c r="B59" s="11" t="str">
        <f>IF($G59=_xlfn.MAXIFS($G:$G, $A:$A, $A59), "latest", "")</f>
        <v>latest</v>
      </c>
      <c r="C59" s="1">
        <v>44648</v>
      </c>
      <c r="D59" s="12" t="s">
        <v>5</v>
      </c>
      <c r="E59" s="2">
        <v>1</v>
      </c>
      <c r="F59" s="2">
        <v>0.42049999999999998</v>
      </c>
      <c r="G59" s="2">
        <f>SQRT($E59*$F59)</f>
        <v>0.64845971347493903</v>
      </c>
      <c r="H59" s="3" t="s">
        <v>9</v>
      </c>
    </row>
    <row r="60" spans="1:9" x14ac:dyDescent="0.2">
      <c r="A60" s="11">
        <v>728</v>
      </c>
      <c r="B60" s="11" t="str">
        <f>IF($G60=_xlfn.MAXIFS($G:$G, $A:$A, $A60), "latest", "")</f>
        <v>latest</v>
      </c>
      <c r="C60" s="1">
        <v>44651</v>
      </c>
      <c r="D60" s="12" t="s">
        <v>24</v>
      </c>
      <c r="E60" s="2">
        <v>1</v>
      </c>
      <c r="F60" s="2">
        <v>0.60399999999999998</v>
      </c>
      <c r="G60" s="2">
        <f>SQRT($E60*$F60)</f>
        <v>0.77717436910901794</v>
      </c>
      <c r="H60" s="3" t="s">
        <v>11</v>
      </c>
    </row>
    <row r="61" spans="1:9" x14ac:dyDescent="0.2">
      <c r="A61" s="11">
        <v>744</v>
      </c>
      <c r="B61" s="11" t="str">
        <f>IF($G61=_xlfn.MAXIFS($G:$G, $A:$A, $A61), "latest", "")</f>
        <v>latest</v>
      </c>
      <c r="C61" s="15">
        <v>44654</v>
      </c>
      <c r="D61" s="13" t="s">
        <v>50</v>
      </c>
      <c r="E61" s="14">
        <v>0.69553333333333345</v>
      </c>
      <c r="F61" s="14">
        <v>0.58150000000000002</v>
      </c>
      <c r="G61" s="2">
        <f>SQRT($E61*$F61)</f>
        <v>0.63596590579474732</v>
      </c>
      <c r="H61" s="3" t="s">
        <v>49</v>
      </c>
      <c r="I61" s="10" t="s">
        <v>51</v>
      </c>
    </row>
    <row r="62" spans="1:9" x14ac:dyDescent="0.2">
      <c r="A62" s="11">
        <v>954</v>
      </c>
      <c r="B62" s="11" t="str">
        <f>IF($G62=_xlfn.MAXIFS($G:$G, $A:$A, $A62), "latest", "")</f>
        <v>latest</v>
      </c>
      <c r="C62" s="1">
        <v>44652</v>
      </c>
      <c r="D62" s="12" t="s">
        <v>37</v>
      </c>
      <c r="E62" s="2">
        <v>0.98939999999999995</v>
      </c>
      <c r="F62" s="2">
        <v>0.38096666666666662</v>
      </c>
      <c r="G62" s="2">
        <f>SQRT($E62*$F62)</f>
        <v>0.61394496496021522</v>
      </c>
      <c r="H62" s="3" t="s">
        <v>38</v>
      </c>
    </row>
    <row r="63" spans="1:9" x14ac:dyDescent="0.2">
      <c r="A63" s="11">
        <v>1606</v>
      </c>
      <c r="B63" s="11" t="str">
        <f>IF($G63=_xlfn.MAXIFS($G:$G, $A:$A, $A63), "latest", "")</f>
        <v>latest</v>
      </c>
      <c r="C63" s="1">
        <v>44650</v>
      </c>
      <c r="D63" s="12" t="s">
        <v>22</v>
      </c>
      <c r="E63" s="2">
        <v>5.6600000000000004E-2</v>
      </c>
      <c r="F63" s="2">
        <v>1</v>
      </c>
      <c r="G63" s="2">
        <f>SQRT($E63*$F63)</f>
        <v>0.23790754506740638</v>
      </c>
      <c r="H63" s="3" t="s">
        <v>11</v>
      </c>
    </row>
    <row r="64" spans="1:9" x14ac:dyDescent="0.2">
      <c r="A64" s="11">
        <v>2024</v>
      </c>
      <c r="B64" s="11" t="str">
        <f>IF($G64=_xlfn.MAXIFS($G:$G, $A:$A, $A64), "latest", "")</f>
        <v>latest</v>
      </c>
      <c r="C64" s="1">
        <v>44649</v>
      </c>
      <c r="D64" s="12" t="s">
        <v>7</v>
      </c>
      <c r="E64" s="2">
        <v>0.87609999999999999</v>
      </c>
      <c r="F64" s="2">
        <v>0.49359999999999998</v>
      </c>
      <c r="G64" s="2">
        <f>SQRT($E64*$F64)</f>
        <v>0.65760395375940373</v>
      </c>
      <c r="H64" s="3" t="s">
        <v>9</v>
      </c>
    </row>
    <row r="65" spans="1:8" x14ac:dyDescent="0.2">
      <c r="A65" s="11">
        <v>2028</v>
      </c>
      <c r="B65" s="11" t="str">
        <f>IF($G65=_xlfn.MAXIFS($G:$G, $A:$A, $A65), "latest", "")</f>
        <v/>
      </c>
      <c r="C65" s="1">
        <v>44647</v>
      </c>
      <c r="D65" s="12" t="s">
        <v>7</v>
      </c>
      <c r="E65" s="2">
        <v>0.14099999999999999</v>
      </c>
      <c r="F65" s="2">
        <v>0.12820000000000001</v>
      </c>
      <c r="G65" s="2">
        <f>SQRT($E65*$F65)</f>
        <v>0.13444775937143766</v>
      </c>
      <c r="H65" s="3" t="s">
        <v>12</v>
      </c>
    </row>
    <row r="66" spans="1:8" x14ac:dyDescent="0.2">
      <c r="A66" s="11">
        <v>2028</v>
      </c>
      <c r="B66" s="11" t="str">
        <f>IF($G66=_xlfn.MAXIFS($G:$G, $A:$A, $A66), "latest", "")</f>
        <v/>
      </c>
      <c r="C66" s="1">
        <v>44647</v>
      </c>
      <c r="D66" s="12" t="s">
        <v>7</v>
      </c>
      <c r="E66" s="2">
        <v>0.12820000000000001</v>
      </c>
      <c r="F66" s="2">
        <v>6.8400000000000002E-2</v>
      </c>
      <c r="G66" s="2">
        <f>SQRT($E66*$F66)</f>
        <v>9.3642298134977445E-2</v>
      </c>
      <c r="H66" s="3" t="s">
        <v>12</v>
      </c>
    </row>
    <row r="67" spans="1:8" x14ac:dyDescent="0.2">
      <c r="A67" s="11">
        <v>2028</v>
      </c>
      <c r="B67" s="11" t="str">
        <f>IF($G67=_xlfn.MAXIFS($G:$G, $A:$A, $A67), "latest", "")</f>
        <v>latest</v>
      </c>
      <c r="C67" s="1">
        <v>44647</v>
      </c>
      <c r="D67" s="12" t="s">
        <v>7</v>
      </c>
      <c r="E67" s="2">
        <v>0.9677</v>
      </c>
      <c r="F67" s="2">
        <v>0.90539999999999998</v>
      </c>
      <c r="G67" s="2">
        <f>SQRT($E67*$F67)</f>
        <v>0.9360318263819879</v>
      </c>
      <c r="H67" s="3" t="s">
        <v>9</v>
      </c>
    </row>
    <row r="68" spans="1:8" x14ac:dyDescent="0.2">
      <c r="A68" s="11">
        <v>2038</v>
      </c>
      <c r="B68" s="11" t="str">
        <f>IF($G68=_xlfn.MAXIFS($G:$G, $A:$A, $A68), "latest", "")</f>
        <v>latest</v>
      </c>
      <c r="C68" s="1">
        <v>44647</v>
      </c>
      <c r="D68" s="12" t="s">
        <v>7</v>
      </c>
      <c r="E68" s="2">
        <v>0.79410000000000003</v>
      </c>
      <c r="F68" s="2">
        <v>0.76470000000000005</v>
      </c>
      <c r="G68" s="2">
        <f>SQRT($E68*$F68)</f>
        <v>0.77926136180359928</v>
      </c>
      <c r="H68" s="3" t="s">
        <v>6</v>
      </c>
    </row>
  </sheetData>
  <sortState ref="A2:I69">
    <sortCondition ref="A19"/>
  </sortState>
  <phoneticPr fontId="2" type="noConversion"/>
  <conditionalFormatting sqref="F1:F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5" operator="containsText" text="Hard">
      <formula>NOT(ISERROR(SEARCH("Hard",D1)))</formula>
    </cfRule>
    <cfRule type="containsText" dxfId="10" priority="6" operator="containsText" text="Medium">
      <formula>NOT(ISERROR(SEARCH("Medium",D1)))</formula>
    </cfRule>
    <cfRule type="containsText" dxfId="9" priority="7" operator="containsText" text="Easy">
      <formula>NOT(ISERROR(SEARCH("Easy",D1)))</formula>
    </cfRule>
  </conditionalFormatting>
  <conditionalFormatting sqref="G1:G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3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I1">
    <cfRule type="colorScale" priority="2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F33" sqref="F33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21</v>
      </c>
      <c r="D2" s="3" t="s">
        <v>22</v>
      </c>
      <c r="E2" s="9">
        <f>COUNTIFS(record!$D:$D,$D2, record!$B:$B, "=latest")</f>
        <v>10</v>
      </c>
    </row>
    <row r="3" spans="1:5" ht="20.100000000000001" customHeight="1" x14ac:dyDescent="0.2">
      <c r="A3" s="3" t="s">
        <v>17</v>
      </c>
      <c r="B3" s="9">
        <f>COUNTIFS(record!$H:$H,$A3, record!$B:$B, "=latest")</f>
        <v>25</v>
      </c>
      <c r="D3" s="3" t="s">
        <v>23</v>
      </c>
      <c r="E3" s="9">
        <f>COUNTIFS(record!$D:$D,$D3, record!$B:$B, "=latest")</f>
        <v>23</v>
      </c>
    </row>
    <row r="4" spans="1:5" ht="20.100000000000001" customHeight="1" x14ac:dyDescent="0.2">
      <c r="A4" s="3" t="s">
        <v>18</v>
      </c>
      <c r="B4" s="9">
        <f>COUNTIFS(record!$H:$H,$A4, record!$B:$B, "=latest")</f>
        <v>5</v>
      </c>
      <c r="D4" s="3" t="s">
        <v>24</v>
      </c>
      <c r="E4" s="9">
        <f>COUNTIFS(record!$D:$D,$D4, record!$B:$B, "=latest")</f>
        <v>18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84.2</v>
      </c>
      <c r="B2" s="6">
        <v>51.63</v>
      </c>
    </row>
    <row r="3" spans="1:2" ht="20.100000000000001" customHeight="1" x14ac:dyDescent="0.2">
      <c r="A3" s="7">
        <v>84.2</v>
      </c>
      <c r="B3" s="6">
        <v>98.93</v>
      </c>
    </row>
    <row r="4" spans="1:2" ht="20.100000000000001" customHeight="1" x14ac:dyDescent="0.2">
      <c r="A4" s="6">
        <v>42.63</v>
      </c>
      <c r="B4" s="6">
        <v>86.44</v>
      </c>
    </row>
    <row r="5" spans="1:2" ht="20.100000000000001" customHeight="1" x14ac:dyDescent="0.2">
      <c r="A5" s="5">
        <f>IF(ISBLANK(A2)*ISBLANK(B2)*ISBLANK(A4), 0,  AVERAGE(A2:A4)/100)</f>
        <v>0.70343333333333335</v>
      </c>
      <c r="B5" s="5">
        <f>IF(ISBLANK(#REF!)*ISBLANK(B3)*ISBLANK(B4), 0,  AVERAGE(B2:B4)/100)</f>
        <v>0.79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2022-04-04T16:11:12Z</dcterms:modified>
</cp:coreProperties>
</file>