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Contabilidad\Empresas\Autocinema Coyote SA de CV\2020\Estados Financieros\"/>
    </mc:Choice>
  </mc:AlternateContent>
  <bookViews>
    <workbookView xWindow="-120" yWindow="-120" windowWidth="20730" windowHeight="11160" tabRatio="886" firstSheet="1" activeTab="5"/>
  </bookViews>
  <sheets>
    <sheet name="BALANCE - ENERO" sheetId="3" r:id="rId1"/>
    <sheet name="ESTADO DE RESULTADOS ENERO" sheetId="36" r:id="rId2"/>
    <sheet name="Detalle Caja Chica Enero" sheetId="48" r:id="rId3"/>
    <sheet name="BALANCE - FEBRERO" sheetId="42" r:id="rId4"/>
    <sheet name="ESTADO DE RESULTADOS FEBRERO" sheetId="37" r:id="rId5"/>
    <sheet name="Detalle Caja Chica Febrero" sheetId="49" r:id="rId6"/>
    <sheet name="BALANCE - MARZO" sheetId="43" r:id="rId7"/>
    <sheet name="ESTADO DE RESULTADOS MARZO" sheetId="38" r:id="rId8"/>
    <sheet name="Detalle Caja Chica Marzo" sheetId="50" r:id="rId9"/>
    <sheet name="BALANCE - ABRIL" sheetId="44" r:id="rId10"/>
    <sheet name="ESTADO DE RESULTADOS ABRIL" sheetId="39" r:id="rId11"/>
    <sheet name="Detalle Caja Chica Abril " sheetId="51" r:id="rId12"/>
    <sheet name="BALANCE - MAYO" sheetId="45" r:id="rId13"/>
    <sheet name="ESTADO DE RESULTADOS MAYO" sheetId="40" r:id="rId14"/>
    <sheet name="Detalle Caja Chica Mayo" sheetId="52" r:id="rId15"/>
    <sheet name="ESTADO DE RESULTADOS ACUMULADO" sheetId="41" r:id="rId16"/>
    <sheet name="PTU" sheetId="16" state="hidden" r:id="rId17"/>
  </sheets>
  <externalReferences>
    <externalReference r:id="rId18"/>
  </externalReferences>
  <definedNames>
    <definedName name="_xlnm.Print_Area" localSheetId="9">'BALANCE - ABRIL'!$A$1:$L$59</definedName>
    <definedName name="_xlnm.Print_Area" localSheetId="0">'BALANCE - ENERO'!$A$1:$L$59</definedName>
    <definedName name="_xlnm.Print_Area" localSheetId="3">'BALANCE - FEBRERO'!$A$1:$L$59</definedName>
    <definedName name="_xlnm.Print_Area" localSheetId="6">'BALANCE - MARZO'!$A$1:$L$59</definedName>
    <definedName name="_xlnm.Print_Area" localSheetId="12">'BALANCE - MAYO'!$A$1:$L$59</definedName>
    <definedName name="concepto">'[1]Codigos de Conceptos'!$B$1:$C$65536</definedName>
    <definedName name="fecha">[1]Caja!$B$10:$B$13</definedName>
    <definedName name="ListaCodigo">'[1]Codigos de Conceptos'!$C$7:$C$1000</definedName>
    <definedName name="RFC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41" l="1"/>
  <c r="C8" i="41"/>
  <c r="G990" i="52"/>
  <c r="G989" i="52"/>
  <c r="G988" i="52"/>
  <c r="G987" i="52"/>
  <c r="G986" i="52"/>
  <c r="G985" i="52"/>
  <c r="G984" i="52"/>
  <c r="G983" i="52"/>
  <c r="G982" i="52"/>
  <c r="G981" i="52"/>
  <c r="G980" i="52"/>
  <c r="G979" i="52"/>
  <c r="G978" i="52"/>
  <c r="G977" i="52"/>
  <c r="G976" i="52"/>
  <c r="G975" i="52"/>
  <c r="G974" i="52"/>
  <c r="G973" i="52"/>
  <c r="G972" i="52"/>
  <c r="G971" i="52"/>
  <c r="G970" i="52"/>
  <c r="G969" i="52"/>
  <c r="G968" i="52"/>
  <c r="G967" i="52"/>
  <c r="G966" i="52"/>
  <c r="G965" i="52"/>
  <c r="G964" i="52"/>
  <c r="G963" i="52"/>
  <c r="G962" i="52"/>
  <c r="G961" i="52"/>
  <c r="G960" i="52"/>
  <c r="G959" i="52"/>
  <c r="G958" i="52"/>
  <c r="G957" i="52"/>
  <c r="G956" i="52"/>
  <c r="G955" i="52"/>
  <c r="G954" i="52"/>
  <c r="G953" i="52"/>
  <c r="G952" i="52"/>
  <c r="G951" i="52"/>
  <c r="G950" i="52"/>
  <c r="G949" i="52"/>
  <c r="G948" i="52"/>
  <c r="G947" i="52"/>
  <c r="G946" i="52"/>
  <c r="G945" i="52"/>
  <c r="G944" i="52"/>
  <c r="G943" i="52"/>
  <c r="G942" i="52"/>
  <c r="G941" i="52"/>
  <c r="G940" i="52"/>
  <c r="G939" i="52"/>
  <c r="G938" i="52"/>
  <c r="G937" i="52"/>
  <c r="G936" i="52"/>
  <c r="G935" i="52"/>
  <c r="G934" i="52"/>
  <c r="G933" i="52"/>
  <c r="G932" i="52"/>
  <c r="G931" i="52"/>
  <c r="G930" i="52"/>
  <c r="G929" i="52"/>
  <c r="G928" i="52"/>
  <c r="G927" i="52"/>
  <c r="G926" i="52"/>
  <c r="G925" i="52"/>
  <c r="G924" i="52"/>
  <c r="G923" i="52"/>
  <c r="G922" i="52"/>
  <c r="G921" i="52"/>
  <c r="G920" i="52"/>
  <c r="G919" i="52"/>
  <c r="G918" i="52"/>
  <c r="G917" i="52"/>
  <c r="G916" i="52"/>
  <c r="G915" i="52"/>
  <c r="G914" i="52"/>
  <c r="G913" i="52"/>
  <c r="G912" i="52"/>
  <c r="G911" i="52"/>
  <c r="G910" i="52"/>
  <c r="G909" i="52"/>
  <c r="G908" i="52"/>
  <c r="G907" i="52"/>
  <c r="G906" i="52"/>
  <c r="G905" i="52"/>
  <c r="G904" i="52"/>
  <c r="G903" i="52"/>
  <c r="G902" i="52"/>
  <c r="G901" i="52"/>
  <c r="G900" i="52"/>
  <c r="G899" i="52"/>
  <c r="G898" i="52"/>
  <c r="G897" i="52"/>
  <c r="G896" i="52"/>
  <c r="G895" i="52"/>
  <c r="G894" i="52"/>
  <c r="G893" i="52"/>
  <c r="G892" i="52"/>
  <c r="G891" i="52"/>
  <c r="G890" i="52"/>
  <c r="G889" i="52"/>
  <c r="G888" i="52"/>
  <c r="G887" i="52"/>
  <c r="G886" i="52"/>
  <c r="G885" i="52"/>
  <c r="G884" i="52"/>
  <c r="G883" i="52"/>
  <c r="G882" i="52"/>
  <c r="G881" i="52"/>
  <c r="G880" i="52"/>
  <c r="G879" i="52"/>
  <c r="G878" i="52"/>
  <c r="G877" i="52"/>
  <c r="G876" i="52"/>
  <c r="G875" i="52"/>
  <c r="G874" i="52"/>
  <c r="G873" i="52"/>
  <c r="G872" i="52"/>
  <c r="G871" i="52"/>
  <c r="G870" i="52"/>
  <c r="G869" i="52"/>
  <c r="G868" i="52"/>
  <c r="G867" i="52"/>
  <c r="G866" i="52"/>
  <c r="G865" i="52"/>
  <c r="G864" i="52"/>
  <c r="G863" i="52"/>
  <c r="G862" i="52"/>
  <c r="G861" i="52"/>
  <c r="G860" i="52"/>
  <c r="G859" i="52"/>
  <c r="G858" i="52"/>
  <c r="G857" i="52"/>
  <c r="G856" i="52"/>
  <c r="G855" i="52"/>
  <c r="G854" i="52"/>
  <c r="G853" i="52"/>
  <c r="G852" i="52"/>
  <c r="G851" i="52"/>
  <c r="G850" i="52"/>
  <c r="G849" i="52"/>
  <c r="G848" i="52"/>
  <c r="G847" i="52"/>
  <c r="G846" i="52"/>
  <c r="G845" i="52"/>
  <c r="G844" i="52"/>
  <c r="G843" i="52"/>
  <c r="G842" i="52"/>
  <c r="G841" i="52"/>
  <c r="G840" i="52"/>
  <c r="G839" i="52"/>
  <c r="G838" i="52"/>
  <c r="G837" i="52"/>
  <c r="G836" i="52"/>
  <c r="G835" i="52"/>
  <c r="G834" i="52"/>
  <c r="G833" i="52"/>
  <c r="G832" i="52"/>
  <c r="G831" i="52"/>
  <c r="G830" i="52"/>
  <c r="G829" i="52"/>
  <c r="G828" i="52"/>
  <c r="G827" i="52"/>
  <c r="G826" i="52"/>
  <c r="G825" i="52"/>
  <c r="G824" i="52"/>
  <c r="G823" i="52"/>
  <c r="G822" i="52"/>
  <c r="G821" i="52"/>
  <c r="G820" i="52"/>
  <c r="G819" i="52"/>
  <c r="G818" i="52"/>
  <c r="G817" i="52"/>
  <c r="G816" i="52"/>
  <c r="G815" i="52"/>
  <c r="G814" i="52"/>
  <c r="G813" i="52"/>
  <c r="G812" i="52"/>
  <c r="G811" i="52"/>
  <c r="G810" i="52"/>
  <c r="G809" i="52"/>
  <c r="G808" i="52"/>
  <c r="G807" i="52"/>
  <c r="G806" i="52"/>
  <c r="G805" i="52"/>
  <c r="G804" i="52"/>
  <c r="G803" i="52"/>
  <c r="G802" i="52"/>
  <c r="G801" i="52"/>
  <c r="G800" i="52"/>
  <c r="G799" i="52"/>
  <c r="G798" i="52"/>
  <c r="G797" i="52"/>
  <c r="G796" i="52"/>
  <c r="G795" i="52"/>
  <c r="G794" i="52"/>
  <c r="G793" i="52"/>
  <c r="G792" i="52"/>
  <c r="G791" i="52"/>
  <c r="G790" i="52"/>
  <c r="G789" i="52"/>
  <c r="G788" i="52"/>
  <c r="G787" i="52"/>
  <c r="G786" i="52"/>
  <c r="G785" i="52"/>
  <c r="G784" i="52"/>
  <c r="G783" i="52"/>
  <c r="G782" i="52"/>
  <c r="G781" i="52"/>
  <c r="G780" i="52"/>
  <c r="G779" i="52"/>
  <c r="G778" i="52"/>
  <c r="G777" i="52"/>
  <c r="G776" i="52"/>
  <c r="G775" i="52"/>
  <c r="G774" i="52"/>
  <c r="G773" i="52"/>
  <c r="G772" i="52"/>
  <c r="G771" i="52"/>
  <c r="G770" i="52"/>
  <c r="G769" i="52"/>
  <c r="G768" i="52"/>
  <c r="G767" i="52"/>
  <c r="G766" i="52"/>
  <c r="G765" i="52"/>
  <c r="G764" i="52"/>
  <c r="G763" i="52"/>
  <c r="G762" i="52"/>
  <c r="G761" i="52"/>
  <c r="G760" i="52"/>
  <c r="G759" i="52"/>
  <c r="G758" i="52"/>
  <c r="G757" i="52"/>
  <c r="G756" i="52"/>
  <c r="G755" i="52"/>
  <c r="G754" i="52"/>
  <c r="G753" i="52"/>
  <c r="G752" i="52"/>
  <c r="G751" i="52"/>
  <c r="G750" i="52"/>
  <c r="G749" i="52"/>
  <c r="G748" i="52"/>
  <c r="G747" i="52"/>
  <c r="G746" i="52"/>
  <c r="G745" i="52"/>
  <c r="G744" i="52"/>
  <c r="G743" i="52"/>
  <c r="G742" i="52"/>
  <c r="G741" i="52"/>
  <c r="G740" i="52"/>
  <c r="G739" i="52"/>
  <c r="G738" i="52"/>
  <c r="G737" i="52"/>
  <c r="G736" i="52"/>
  <c r="G735" i="52"/>
  <c r="G734" i="52"/>
  <c r="G733" i="52"/>
  <c r="G732" i="52"/>
  <c r="G731" i="52"/>
  <c r="G730" i="52"/>
  <c r="G729" i="52"/>
  <c r="G728" i="52"/>
  <c r="G727" i="52"/>
  <c r="G726" i="52"/>
  <c r="G725" i="52"/>
  <c r="G724" i="52"/>
  <c r="G723" i="52"/>
  <c r="G722" i="52"/>
  <c r="G721" i="52"/>
  <c r="G720" i="52"/>
  <c r="G719" i="52"/>
  <c r="G718" i="52"/>
  <c r="G717" i="52"/>
  <c r="G716" i="52"/>
  <c r="G715" i="52"/>
  <c r="G714" i="52"/>
  <c r="G713" i="52"/>
  <c r="G712" i="52"/>
  <c r="G711" i="52"/>
  <c r="G710" i="52"/>
  <c r="G709" i="52"/>
  <c r="G708" i="52"/>
  <c r="G707" i="52"/>
  <c r="G706" i="52"/>
  <c r="G705" i="52"/>
  <c r="G704" i="52"/>
  <c r="G703" i="52"/>
  <c r="G702" i="52"/>
  <c r="G701" i="52"/>
  <c r="G700" i="52"/>
  <c r="G699" i="52"/>
  <c r="G698" i="52"/>
  <c r="G697" i="52"/>
  <c r="G696" i="52"/>
  <c r="G695" i="52"/>
  <c r="G694" i="52"/>
  <c r="G693" i="52"/>
  <c r="G692" i="52"/>
  <c r="G691" i="52"/>
  <c r="G690" i="52"/>
  <c r="G689" i="52"/>
  <c r="G688" i="52"/>
  <c r="G687" i="52"/>
  <c r="G686" i="52"/>
  <c r="G685" i="52"/>
  <c r="G684" i="52"/>
  <c r="G683" i="52"/>
  <c r="G682" i="52"/>
  <c r="G681" i="52"/>
  <c r="G680" i="52"/>
  <c r="G679" i="52"/>
  <c r="G678" i="52"/>
  <c r="G677" i="52"/>
  <c r="G676" i="52"/>
  <c r="G675" i="52"/>
  <c r="G674" i="52"/>
  <c r="G673" i="52"/>
  <c r="G672" i="52"/>
  <c r="G671" i="52"/>
  <c r="G670" i="52"/>
  <c r="G669" i="52"/>
  <c r="G668" i="52"/>
  <c r="G667" i="52"/>
  <c r="G666" i="52"/>
  <c r="G665" i="52"/>
  <c r="G664" i="52"/>
  <c r="G663" i="52"/>
  <c r="G662" i="52"/>
  <c r="G661" i="52"/>
  <c r="G660" i="52"/>
  <c r="G659" i="52"/>
  <c r="G658" i="52"/>
  <c r="G657" i="52"/>
  <c r="G656" i="52"/>
  <c r="G655" i="52"/>
  <c r="G654" i="52"/>
  <c r="G653" i="52"/>
  <c r="G652" i="52"/>
  <c r="G651" i="52"/>
  <c r="G650" i="52"/>
  <c r="G649" i="52"/>
  <c r="G648" i="52"/>
  <c r="G647" i="52"/>
  <c r="G646" i="52"/>
  <c r="G645" i="52"/>
  <c r="G644" i="52"/>
  <c r="G643" i="52"/>
  <c r="G642" i="52"/>
  <c r="G641" i="52"/>
  <c r="G640" i="52"/>
  <c r="G639" i="52"/>
  <c r="G638" i="52"/>
  <c r="G637" i="52"/>
  <c r="G636" i="52"/>
  <c r="G635" i="52"/>
  <c r="G634" i="52"/>
  <c r="G633" i="52"/>
  <c r="G632" i="52"/>
  <c r="G631" i="52"/>
  <c r="G630" i="52"/>
  <c r="G629" i="52"/>
  <c r="G628" i="52"/>
  <c r="G627" i="52"/>
  <c r="G626" i="52"/>
  <c r="G625" i="52"/>
  <c r="G624" i="52"/>
  <c r="G623" i="52"/>
  <c r="G622" i="52"/>
  <c r="G621" i="52"/>
  <c r="G620" i="52"/>
  <c r="G619" i="52"/>
  <c r="G618" i="52"/>
  <c r="G617" i="52"/>
  <c r="G616" i="52"/>
  <c r="G615" i="52"/>
  <c r="G614" i="52"/>
  <c r="G613" i="52"/>
  <c r="G612" i="52"/>
  <c r="G611" i="52"/>
  <c r="G610" i="52"/>
  <c r="G609" i="52"/>
  <c r="G608" i="52"/>
  <c r="G607" i="52"/>
  <c r="G606" i="52"/>
  <c r="G605" i="52"/>
  <c r="G604" i="52"/>
  <c r="G603" i="52"/>
  <c r="G602" i="52"/>
  <c r="G601" i="52"/>
  <c r="G600" i="52"/>
  <c r="G599" i="52"/>
  <c r="G598" i="52"/>
  <c r="G597" i="52"/>
  <c r="G596" i="52"/>
  <c r="G595" i="52"/>
  <c r="G594" i="52"/>
  <c r="G593" i="52"/>
  <c r="G592" i="52"/>
  <c r="G591" i="52"/>
  <c r="G590" i="52"/>
  <c r="G589" i="52"/>
  <c r="G588" i="52"/>
  <c r="G587" i="52"/>
  <c r="G586" i="52"/>
  <c r="G585" i="52"/>
  <c r="G584" i="52"/>
  <c r="G583" i="52"/>
  <c r="G582" i="52"/>
  <c r="G581" i="52"/>
  <c r="G580" i="52"/>
  <c r="G579" i="52"/>
  <c r="G578" i="52"/>
  <c r="G577" i="52"/>
  <c r="G576" i="52"/>
  <c r="G575" i="52"/>
  <c r="G574" i="52"/>
  <c r="G573" i="52"/>
  <c r="G572" i="52"/>
  <c r="G571" i="52"/>
  <c r="G570" i="52"/>
  <c r="G569" i="52"/>
  <c r="G568" i="52"/>
  <c r="G567" i="52"/>
  <c r="G566" i="52"/>
  <c r="G565" i="52"/>
  <c r="G564" i="52"/>
  <c r="G563" i="52"/>
  <c r="G562" i="52"/>
  <c r="G561" i="52"/>
  <c r="G560" i="52"/>
  <c r="G559" i="52"/>
  <c r="G558" i="52"/>
  <c r="G557" i="52"/>
  <c r="G556" i="52"/>
  <c r="G555" i="52"/>
  <c r="G554" i="52"/>
  <c r="G553" i="52"/>
  <c r="G552" i="52"/>
  <c r="G551" i="52"/>
  <c r="G550" i="52"/>
  <c r="G549" i="52"/>
  <c r="G548" i="52"/>
  <c r="G547" i="52"/>
  <c r="G546" i="52"/>
  <c r="G545" i="52"/>
  <c r="G544" i="52"/>
  <c r="G543" i="52"/>
  <c r="G542" i="52"/>
  <c r="G541" i="52"/>
  <c r="G540" i="52"/>
  <c r="G539" i="52"/>
  <c r="G538" i="52"/>
  <c r="G537" i="52"/>
  <c r="G536" i="52"/>
  <c r="G535" i="52"/>
  <c r="G534" i="52"/>
  <c r="G533" i="52"/>
  <c r="G532" i="52"/>
  <c r="G531" i="52"/>
  <c r="G530" i="52"/>
  <c r="G529" i="52"/>
  <c r="G528" i="52"/>
  <c r="G527" i="52"/>
  <c r="G526" i="52"/>
  <c r="G525" i="52"/>
  <c r="G524" i="52"/>
  <c r="G523" i="52"/>
  <c r="G522" i="52"/>
  <c r="G521" i="52"/>
  <c r="G520" i="52"/>
  <c r="G519" i="52"/>
  <c r="G518" i="52"/>
  <c r="G517" i="52"/>
  <c r="G516" i="52"/>
  <c r="G515" i="52"/>
  <c r="G514" i="52"/>
  <c r="G513" i="52"/>
  <c r="G512" i="52"/>
  <c r="G511" i="52"/>
  <c r="G510" i="52"/>
  <c r="G509" i="52"/>
  <c r="G508" i="52"/>
  <c r="G507" i="52"/>
  <c r="G506" i="52"/>
  <c r="G505" i="52"/>
  <c r="G504" i="52"/>
  <c r="G503" i="52"/>
  <c r="G502" i="52"/>
  <c r="G501" i="52"/>
  <c r="G500" i="52"/>
  <c r="G499" i="52"/>
  <c r="G498" i="52"/>
  <c r="G497" i="52"/>
  <c r="G496" i="52"/>
  <c r="G495" i="52"/>
  <c r="G494" i="52"/>
  <c r="G493" i="52"/>
  <c r="G492" i="52"/>
  <c r="G491" i="52"/>
  <c r="G490" i="52"/>
  <c r="G489" i="52"/>
  <c r="G488" i="52"/>
  <c r="G487" i="52"/>
  <c r="G486" i="52"/>
  <c r="G485" i="52"/>
  <c r="G484" i="52"/>
  <c r="G483" i="52"/>
  <c r="G482" i="52"/>
  <c r="G481" i="52"/>
  <c r="G480" i="52"/>
  <c r="G479" i="52"/>
  <c r="G478" i="52"/>
  <c r="G477" i="52"/>
  <c r="G476" i="52"/>
  <c r="G475" i="52"/>
  <c r="G474" i="52"/>
  <c r="G473" i="52"/>
  <c r="G472" i="52"/>
  <c r="G471" i="52"/>
  <c r="G470" i="52"/>
  <c r="G469" i="52"/>
  <c r="G468" i="52"/>
  <c r="G467" i="52"/>
  <c r="G466" i="52"/>
  <c r="G465" i="52"/>
  <c r="G464" i="52"/>
  <c r="G463" i="52"/>
  <c r="G462" i="52"/>
  <c r="G461" i="52"/>
  <c r="G460" i="52"/>
  <c r="G459" i="52"/>
  <c r="G458" i="52"/>
  <c r="G457" i="52"/>
  <c r="G456" i="52"/>
  <c r="G455" i="52"/>
  <c r="G454" i="52"/>
  <c r="G453" i="52"/>
  <c r="G452" i="52"/>
  <c r="G451" i="52"/>
  <c r="G450" i="52"/>
  <c r="G449" i="52"/>
  <c r="G448" i="52"/>
  <c r="G447" i="52"/>
  <c r="G446" i="52"/>
  <c r="G445" i="52"/>
  <c r="G444" i="52"/>
  <c r="G443" i="52"/>
  <c r="G442" i="52"/>
  <c r="G441" i="52"/>
  <c r="G440" i="52"/>
  <c r="G439" i="52"/>
  <c r="G438" i="52"/>
  <c r="G437" i="52"/>
  <c r="G436" i="52"/>
  <c r="G435" i="52"/>
  <c r="G434" i="52"/>
  <c r="G433" i="52"/>
  <c r="G432" i="52"/>
  <c r="G431" i="52"/>
  <c r="G430" i="52"/>
  <c r="G429" i="52"/>
  <c r="G428" i="52"/>
  <c r="G427" i="52"/>
  <c r="G426" i="52"/>
  <c r="G425" i="52"/>
  <c r="G424" i="52"/>
  <c r="G423" i="52"/>
  <c r="G422" i="52"/>
  <c r="G421" i="52"/>
  <c r="G420" i="52"/>
  <c r="G419" i="52"/>
  <c r="G418" i="52"/>
  <c r="G417" i="52"/>
  <c r="G416" i="52"/>
  <c r="G415" i="52"/>
  <c r="G414" i="52"/>
  <c r="G413" i="52"/>
  <c r="G412" i="52"/>
  <c r="G411" i="52"/>
  <c r="G410" i="52"/>
  <c r="G409" i="52"/>
  <c r="G408" i="52"/>
  <c r="G407" i="52"/>
  <c r="G406" i="52"/>
  <c r="G405" i="52"/>
  <c r="G404" i="52"/>
  <c r="G403" i="52"/>
  <c r="G402" i="52"/>
  <c r="G401" i="52"/>
  <c r="G400" i="52"/>
  <c r="G399" i="52"/>
  <c r="G398" i="52"/>
  <c r="G397" i="52"/>
  <c r="G396" i="52"/>
  <c r="G395" i="52"/>
  <c r="G394" i="52"/>
  <c r="G393" i="52"/>
  <c r="G392" i="52"/>
  <c r="G391" i="52"/>
  <c r="G390" i="52"/>
  <c r="G389" i="52"/>
  <c r="G388" i="52"/>
  <c r="G387" i="52"/>
  <c r="G386" i="52"/>
  <c r="G385" i="52"/>
  <c r="G384" i="52"/>
  <c r="G383" i="52"/>
  <c r="G382" i="52"/>
  <c r="G381" i="52"/>
  <c r="G380" i="52"/>
  <c r="G379" i="52"/>
  <c r="G378" i="52"/>
  <c r="G377" i="52"/>
  <c r="G376" i="52"/>
  <c r="G375" i="52"/>
  <c r="G374" i="52"/>
  <c r="G373" i="52"/>
  <c r="G372" i="52"/>
  <c r="G371" i="52"/>
  <c r="G370" i="52"/>
  <c r="G369" i="52"/>
  <c r="G368" i="52"/>
  <c r="G367" i="52"/>
  <c r="G366" i="52"/>
  <c r="G365" i="52"/>
  <c r="G364" i="52"/>
  <c r="G363" i="52"/>
  <c r="G362" i="52"/>
  <c r="G361" i="52"/>
  <c r="G360" i="52"/>
  <c r="G359" i="52"/>
  <c r="G358" i="52"/>
  <c r="G357" i="52"/>
  <c r="G356" i="52"/>
  <c r="G355" i="52"/>
  <c r="G354" i="52"/>
  <c r="G353" i="52"/>
  <c r="G352" i="52"/>
  <c r="G351" i="52"/>
  <c r="G350" i="52"/>
  <c r="G349" i="52"/>
  <c r="G348" i="52"/>
  <c r="G347" i="52"/>
  <c r="G346" i="52"/>
  <c r="G345" i="52"/>
  <c r="G344" i="52"/>
  <c r="G343" i="52"/>
  <c r="G342" i="52"/>
  <c r="G341" i="52"/>
  <c r="G340" i="52"/>
  <c r="G339" i="52"/>
  <c r="G338" i="52"/>
  <c r="G337" i="52"/>
  <c r="G336" i="52"/>
  <c r="G335" i="52"/>
  <c r="G334" i="52"/>
  <c r="G333" i="52"/>
  <c r="G332" i="52"/>
  <c r="G331" i="52"/>
  <c r="G330" i="52"/>
  <c r="G329" i="52"/>
  <c r="G328" i="52"/>
  <c r="G327" i="52"/>
  <c r="G326" i="52"/>
  <c r="G325" i="52"/>
  <c r="G324" i="52"/>
  <c r="G323" i="52"/>
  <c r="G322" i="52"/>
  <c r="G321" i="52"/>
  <c r="G320" i="52"/>
  <c r="G319" i="52"/>
  <c r="G318" i="52"/>
  <c r="G317" i="52"/>
  <c r="G316" i="52"/>
  <c r="G315" i="52"/>
  <c r="G314" i="52"/>
  <c r="G313" i="52"/>
  <c r="G312" i="52"/>
  <c r="G311" i="52"/>
  <c r="G310" i="52"/>
  <c r="G309" i="52"/>
  <c r="G308" i="52"/>
  <c r="G307" i="52"/>
  <c r="G306" i="52"/>
  <c r="G305" i="52"/>
  <c r="G304" i="52"/>
  <c r="G303" i="52"/>
  <c r="G302" i="52"/>
  <c r="G301" i="52"/>
  <c r="G300" i="52"/>
  <c r="G299" i="52"/>
  <c r="G298" i="52"/>
  <c r="G297" i="52"/>
  <c r="G296" i="52"/>
  <c r="G295" i="52"/>
  <c r="G294" i="52"/>
  <c r="G293" i="52"/>
  <c r="G292" i="52"/>
  <c r="G291" i="52"/>
  <c r="G290" i="52"/>
  <c r="G289" i="52"/>
  <c r="G288" i="52"/>
  <c r="G287" i="52"/>
  <c r="G286" i="52"/>
  <c r="G285" i="52"/>
  <c r="G284" i="52"/>
  <c r="G283" i="52"/>
  <c r="G282" i="52"/>
  <c r="G281" i="52"/>
  <c r="G280" i="52"/>
  <c r="G279" i="52"/>
  <c r="G278" i="52"/>
  <c r="G277" i="52"/>
  <c r="G276" i="52"/>
  <c r="G275" i="52"/>
  <c r="G274" i="52"/>
  <c r="G273" i="52"/>
  <c r="G272" i="52"/>
  <c r="G271" i="52"/>
  <c r="G270" i="52"/>
  <c r="G269" i="52"/>
  <c r="G268" i="52"/>
  <c r="G267" i="52"/>
  <c r="G266" i="52"/>
  <c r="G265" i="52"/>
  <c r="G264" i="52"/>
  <c r="G263" i="52"/>
  <c r="G262" i="52"/>
  <c r="G261" i="52"/>
  <c r="G260" i="52"/>
  <c r="G259" i="52"/>
  <c r="G258" i="52"/>
  <c r="G257" i="52"/>
  <c r="G256" i="52"/>
  <c r="G255" i="52"/>
  <c r="G254" i="52"/>
  <c r="G253" i="52"/>
  <c r="G252" i="52"/>
  <c r="G251" i="52"/>
  <c r="G250" i="52"/>
  <c r="G249" i="52"/>
  <c r="G248" i="52"/>
  <c r="G247" i="52"/>
  <c r="G246" i="52"/>
  <c r="G245" i="52"/>
  <c r="G244" i="52"/>
  <c r="G243" i="52"/>
  <c r="G242" i="52"/>
  <c r="G241" i="52"/>
  <c r="G240" i="52"/>
  <c r="G239" i="52"/>
  <c r="G238" i="52"/>
  <c r="G237" i="52"/>
  <c r="G236" i="52"/>
  <c r="G235" i="52"/>
  <c r="G234" i="52"/>
  <c r="G233" i="52"/>
  <c r="G232" i="52"/>
  <c r="G231" i="52"/>
  <c r="G230" i="52"/>
  <c r="G229" i="52"/>
  <c r="G228" i="52"/>
  <c r="G227" i="52"/>
  <c r="G226" i="52"/>
  <c r="G225" i="52"/>
  <c r="G224" i="52"/>
  <c r="G223" i="52"/>
  <c r="G222" i="52"/>
  <c r="G221" i="52"/>
  <c r="G220" i="52"/>
  <c r="G219" i="52"/>
  <c r="G218" i="52"/>
  <c r="G217" i="52"/>
  <c r="G216" i="52"/>
  <c r="G215" i="52"/>
  <c r="G214" i="52"/>
  <c r="G213" i="52"/>
  <c r="G212" i="52"/>
  <c r="G211" i="52"/>
  <c r="G210" i="52"/>
  <c r="G209" i="52"/>
  <c r="G208" i="52"/>
  <c r="G207" i="52"/>
  <c r="G206" i="52"/>
  <c r="G205" i="52"/>
  <c r="G204" i="52"/>
  <c r="G203" i="52"/>
  <c r="G202" i="52"/>
  <c r="G201" i="52"/>
  <c r="G200" i="52"/>
  <c r="G199" i="52"/>
  <c r="G198" i="52"/>
  <c r="G197" i="52"/>
  <c r="G196" i="52"/>
  <c r="G195" i="52"/>
  <c r="G194" i="52"/>
  <c r="G193" i="52"/>
  <c r="G192" i="52"/>
  <c r="G191" i="52"/>
  <c r="G190" i="52"/>
  <c r="G189" i="52"/>
  <c r="G188" i="52"/>
  <c r="G187" i="52"/>
  <c r="G186" i="52"/>
  <c r="G185" i="52"/>
  <c r="G184" i="52"/>
  <c r="G183" i="52"/>
  <c r="G182" i="52"/>
  <c r="G181" i="52"/>
  <c r="G180" i="52"/>
  <c r="G179" i="52"/>
  <c r="G178" i="52"/>
  <c r="G177" i="52"/>
  <c r="G176" i="52"/>
  <c r="G175" i="52"/>
  <c r="G174" i="52"/>
  <c r="G173" i="52"/>
  <c r="G172" i="52"/>
  <c r="G171" i="52"/>
  <c r="G170" i="52"/>
  <c r="G169" i="52"/>
  <c r="G168" i="52"/>
  <c r="G167" i="52"/>
  <c r="G166" i="52"/>
  <c r="G165" i="52"/>
  <c r="G164" i="52"/>
  <c r="G163" i="52"/>
  <c r="G162" i="52"/>
  <c r="G161" i="52"/>
  <c r="G160" i="52"/>
  <c r="G159" i="52"/>
  <c r="G158" i="52"/>
  <c r="G157" i="52"/>
  <c r="G156" i="52"/>
  <c r="G155" i="52"/>
  <c r="G154" i="52"/>
  <c r="G153" i="52"/>
  <c r="G152" i="52"/>
  <c r="G151" i="52"/>
  <c r="G150" i="52"/>
  <c r="G149" i="52"/>
  <c r="G148" i="52"/>
  <c r="G147" i="52"/>
  <c r="G146" i="52"/>
  <c r="G145" i="52"/>
  <c r="G144" i="52"/>
  <c r="G143" i="52"/>
  <c r="G142" i="52"/>
  <c r="G141" i="52"/>
  <c r="G140" i="52"/>
  <c r="G139" i="52"/>
  <c r="G138" i="52"/>
  <c r="G137" i="52"/>
  <c r="G136" i="52"/>
  <c r="G135" i="52"/>
  <c r="G134" i="52"/>
  <c r="G133" i="52"/>
  <c r="G132" i="52"/>
  <c r="G131" i="52"/>
  <c r="G130" i="52"/>
  <c r="G129" i="52"/>
  <c r="G128" i="52"/>
  <c r="G127" i="52"/>
  <c r="G126" i="52"/>
  <c r="G125" i="52"/>
  <c r="G124" i="52"/>
  <c r="G123" i="52"/>
  <c r="G122" i="52"/>
  <c r="G121" i="52"/>
  <c r="G120" i="52"/>
  <c r="G119" i="52"/>
  <c r="G118" i="52"/>
  <c r="G117" i="52"/>
  <c r="G116" i="52"/>
  <c r="G115" i="52"/>
  <c r="G114" i="52"/>
  <c r="G113" i="52"/>
  <c r="G112" i="52"/>
  <c r="G111" i="52"/>
  <c r="G110" i="52"/>
  <c r="G109" i="52"/>
  <c r="G108" i="52"/>
  <c r="G107" i="52"/>
  <c r="G106" i="52"/>
  <c r="G105" i="52"/>
  <c r="G104" i="52"/>
  <c r="G103" i="52"/>
  <c r="G102" i="52"/>
  <c r="G101" i="52"/>
  <c r="G100" i="52"/>
  <c r="G99" i="52"/>
  <c r="G98" i="52"/>
  <c r="G97" i="52"/>
  <c r="G96" i="52"/>
  <c r="G95" i="52"/>
  <c r="G94" i="52"/>
  <c r="G93" i="52"/>
  <c r="G92" i="52"/>
  <c r="G91" i="52"/>
  <c r="G90" i="52"/>
  <c r="G89" i="52"/>
  <c r="G88" i="52"/>
  <c r="G87" i="52"/>
  <c r="G86" i="52"/>
  <c r="G85" i="52"/>
  <c r="G84" i="52"/>
  <c r="G83" i="52"/>
  <c r="G82" i="52"/>
  <c r="G81" i="52"/>
  <c r="G80" i="52"/>
  <c r="G79" i="52"/>
  <c r="G78" i="52"/>
  <c r="G77" i="52"/>
  <c r="G76" i="52"/>
  <c r="G75" i="52"/>
  <c r="G74" i="52"/>
  <c r="G73" i="52"/>
  <c r="G72" i="52"/>
  <c r="G71" i="52"/>
  <c r="G70" i="52"/>
  <c r="G69" i="52"/>
  <c r="G68" i="52"/>
  <c r="G67" i="52"/>
  <c r="G66" i="52"/>
  <c r="G65" i="52"/>
  <c r="G64" i="52"/>
  <c r="G63" i="52"/>
  <c r="G62" i="52"/>
  <c r="G61" i="52"/>
  <c r="G60" i="52"/>
  <c r="G59" i="52"/>
  <c r="G58" i="52"/>
  <c r="G57" i="52"/>
  <c r="G56" i="52"/>
  <c r="G55" i="52"/>
  <c r="G54" i="52"/>
  <c r="G53" i="52"/>
  <c r="G52" i="52"/>
  <c r="G51" i="52"/>
  <c r="G50" i="52"/>
  <c r="G49" i="52"/>
  <c r="G48" i="52"/>
  <c r="G47" i="52"/>
  <c r="G46" i="52"/>
  <c r="G45" i="52"/>
  <c r="G44" i="52"/>
  <c r="G43" i="52"/>
  <c r="G42" i="52"/>
  <c r="G41" i="52"/>
  <c r="G40" i="52"/>
  <c r="G39" i="52"/>
  <c r="G38" i="52"/>
  <c r="G37" i="52"/>
  <c r="G36" i="52"/>
  <c r="G35" i="52"/>
  <c r="G34" i="52"/>
  <c r="G33" i="52"/>
  <c r="G32" i="52"/>
  <c r="G31" i="52"/>
  <c r="G30" i="52"/>
  <c r="G29" i="52"/>
  <c r="G28" i="52"/>
  <c r="G27" i="52"/>
  <c r="G26" i="52"/>
  <c r="G25" i="52"/>
  <c r="G24" i="52"/>
  <c r="G23" i="52"/>
  <c r="K22" i="52"/>
  <c r="J22" i="52"/>
  <c r="G22" i="52"/>
  <c r="K21" i="52"/>
  <c r="J21" i="52"/>
  <c r="G21" i="52"/>
  <c r="K20" i="52"/>
  <c r="J20" i="52"/>
  <c r="G20" i="52"/>
  <c r="K19" i="52"/>
  <c r="J19" i="52"/>
  <c r="G19" i="52"/>
  <c r="K18" i="52"/>
  <c r="J18" i="52"/>
  <c r="G18" i="52"/>
  <c r="J17" i="52"/>
  <c r="E8" i="52"/>
  <c r="G8" i="52" s="1"/>
  <c r="G9" i="52" s="1"/>
  <c r="G10" i="52" s="1"/>
  <c r="G11" i="52" s="1"/>
  <c r="G12" i="52" s="1"/>
  <c r="G13" i="52" s="1"/>
  <c r="G14" i="52" s="1"/>
  <c r="G15" i="52" s="1"/>
  <c r="G16" i="52" s="1"/>
  <c r="G17" i="52" s="1"/>
  <c r="C21" i="40"/>
  <c r="L18" i="45"/>
  <c r="E21" i="45"/>
  <c r="L18" i="44"/>
  <c r="E21" i="44"/>
  <c r="G990" i="51"/>
  <c r="G989" i="51"/>
  <c r="G988" i="51"/>
  <c r="G987" i="51"/>
  <c r="G986" i="51"/>
  <c r="G985" i="51"/>
  <c r="G984" i="51"/>
  <c r="G983" i="51"/>
  <c r="G982" i="51"/>
  <c r="G981" i="51"/>
  <c r="G980" i="51"/>
  <c r="G979" i="51"/>
  <c r="G978" i="51"/>
  <c r="G977" i="51"/>
  <c r="G976" i="51"/>
  <c r="G975" i="51"/>
  <c r="G974" i="51"/>
  <c r="G973" i="51"/>
  <c r="G972" i="51"/>
  <c r="G971" i="51"/>
  <c r="G970" i="51"/>
  <c r="G969" i="51"/>
  <c r="G968" i="51"/>
  <c r="G967" i="51"/>
  <c r="G966" i="51"/>
  <c r="G965" i="51"/>
  <c r="G964" i="51"/>
  <c r="G963" i="51"/>
  <c r="G962" i="51"/>
  <c r="G961" i="51"/>
  <c r="G960" i="51"/>
  <c r="G959" i="51"/>
  <c r="G958" i="51"/>
  <c r="G957" i="51"/>
  <c r="G956" i="51"/>
  <c r="G955" i="51"/>
  <c r="G954" i="51"/>
  <c r="G953" i="51"/>
  <c r="G952" i="51"/>
  <c r="G951" i="51"/>
  <c r="G950" i="51"/>
  <c r="G949" i="51"/>
  <c r="G948" i="51"/>
  <c r="G947" i="51"/>
  <c r="G946" i="51"/>
  <c r="G945" i="51"/>
  <c r="G944" i="51"/>
  <c r="G943" i="51"/>
  <c r="G942" i="51"/>
  <c r="G941" i="51"/>
  <c r="G940" i="51"/>
  <c r="G939" i="51"/>
  <c r="G938" i="51"/>
  <c r="G937" i="51"/>
  <c r="G936" i="51"/>
  <c r="G935" i="51"/>
  <c r="G934" i="51"/>
  <c r="G933" i="51"/>
  <c r="G932" i="51"/>
  <c r="G931" i="51"/>
  <c r="G930" i="51"/>
  <c r="G929" i="51"/>
  <c r="G928" i="51"/>
  <c r="G927" i="51"/>
  <c r="G926" i="51"/>
  <c r="G925" i="51"/>
  <c r="G924" i="51"/>
  <c r="G923" i="51"/>
  <c r="G922" i="51"/>
  <c r="G921" i="51"/>
  <c r="G920" i="51"/>
  <c r="G919" i="51"/>
  <c r="G918" i="51"/>
  <c r="G917" i="51"/>
  <c r="G916" i="51"/>
  <c r="G915" i="51"/>
  <c r="G914" i="51"/>
  <c r="G913" i="51"/>
  <c r="G912" i="51"/>
  <c r="G911" i="51"/>
  <c r="G910" i="51"/>
  <c r="G909" i="51"/>
  <c r="G908" i="51"/>
  <c r="G907" i="51"/>
  <c r="G906" i="51"/>
  <c r="G905" i="51"/>
  <c r="G904" i="51"/>
  <c r="G903" i="51"/>
  <c r="G902" i="51"/>
  <c r="G901" i="51"/>
  <c r="G900" i="51"/>
  <c r="G899" i="51"/>
  <c r="G898" i="51"/>
  <c r="G897" i="51"/>
  <c r="G896" i="51"/>
  <c r="G895" i="51"/>
  <c r="G894" i="51"/>
  <c r="G893" i="51"/>
  <c r="G892" i="51"/>
  <c r="G891" i="51"/>
  <c r="G890" i="51"/>
  <c r="G889" i="51"/>
  <c r="G888" i="51"/>
  <c r="G887" i="51"/>
  <c r="G886" i="51"/>
  <c r="G885" i="51"/>
  <c r="G884" i="51"/>
  <c r="G883" i="51"/>
  <c r="G882" i="51"/>
  <c r="G881" i="51"/>
  <c r="G880" i="51"/>
  <c r="G879" i="51"/>
  <c r="G878" i="51"/>
  <c r="G877" i="51"/>
  <c r="G876" i="51"/>
  <c r="G875" i="51"/>
  <c r="G874" i="51"/>
  <c r="G873" i="51"/>
  <c r="G872" i="51"/>
  <c r="G871" i="51"/>
  <c r="G870" i="51"/>
  <c r="G869" i="51"/>
  <c r="G868" i="51"/>
  <c r="G867" i="51"/>
  <c r="G866" i="51"/>
  <c r="G865" i="51"/>
  <c r="G864" i="51"/>
  <c r="G863" i="51"/>
  <c r="G862" i="51"/>
  <c r="G861" i="51"/>
  <c r="G860" i="51"/>
  <c r="G859" i="51"/>
  <c r="G858" i="51"/>
  <c r="G857" i="51"/>
  <c r="G856" i="51"/>
  <c r="G855" i="51"/>
  <c r="G854" i="51"/>
  <c r="G853" i="51"/>
  <c r="G852" i="51"/>
  <c r="G851" i="51"/>
  <c r="G850" i="51"/>
  <c r="G849" i="51"/>
  <c r="G848" i="51"/>
  <c r="G847" i="51"/>
  <c r="G846" i="51"/>
  <c r="G845" i="51"/>
  <c r="G844" i="51"/>
  <c r="G843" i="51"/>
  <c r="G842" i="51"/>
  <c r="G841" i="51"/>
  <c r="G840" i="51"/>
  <c r="G839" i="51"/>
  <c r="G838" i="51"/>
  <c r="G837" i="51"/>
  <c r="G836" i="51"/>
  <c r="G835" i="51"/>
  <c r="G834" i="51"/>
  <c r="G833" i="51"/>
  <c r="G832" i="51"/>
  <c r="G831" i="51"/>
  <c r="G830" i="51"/>
  <c r="G829" i="51"/>
  <c r="G828" i="51"/>
  <c r="G827" i="51"/>
  <c r="G826" i="51"/>
  <c r="G825" i="51"/>
  <c r="G824" i="51"/>
  <c r="G823" i="51"/>
  <c r="G822" i="51"/>
  <c r="G821" i="51"/>
  <c r="G820" i="51"/>
  <c r="G819" i="51"/>
  <c r="G818" i="51"/>
  <c r="G817" i="51"/>
  <c r="G816" i="51"/>
  <c r="G815" i="51"/>
  <c r="G814" i="51"/>
  <c r="G813" i="51"/>
  <c r="G812" i="51"/>
  <c r="G811" i="51"/>
  <c r="G810" i="51"/>
  <c r="G809" i="51"/>
  <c r="G808" i="51"/>
  <c r="G807" i="51"/>
  <c r="G806" i="51"/>
  <c r="G805" i="51"/>
  <c r="G804" i="51"/>
  <c r="G803" i="51"/>
  <c r="G802" i="51"/>
  <c r="G801" i="51"/>
  <c r="G800" i="51"/>
  <c r="G799" i="51"/>
  <c r="G798" i="51"/>
  <c r="G797" i="51"/>
  <c r="G796" i="51"/>
  <c r="G795" i="51"/>
  <c r="G794" i="51"/>
  <c r="G793" i="51"/>
  <c r="G792" i="51"/>
  <c r="G791" i="51"/>
  <c r="G790" i="51"/>
  <c r="G789" i="51"/>
  <c r="G788" i="51"/>
  <c r="G787" i="51"/>
  <c r="G786" i="51"/>
  <c r="G785" i="51"/>
  <c r="G784" i="51"/>
  <c r="G783" i="51"/>
  <c r="G782" i="51"/>
  <c r="G781" i="51"/>
  <c r="G780" i="51"/>
  <c r="G779" i="51"/>
  <c r="G778" i="51"/>
  <c r="G777" i="51"/>
  <c r="G776" i="51"/>
  <c r="G775" i="51"/>
  <c r="G774" i="51"/>
  <c r="G773" i="51"/>
  <c r="G772" i="51"/>
  <c r="G771" i="51"/>
  <c r="G770" i="51"/>
  <c r="G769" i="51"/>
  <c r="G768" i="51"/>
  <c r="G767" i="51"/>
  <c r="G766" i="51"/>
  <c r="G765" i="51"/>
  <c r="G764" i="51"/>
  <c r="G763" i="51"/>
  <c r="G762" i="51"/>
  <c r="G761" i="51"/>
  <c r="G760" i="51"/>
  <c r="G759" i="51"/>
  <c r="G758" i="51"/>
  <c r="G757" i="51"/>
  <c r="G756" i="51"/>
  <c r="G755" i="51"/>
  <c r="G754" i="51"/>
  <c r="G753" i="51"/>
  <c r="G752" i="51"/>
  <c r="G751" i="51"/>
  <c r="G750" i="51"/>
  <c r="G749" i="51"/>
  <c r="G748" i="51"/>
  <c r="G747" i="51"/>
  <c r="G746" i="51"/>
  <c r="G745" i="51"/>
  <c r="G744" i="51"/>
  <c r="G743" i="51"/>
  <c r="G742" i="51"/>
  <c r="G741" i="51"/>
  <c r="G740" i="51"/>
  <c r="G739" i="51"/>
  <c r="G738" i="51"/>
  <c r="G737" i="51"/>
  <c r="G736" i="51"/>
  <c r="G735" i="51"/>
  <c r="G734" i="51"/>
  <c r="G733" i="51"/>
  <c r="G732" i="51"/>
  <c r="G731" i="51"/>
  <c r="G730" i="51"/>
  <c r="G729" i="51"/>
  <c r="G728" i="51"/>
  <c r="G727" i="51"/>
  <c r="G726" i="51"/>
  <c r="G725" i="51"/>
  <c r="G724" i="51"/>
  <c r="G723" i="51"/>
  <c r="G722" i="51"/>
  <c r="G721" i="51"/>
  <c r="G720" i="51"/>
  <c r="G719" i="51"/>
  <c r="G718" i="51"/>
  <c r="G717" i="51"/>
  <c r="G716" i="51"/>
  <c r="G715" i="51"/>
  <c r="G714" i="51"/>
  <c r="G713" i="51"/>
  <c r="G712" i="51"/>
  <c r="G711" i="51"/>
  <c r="G710" i="51"/>
  <c r="G709" i="51"/>
  <c r="G708" i="51"/>
  <c r="G707" i="51"/>
  <c r="G706" i="51"/>
  <c r="G705" i="51"/>
  <c r="G704" i="51"/>
  <c r="G703" i="51"/>
  <c r="G702" i="51"/>
  <c r="G701" i="51"/>
  <c r="G700" i="51"/>
  <c r="G699" i="51"/>
  <c r="G698" i="51"/>
  <c r="G697" i="51"/>
  <c r="G696" i="51"/>
  <c r="G695" i="51"/>
  <c r="G694" i="51"/>
  <c r="G693" i="51"/>
  <c r="G692" i="51"/>
  <c r="G691" i="51"/>
  <c r="G690" i="51"/>
  <c r="G689" i="51"/>
  <c r="G688" i="51"/>
  <c r="G687" i="51"/>
  <c r="G686" i="51"/>
  <c r="G685" i="51"/>
  <c r="G684" i="51"/>
  <c r="G683" i="51"/>
  <c r="G682" i="51"/>
  <c r="G681" i="51"/>
  <c r="G680" i="51"/>
  <c r="G679" i="51"/>
  <c r="G678" i="51"/>
  <c r="G677" i="51"/>
  <c r="G676" i="51"/>
  <c r="G675" i="51"/>
  <c r="G674" i="51"/>
  <c r="G673" i="51"/>
  <c r="G672" i="51"/>
  <c r="G671" i="51"/>
  <c r="G670" i="51"/>
  <c r="G669" i="51"/>
  <c r="G668" i="51"/>
  <c r="G667" i="51"/>
  <c r="G666" i="51"/>
  <c r="G665" i="51"/>
  <c r="G664" i="51"/>
  <c r="G663" i="51"/>
  <c r="G662" i="51"/>
  <c r="G661" i="51"/>
  <c r="G660" i="51"/>
  <c r="G659" i="51"/>
  <c r="G658" i="51"/>
  <c r="G657" i="51"/>
  <c r="G656" i="51"/>
  <c r="G655" i="51"/>
  <c r="G654" i="51"/>
  <c r="G653" i="51"/>
  <c r="G652" i="51"/>
  <c r="G651" i="51"/>
  <c r="G650" i="51"/>
  <c r="G649" i="51"/>
  <c r="G648" i="51"/>
  <c r="G647" i="51"/>
  <c r="G646" i="51"/>
  <c r="G645" i="51"/>
  <c r="G644" i="51"/>
  <c r="G643" i="51"/>
  <c r="G642" i="51"/>
  <c r="G641" i="51"/>
  <c r="G640" i="51"/>
  <c r="G639" i="51"/>
  <c r="G638" i="51"/>
  <c r="G637" i="51"/>
  <c r="G636" i="51"/>
  <c r="G635" i="51"/>
  <c r="G634" i="51"/>
  <c r="G633" i="51"/>
  <c r="G632" i="51"/>
  <c r="G631" i="51"/>
  <c r="G630" i="51"/>
  <c r="G629" i="51"/>
  <c r="G628" i="51"/>
  <c r="G627" i="51"/>
  <c r="G626" i="51"/>
  <c r="G625" i="51"/>
  <c r="G624" i="51"/>
  <c r="G623" i="51"/>
  <c r="G622" i="51"/>
  <c r="G621" i="51"/>
  <c r="G620" i="51"/>
  <c r="G619" i="51"/>
  <c r="G618" i="51"/>
  <c r="G617" i="51"/>
  <c r="G616" i="51"/>
  <c r="G615" i="51"/>
  <c r="G614" i="51"/>
  <c r="G613" i="51"/>
  <c r="G612" i="51"/>
  <c r="G611" i="51"/>
  <c r="G610" i="51"/>
  <c r="G609" i="51"/>
  <c r="G608" i="51"/>
  <c r="G607" i="51"/>
  <c r="G606" i="51"/>
  <c r="G605" i="51"/>
  <c r="G604" i="51"/>
  <c r="G603" i="51"/>
  <c r="G602" i="51"/>
  <c r="G601" i="51"/>
  <c r="G600" i="51"/>
  <c r="G599" i="51"/>
  <c r="G598" i="51"/>
  <c r="G597" i="51"/>
  <c r="G596" i="51"/>
  <c r="G595" i="51"/>
  <c r="G594" i="51"/>
  <c r="G593" i="51"/>
  <c r="G592" i="51"/>
  <c r="G591" i="51"/>
  <c r="G590" i="51"/>
  <c r="G589" i="51"/>
  <c r="G588" i="51"/>
  <c r="G587" i="51"/>
  <c r="G586" i="51"/>
  <c r="G585" i="51"/>
  <c r="G584" i="51"/>
  <c r="G583" i="51"/>
  <c r="G582" i="51"/>
  <c r="G581" i="51"/>
  <c r="G580" i="51"/>
  <c r="G579" i="51"/>
  <c r="G578" i="51"/>
  <c r="G577" i="51"/>
  <c r="G576" i="51"/>
  <c r="G575" i="51"/>
  <c r="G574" i="51"/>
  <c r="G573" i="51"/>
  <c r="G572" i="51"/>
  <c r="G571" i="51"/>
  <c r="G570" i="51"/>
  <c r="G569" i="51"/>
  <c r="G568" i="51"/>
  <c r="G567" i="51"/>
  <c r="G566" i="51"/>
  <c r="G565" i="51"/>
  <c r="G564" i="51"/>
  <c r="G563" i="51"/>
  <c r="G562" i="51"/>
  <c r="G561" i="51"/>
  <c r="G560" i="51"/>
  <c r="G559" i="51"/>
  <c r="G558" i="51"/>
  <c r="G557" i="51"/>
  <c r="G556" i="51"/>
  <c r="G555" i="51"/>
  <c r="G554" i="51"/>
  <c r="G553" i="51"/>
  <c r="G552" i="51"/>
  <c r="G551" i="51"/>
  <c r="G550" i="51"/>
  <c r="G549" i="51"/>
  <c r="G548" i="51"/>
  <c r="G547" i="51"/>
  <c r="G546" i="51"/>
  <c r="G545" i="51"/>
  <c r="G544" i="51"/>
  <c r="G543" i="51"/>
  <c r="G542" i="51"/>
  <c r="G541" i="51"/>
  <c r="G540" i="51"/>
  <c r="G539" i="51"/>
  <c r="G538" i="51"/>
  <c r="G537" i="51"/>
  <c r="G536" i="51"/>
  <c r="G535" i="51"/>
  <c r="G534" i="51"/>
  <c r="G533" i="51"/>
  <c r="G532" i="51"/>
  <c r="G531" i="51"/>
  <c r="G530" i="51"/>
  <c r="G529" i="51"/>
  <c r="G528" i="51"/>
  <c r="G527" i="51"/>
  <c r="G526" i="51"/>
  <c r="G525" i="51"/>
  <c r="G524" i="51"/>
  <c r="G523" i="51"/>
  <c r="G522" i="51"/>
  <c r="G521" i="51"/>
  <c r="G520" i="51"/>
  <c r="G519" i="51"/>
  <c r="G518" i="51"/>
  <c r="G517" i="51"/>
  <c r="G516" i="51"/>
  <c r="G515" i="51"/>
  <c r="G514" i="51"/>
  <c r="G513" i="51"/>
  <c r="G512" i="51"/>
  <c r="G511" i="51"/>
  <c r="G510" i="51"/>
  <c r="G509" i="51"/>
  <c r="G508" i="51"/>
  <c r="G507" i="51"/>
  <c r="G506" i="51"/>
  <c r="G505" i="51"/>
  <c r="G504" i="51"/>
  <c r="G503" i="51"/>
  <c r="G502" i="51"/>
  <c r="G501" i="51"/>
  <c r="G500" i="51"/>
  <c r="G499" i="51"/>
  <c r="G498" i="51"/>
  <c r="G497" i="51"/>
  <c r="G496" i="51"/>
  <c r="G495" i="51"/>
  <c r="G494" i="51"/>
  <c r="G493" i="51"/>
  <c r="G492" i="51"/>
  <c r="G491" i="51"/>
  <c r="G490" i="51"/>
  <c r="G489" i="51"/>
  <c r="G488" i="51"/>
  <c r="G487" i="51"/>
  <c r="G486" i="51"/>
  <c r="G485" i="51"/>
  <c r="G484" i="51"/>
  <c r="G483" i="51"/>
  <c r="G482" i="51"/>
  <c r="G481" i="51"/>
  <c r="G480" i="51"/>
  <c r="G479" i="51"/>
  <c r="G478" i="51"/>
  <c r="G477" i="51"/>
  <c r="G476" i="51"/>
  <c r="G475" i="51"/>
  <c r="G474" i="51"/>
  <c r="G473" i="51"/>
  <c r="G472" i="51"/>
  <c r="G471" i="51"/>
  <c r="G470" i="51"/>
  <c r="G469" i="51"/>
  <c r="G468" i="51"/>
  <c r="G467" i="51"/>
  <c r="G466" i="51"/>
  <c r="G465" i="51"/>
  <c r="G464" i="51"/>
  <c r="G463" i="51"/>
  <c r="G462" i="51"/>
  <c r="G461" i="51"/>
  <c r="G460" i="51"/>
  <c r="G459" i="51"/>
  <c r="G458" i="51"/>
  <c r="G457" i="51"/>
  <c r="G456" i="51"/>
  <c r="G455" i="51"/>
  <c r="G454" i="51"/>
  <c r="G453" i="51"/>
  <c r="G452" i="51"/>
  <c r="G451" i="51"/>
  <c r="G450" i="51"/>
  <c r="G449" i="51"/>
  <c r="G448" i="51"/>
  <c r="G447" i="51"/>
  <c r="G446" i="51"/>
  <c r="G445" i="51"/>
  <c r="G444" i="51"/>
  <c r="G443" i="51"/>
  <c r="G442" i="51"/>
  <c r="G441" i="51"/>
  <c r="G440" i="51"/>
  <c r="G439" i="51"/>
  <c r="G438" i="51"/>
  <c r="G437" i="51"/>
  <c r="G436" i="51"/>
  <c r="G435" i="51"/>
  <c r="G434" i="51"/>
  <c r="G433" i="51"/>
  <c r="G432" i="51"/>
  <c r="G431" i="51"/>
  <c r="G430" i="51"/>
  <c r="G429" i="51"/>
  <c r="G428" i="51"/>
  <c r="G427" i="51"/>
  <c r="G426" i="51"/>
  <c r="G425" i="51"/>
  <c r="G424" i="51"/>
  <c r="G423" i="51"/>
  <c r="G422" i="51"/>
  <c r="G421" i="51"/>
  <c r="G420" i="51"/>
  <c r="G419" i="51"/>
  <c r="G418" i="51"/>
  <c r="G417" i="51"/>
  <c r="G416" i="51"/>
  <c r="G415" i="51"/>
  <c r="G414" i="51"/>
  <c r="G413" i="51"/>
  <c r="G412" i="51"/>
  <c r="G411" i="51"/>
  <c r="G410" i="51"/>
  <c r="G409" i="51"/>
  <c r="G408" i="51"/>
  <c r="G407" i="51"/>
  <c r="G406" i="51"/>
  <c r="G405" i="51"/>
  <c r="G404" i="51"/>
  <c r="G403" i="51"/>
  <c r="G402" i="51"/>
  <c r="G401" i="51"/>
  <c r="G400" i="51"/>
  <c r="G399" i="51"/>
  <c r="G398" i="51"/>
  <c r="G397" i="51"/>
  <c r="G396" i="51"/>
  <c r="G395" i="51"/>
  <c r="G394" i="51"/>
  <c r="G393" i="51"/>
  <c r="G392" i="51"/>
  <c r="G391" i="51"/>
  <c r="G390" i="51"/>
  <c r="G389" i="51"/>
  <c r="G388" i="51"/>
  <c r="G387" i="51"/>
  <c r="G386" i="51"/>
  <c r="G385" i="51"/>
  <c r="G384" i="51"/>
  <c r="G383" i="51"/>
  <c r="G382" i="51"/>
  <c r="G381" i="51"/>
  <c r="G380" i="51"/>
  <c r="G379" i="51"/>
  <c r="G378" i="51"/>
  <c r="G377" i="51"/>
  <c r="G376" i="51"/>
  <c r="G375" i="51"/>
  <c r="G374" i="51"/>
  <c r="G373" i="51"/>
  <c r="G372" i="51"/>
  <c r="G371" i="51"/>
  <c r="G370" i="51"/>
  <c r="G369" i="51"/>
  <c r="G368" i="51"/>
  <c r="G367" i="51"/>
  <c r="G366" i="51"/>
  <c r="G365" i="51"/>
  <c r="G364" i="51"/>
  <c r="G363" i="51"/>
  <c r="G362" i="51"/>
  <c r="G361" i="51"/>
  <c r="G360" i="51"/>
  <c r="G359" i="51"/>
  <c r="G358" i="51"/>
  <c r="G357" i="51"/>
  <c r="G356" i="51"/>
  <c r="G355" i="51"/>
  <c r="G354" i="51"/>
  <c r="G353" i="51"/>
  <c r="G352" i="51"/>
  <c r="G351" i="51"/>
  <c r="G350" i="51"/>
  <c r="G349" i="51"/>
  <c r="G348" i="51"/>
  <c r="G347" i="51"/>
  <c r="G346" i="51"/>
  <c r="G345" i="51"/>
  <c r="G344" i="51"/>
  <c r="G343" i="51"/>
  <c r="G342" i="51"/>
  <c r="G341" i="51"/>
  <c r="G340" i="51"/>
  <c r="G339" i="51"/>
  <c r="G338" i="51"/>
  <c r="G337" i="51"/>
  <c r="G336" i="51"/>
  <c r="G335" i="51"/>
  <c r="G334" i="51"/>
  <c r="G333" i="51"/>
  <c r="G332" i="51"/>
  <c r="G331" i="51"/>
  <c r="G330" i="51"/>
  <c r="G329" i="51"/>
  <c r="G328" i="51"/>
  <c r="G327" i="51"/>
  <c r="G326" i="51"/>
  <c r="G325" i="51"/>
  <c r="G324" i="51"/>
  <c r="G323" i="51"/>
  <c r="G322" i="51"/>
  <c r="G321" i="51"/>
  <c r="G320" i="51"/>
  <c r="G319" i="51"/>
  <c r="G318" i="51"/>
  <c r="G317" i="51"/>
  <c r="G316" i="51"/>
  <c r="G315" i="51"/>
  <c r="G314" i="51"/>
  <c r="G313" i="51"/>
  <c r="G312" i="51"/>
  <c r="G311" i="51"/>
  <c r="G310" i="51"/>
  <c r="G309" i="51"/>
  <c r="G308" i="51"/>
  <c r="G307" i="51"/>
  <c r="G306" i="51"/>
  <c r="G305" i="51"/>
  <c r="G304" i="51"/>
  <c r="G303" i="51"/>
  <c r="G302" i="51"/>
  <c r="G301" i="51"/>
  <c r="G300" i="51"/>
  <c r="G299" i="51"/>
  <c r="G298" i="51"/>
  <c r="G297" i="51"/>
  <c r="G296" i="51"/>
  <c r="G295" i="51"/>
  <c r="G294" i="51"/>
  <c r="G293" i="51"/>
  <c r="G292" i="51"/>
  <c r="G291" i="51"/>
  <c r="G290" i="51"/>
  <c r="G289" i="51"/>
  <c r="G288" i="51"/>
  <c r="G287" i="51"/>
  <c r="G286" i="51"/>
  <c r="G285" i="51"/>
  <c r="G284" i="51"/>
  <c r="G283" i="51"/>
  <c r="G282" i="51"/>
  <c r="G281" i="51"/>
  <c r="G280" i="51"/>
  <c r="G279" i="51"/>
  <c r="G278" i="51"/>
  <c r="G277" i="51"/>
  <c r="G276" i="51"/>
  <c r="G275" i="51"/>
  <c r="G274" i="51"/>
  <c r="G273" i="51"/>
  <c r="G272" i="51"/>
  <c r="G271" i="51"/>
  <c r="G270" i="51"/>
  <c r="G269" i="51"/>
  <c r="G268" i="51"/>
  <c r="G267" i="51"/>
  <c r="G266" i="51"/>
  <c r="G265" i="51"/>
  <c r="G264" i="51"/>
  <c r="G263" i="51"/>
  <c r="G262" i="51"/>
  <c r="G261" i="51"/>
  <c r="G260" i="51"/>
  <c r="G259" i="51"/>
  <c r="G258" i="51"/>
  <c r="G257" i="51"/>
  <c r="G256" i="51"/>
  <c r="G255" i="51"/>
  <c r="G254" i="51"/>
  <c r="G253" i="51"/>
  <c r="G252" i="51"/>
  <c r="G251" i="51"/>
  <c r="G250" i="51"/>
  <c r="G249" i="51"/>
  <c r="G248" i="51"/>
  <c r="G247" i="51"/>
  <c r="G246" i="51"/>
  <c r="G245" i="51"/>
  <c r="G244" i="51"/>
  <c r="G243" i="51"/>
  <c r="G242" i="51"/>
  <c r="G241" i="51"/>
  <c r="G240" i="51"/>
  <c r="G239" i="51"/>
  <c r="G238" i="51"/>
  <c r="G237" i="51"/>
  <c r="G236" i="51"/>
  <c r="G235" i="51"/>
  <c r="G234" i="51"/>
  <c r="G233" i="51"/>
  <c r="G232" i="51"/>
  <c r="G231" i="51"/>
  <c r="G230" i="51"/>
  <c r="G229" i="51"/>
  <c r="G228" i="51"/>
  <c r="G227" i="51"/>
  <c r="G226" i="51"/>
  <c r="G225" i="51"/>
  <c r="G224" i="51"/>
  <c r="G223" i="51"/>
  <c r="G222" i="51"/>
  <c r="G221" i="51"/>
  <c r="G220" i="51"/>
  <c r="G219" i="51"/>
  <c r="G218" i="51"/>
  <c r="G217" i="51"/>
  <c r="G216" i="51"/>
  <c r="G215" i="51"/>
  <c r="G214" i="51"/>
  <c r="G213" i="51"/>
  <c r="G212" i="51"/>
  <c r="G211" i="51"/>
  <c r="G210" i="51"/>
  <c r="G209" i="51"/>
  <c r="G208" i="51"/>
  <c r="G207" i="51"/>
  <c r="G206" i="51"/>
  <c r="G205" i="51"/>
  <c r="G204" i="51"/>
  <c r="G203" i="51"/>
  <c r="G202" i="51"/>
  <c r="G201" i="51"/>
  <c r="G200" i="51"/>
  <c r="G199" i="51"/>
  <c r="G198" i="51"/>
  <c r="G197" i="51"/>
  <c r="G196" i="51"/>
  <c r="G195" i="51"/>
  <c r="G194" i="51"/>
  <c r="G193" i="51"/>
  <c r="G192" i="51"/>
  <c r="G191" i="51"/>
  <c r="G190" i="51"/>
  <c r="G189" i="51"/>
  <c r="G188" i="51"/>
  <c r="G187" i="51"/>
  <c r="G186" i="51"/>
  <c r="G185" i="51"/>
  <c r="G184" i="51"/>
  <c r="G183" i="51"/>
  <c r="G182" i="51"/>
  <c r="G181" i="51"/>
  <c r="G180" i="51"/>
  <c r="G179" i="51"/>
  <c r="G178" i="51"/>
  <c r="G177" i="51"/>
  <c r="G176" i="51"/>
  <c r="G175" i="51"/>
  <c r="G174" i="51"/>
  <c r="G173" i="51"/>
  <c r="G172" i="51"/>
  <c r="G171" i="51"/>
  <c r="G170" i="51"/>
  <c r="G169" i="51"/>
  <c r="G168" i="51"/>
  <c r="G167" i="51"/>
  <c r="G166" i="51"/>
  <c r="G165" i="51"/>
  <c r="G164" i="51"/>
  <c r="G163" i="51"/>
  <c r="G162" i="51"/>
  <c r="G161" i="51"/>
  <c r="G160" i="51"/>
  <c r="G159" i="51"/>
  <c r="G158" i="51"/>
  <c r="G157" i="51"/>
  <c r="G156" i="51"/>
  <c r="G155" i="51"/>
  <c r="G154" i="51"/>
  <c r="G153" i="51"/>
  <c r="G152" i="51"/>
  <c r="G151" i="51"/>
  <c r="G150" i="51"/>
  <c r="G149" i="51"/>
  <c r="G148" i="51"/>
  <c r="G147" i="51"/>
  <c r="G146" i="51"/>
  <c r="G145" i="51"/>
  <c r="G144" i="51"/>
  <c r="G143" i="51"/>
  <c r="G142" i="51"/>
  <c r="G141" i="51"/>
  <c r="G140" i="51"/>
  <c r="G139" i="51"/>
  <c r="G138" i="51"/>
  <c r="G137" i="51"/>
  <c r="G136" i="51"/>
  <c r="G135" i="51"/>
  <c r="G134" i="51"/>
  <c r="G133" i="51"/>
  <c r="G132" i="51"/>
  <c r="G131" i="51"/>
  <c r="G130" i="51"/>
  <c r="G129" i="51"/>
  <c r="G128" i="51"/>
  <c r="G127" i="51"/>
  <c r="G126" i="51"/>
  <c r="G125" i="51"/>
  <c r="G124" i="51"/>
  <c r="G123" i="51"/>
  <c r="G122" i="51"/>
  <c r="G121" i="51"/>
  <c r="G120" i="51"/>
  <c r="G119" i="51"/>
  <c r="G118" i="51"/>
  <c r="G117" i="51"/>
  <c r="G116" i="51"/>
  <c r="G115" i="51"/>
  <c r="G114" i="51"/>
  <c r="G113" i="51"/>
  <c r="G112" i="51"/>
  <c r="G111" i="51"/>
  <c r="G110" i="51"/>
  <c r="G109" i="51"/>
  <c r="G108" i="51"/>
  <c r="G107" i="51"/>
  <c r="G106" i="51"/>
  <c r="G105" i="51"/>
  <c r="G104" i="51"/>
  <c r="G103" i="51"/>
  <c r="G102" i="51"/>
  <c r="G101" i="51"/>
  <c r="G100" i="51"/>
  <c r="G99" i="51"/>
  <c r="G98" i="51"/>
  <c r="G97" i="51"/>
  <c r="G96" i="51"/>
  <c r="G95" i="51"/>
  <c r="G94" i="51"/>
  <c r="G93" i="51"/>
  <c r="G92" i="51"/>
  <c r="G91" i="51"/>
  <c r="G90" i="51"/>
  <c r="G89" i="51"/>
  <c r="G88" i="51"/>
  <c r="G87" i="51"/>
  <c r="G86" i="51"/>
  <c r="G85" i="51"/>
  <c r="G84" i="51"/>
  <c r="G83" i="51"/>
  <c r="G82" i="51"/>
  <c r="G81" i="51"/>
  <c r="G80" i="51"/>
  <c r="G79" i="51"/>
  <c r="G78" i="51"/>
  <c r="G77" i="51"/>
  <c r="G76" i="51"/>
  <c r="G75" i="51"/>
  <c r="G74" i="51"/>
  <c r="G73" i="51"/>
  <c r="G72" i="51"/>
  <c r="G71" i="51"/>
  <c r="G70" i="51"/>
  <c r="G69" i="51"/>
  <c r="G68" i="51"/>
  <c r="G67" i="51"/>
  <c r="G66" i="51"/>
  <c r="G65" i="51"/>
  <c r="G64" i="51"/>
  <c r="G63" i="51"/>
  <c r="G62" i="51"/>
  <c r="G61" i="51"/>
  <c r="G60" i="51"/>
  <c r="G59" i="51"/>
  <c r="G58" i="51"/>
  <c r="G57" i="51"/>
  <c r="G56" i="51"/>
  <c r="G55" i="51"/>
  <c r="G54" i="51"/>
  <c r="G53" i="51"/>
  <c r="G52" i="51"/>
  <c r="G51" i="51"/>
  <c r="G50" i="51"/>
  <c r="G49" i="51"/>
  <c r="G48" i="51"/>
  <c r="G47" i="51"/>
  <c r="G46" i="51"/>
  <c r="G45" i="51"/>
  <c r="G44" i="51"/>
  <c r="G43" i="51"/>
  <c r="G42" i="51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K22" i="51"/>
  <c r="J22" i="51"/>
  <c r="G22" i="51"/>
  <c r="K21" i="51"/>
  <c r="J21" i="51"/>
  <c r="G21" i="51"/>
  <c r="K20" i="51"/>
  <c r="J20" i="51"/>
  <c r="G20" i="51"/>
  <c r="K19" i="51"/>
  <c r="J19" i="51"/>
  <c r="G19" i="51"/>
  <c r="K18" i="51"/>
  <c r="J18" i="51"/>
  <c r="G18" i="51"/>
  <c r="J17" i="51"/>
  <c r="E8" i="51"/>
  <c r="G8" i="51" s="1"/>
  <c r="G9" i="51" s="1"/>
  <c r="G10" i="51" s="1"/>
  <c r="G11" i="51" s="1"/>
  <c r="G12" i="51" s="1"/>
  <c r="G13" i="51" s="1"/>
  <c r="G14" i="51" s="1"/>
  <c r="G15" i="51" s="1"/>
  <c r="G16" i="51" s="1"/>
  <c r="G17" i="51" s="1"/>
  <c r="K17" i="52" l="1"/>
  <c r="F5" i="52" s="1"/>
  <c r="K17" i="51"/>
  <c r="F5" i="51" s="1"/>
  <c r="G990" i="50" l="1"/>
  <c r="G989" i="50"/>
  <c r="G988" i="50"/>
  <c r="G987" i="50"/>
  <c r="G986" i="50"/>
  <c r="G985" i="50"/>
  <c r="G984" i="50"/>
  <c r="G983" i="50"/>
  <c r="G982" i="50"/>
  <c r="G981" i="50"/>
  <c r="G980" i="50"/>
  <c r="G979" i="50"/>
  <c r="G978" i="50"/>
  <c r="G977" i="50"/>
  <c r="G976" i="50"/>
  <c r="G975" i="50"/>
  <c r="G974" i="50"/>
  <c r="G973" i="50"/>
  <c r="G972" i="50"/>
  <c r="G971" i="50"/>
  <c r="G970" i="50"/>
  <c r="G969" i="50"/>
  <c r="G968" i="50"/>
  <c r="G967" i="50"/>
  <c r="G966" i="50"/>
  <c r="G965" i="50"/>
  <c r="G964" i="50"/>
  <c r="G963" i="50"/>
  <c r="G962" i="50"/>
  <c r="G961" i="50"/>
  <c r="G960" i="50"/>
  <c r="G959" i="50"/>
  <c r="G958" i="50"/>
  <c r="G957" i="50"/>
  <c r="G956" i="50"/>
  <c r="G955" i="50"/>
  <c r="G954" i="50"/>
  <c r="G953" i="50"/>
  <c r="G952" i="50"/>
  <c r="G951" i="50"/>
  <c r="G950" i="50"/>
  <c r="G949" i="50"/>
  <c r="G948" i="50"/>
  <c r="G947" i="50"/>
  <c r="G946" i="50"/>
  <c r="G945" i="50"/>
  <c r="G944" i="50"/>
  <c r="G943" i="50"/>
  <c r="G942" i="50"/>
  <c r="G941" i="50"/>
  <c r="G940" i="50"/>
  <c r="G939" i="50"/>
  <c r="G938" i="50"/>
  <c r="G937" i="50"/>
  <c r="G936" i="50"/>
  <c r="G935" i="50"/>
  <c r="G934" i="50"/>
  <c r="G933" i="50"/>
  <c r="G932" i="50"/>
  <c r="G931" i="50"/>
  <c r="G930" i="50"/>
  <c r="G929" i="50"/>
  <c r="G928" i="50"/>
  <c r="G927" i="50"/>
  <c r="G926" i="50"/>
  <c r="G925" i="50"/>
  <c r="G924" i="50"/>
  <c r="G923" i="50"/>
  <c r="G922" i="50"/>
  <c r="G921" i="50"/>
  <c r="G920" i="50"/>
  <c r="G919" i="50"/>
  <c r="G918" i="50"/>
  <c r="G917" i="50"/>
  <c r="G916" i="50"/>
  <c r="G915" i="50"/>
  <c r="G914" i="50"/>
  <c r="G913" i="50"/>
  <c r="G912" i="50"/>
  <c r="G911" i="50"/>
  <c r="G910" i="50"/>
  <c r="G909" i="50"/>
  <c r="G908" i="50"/>
  <c r="G907" i="50"/>
  <c r="G906" i="50"/>
  <c r="G905" i="50"/>
  <c r="G904" i="50"/>
  <c r="G903" i="50"/>
  <c r="G902" i="50"/>
  <c r="G901" i="50"/>
  <c r="G900" i="50"/>
  <c r="G899" i="50"/>
  <c r="G898" i="50"/>
  <c r="G897" i="50"/>
  <c r="G896" i="50"/>
  <c r="G895" i="50"/>
  <c r="G894" i="50"/>
  <c r="G893" i="50"/>
  <c r="G892" i="50"/>
  <c r="G891" i="50"/>
  <c r="G890" i="50"/>
  <c r="G889" i="50"/>
  <c r="G888" i="50"/>
  <c r="G887" i="50"/>
  <c r="G886" i="50"/>
  <c r="G885" i="50"/>
  <c r="G884" i="50"/>
  <c r="G883" i="50"/>
  <c r="G882" i="50"/>
  <c r="G881" i="50"/>
  <c r="G880" i="50"/>
  <c r="G879" i="50"/>
  <c r="G878" i="50"/>
  <c r="G877" i="50"/>
  <c r="G876" i="50"/>
  <c r="G875" i="50"/>
  <c r="G874" i="50"/>
  <c r="G873" i="50"/>
  <c r="G872" i="50"/>
  <c r="G871" i="50"/>
  <c r="G870" i="50"/>
  <c r="G869" i="50"/>
  <c r="G868" i="50"/>
  <c r="G867" i="50"/>
  <c r="G866" i="50"/>
  <c r="G865" i="50"/>
  <c r="G864" i="50"/>
  <c r="G863" i="50"/>
  <c r="G862" i="50"/>
  <c r="G861" i="50"/>
  <c r="G860" i="50"/>
  <c r="G859" i="50"/>
  <c r="G858" i="50"/>
  <c r="G857" i="50"/>
  <c r="G856" i="50"/>
  <c r="G855" i="50"/>
  <c r="G854" i="50"/>
  <c r="G853" i="50"/>
  <c r="G852" i="50"/>
  <c r="G851" i="50"/>
  <c r="G850" i="50"/>
  <c r="G849" i="50"/>
  <c r="G848" i="50"/>
  <c r="G847" i="50"/>
  <c r="G846" i="50"/>
  <c r="G845" i="50"/>
  <c r="G844" i="50"/>
  <c r="G843" i="50"/>
  <c r="G842" i="50"/>
  <c r="G841" i="50"/>
  <c r="G840" i="50"/>
  <c r="G839" i="50"/>
  <c r="G838" i="50"/>
  <c r="G837" i="50"/>
  <c r="G836" i="50"/>
  <c r="G835" i="50"/>
  <c r="G834" i="50"/>
  <c r="G833" i="50"/>
  <c r="G832" i="50"/>
  <c r="G831" i="50"/>
  <c r="G830" i="50"/>
  <c r="G829" i="50"/>
  <c r="G828" i="50"/>
  <c r="G827" i="50"/>
  <c r="G826" i="50"/>
  <c r="G825" i="50"/>
  <c r="G824" i="50"/>
  <c r="G823" i="50"/>
  <c r="G822" i="50"/>
  <c r="G821" i="50"/>
  <c r="G820" i="50"/>
  <c r="G819" i="50"/>
  <c r="G818" i="50"/>
  <c r="G817" i="50"/>
  <c r="G816" i="50"/>
  <c r="G815" i="50"/>
  <c r="G814" i="50"/>
  <c r="G813" i="50"/>
  <c r="G812" i="50"/>
  <c r="G811" i="50"/>
  <c r="G810" i="50"/>
  <c r="G809" i="50"/>
  <c r="G808" i="50"/>
  <c r="G807" i="50"/>
  <c r="G806" i="50"/>
  <c r="G805" i="50"/>
  <c r="G804" i="50"/>
  <c r="G803" i="50"/>
  <c r="G802" i="50"/>
  <c r="G801" i="50"/>
  <c r="G800" i="50"/>
  <c r="G799" i="50"/>
  <c r="G798" i="50"/>
  <c r="G797" i="50"/>
  <c r="G796" i="50"/>
  <c r="G795" i="50"/>
  <c r="G794" i="50"/>
  <c r="G793" i="50"/>
  <c r="G792" i="50"/>
  <c r="G791" i="50"/>
  <c r="G790" i="50"/>
  <c r="G789" i="50"/>
  <c r="G788" i="50"/>
  <c r="G787" i="50"/>
  <c r="G786" i="50"/>
  <c r="G785" i="50"/>
  <c r="G784" i="50"/>
  <c r="G783" i="50"/>
  <c r="G782" i="50"/>
  <c r="G781" i="50"/>
  <c r="G780" i="50"/>
  <c r="G779" i="50"/>
  <c r="G778" i="50"/>
  <c r="G777" i="50"/>
  <c r="G776" i="50"/>
  <c r="G775" i="50"/>
  <c r="G774" i="50"/>
  <c r="G773" i="50"/>
  <c r="G772" i="50"/>
  <c r="G771" i="50"/>
  <c r="G770" i="50"/>
  <c r="G769" i="50"/>
  <c r="G768" i="50"/>
  <c r="G767" i="50"/>
  <c r="G766" i="50"/>
  <c r="G765" i="50"/>
  <c r="G764" i="50"/>
  <c r="G763" i="50"/>
  <c r="G762" i="50"/>
  <c r="G761" i="50"/>
  <c r="G760" i="50"/>
  <c r="G759" i="50"/>
  <c r="G758" i="50"/>
  <c r="G757" i="50"/>
  <c r="G756" i="50"/>
  <c r="G755" i="50"/>
  <c r="G754" i="50"/>
  <c r="G753" i="50"/>
  <c r="G752" i="50"/>
  <c r="G751" i="50"/>
  <c r="G750" i="50"/>
  <c r="G749" i="50"/>
  <c r="G748" i="50"/>
  <c r="G747" i="50"/>
  <c r="G746" i="50"/>
  <c r="G745" i="50"/>
  <c r="G744" i="50"/>
  <c r="G743" i="50"/>
  <c r="G742" i="50"/>
  <c r="G741" i="50"/>
  <c r="G740" i="50"/>
  <c r="G739" i="50"/>
  <c r="G738" i="50"/>
  <c r="G737" i="50"/>
  <c r="G736" i="50"/>
  <c r="G735" i="50"/>
  <c r="G734" i="50"/>
  <c r="G733" i="50"/>
  <c r="G732" i="50"/>
  <c r="G731" i="50"/>
  <c r="G730" i="50"/>
  <c r="G729" i="50"/>
  <c r="G728" i="50"/>
  <c r="G727" i="50"/>
  <c r="G726" i="50"/>
  <c r="G725" i="50"/>
  <c r="G724" i="50"/>
  <c r="G723" i="50"/>
  <c r="G722" i="50"/>
  <c r="G721" i="50"/>
  <c r="G720" i="50"/>
  <c r="G719" i="50"/>
  <c r="G718" i="50"/>
  <c r="G717" i="50"/>
  <c r="G716" i="50"/>
  <c r="G715" i="50"/>
  <c r="G714" i="50"/>
  <c r="G713" i="50"/>
  <c r="G712" i="50"/>
  <c r="G711" i="50"/>
  <c r="G710" i="50"/>
  <c r="G709" i="50"/>
  <c r="G708" i="50"/>
  <c r="G707" i="50"/>
  <c r="G706" i="50"/>
  <c r="G705" i="50"/>
  <c r="G704" i="50"/>
  <c r="G703" i="50"/>
  <c r="G702" i="50"/>
  <c r="G701" i="50"/>
  <c r="G700" i="50"/>
  <c r="G699" i="50"/>
  <c r="G698" i="50"/>
  <c r="G697" i="50"/>
  <c r="G696" i="50"/>
  <c r="G695" i="50"/>
  <c r="G694" i="50"/>
  <c r="G693" i="50"/>
  <c r="G692" i="50"/>
  <c r="G691" i="50"/>
  <c r="G690" i="50"/>
  <c r="G689" i="50"/>
  <c r="G688" i="50"/>
  <c r="G687" i="50"/>
  <c r="G686" i="50"/>
  <c r="G685" i="50"/>
  <c r="G684" i="50"/>
  <c r="G683" i="50"/>
  <c r="G682" i="50"/>
  <c r="G681" i="50"/>
  <c r="G680" i="50"/>
  <c r="G679" i="50"/>
  <c r="G678" i="50"/>
  <c r="G677" i="50"/>
  <c r="G676" i="50"/>
  <c r="G675" i="50"/>
  <c r="G674" i="50"/>
  <c r="G673" i="50"/>
  <c r="G672" i="50"/>
  <c r="G671" i="50"/>
  <c r="G670" i="50"/>
  <c r="G669" i="50"/>
  <c r="G668" i="50"/>
  <c r="G667" i="50"/>
  <c r="G666" i="50"/>
  <c r="G665" i="50"/>
  <c r="G664" i="50"/>
  <c r="G663" i="50"/>
  <c r="G662" i="50"/>
  <c r="G661" i="50"/>
  <c r="G660" i="50"/>
  <c r="G659" i="50"/>
  <c r="G658" i="50"/>
  <c r="G657" i="50"/>
  <c r="G656" i="50"/>
  <c r="G655" i="50"/>
  <c r="G654" i="50"/>
  <c r="G653" i="50"/>
  <c r="G652" i="50"/>
  <c r="G651" i="50"/>
  <c r="G650" i="50"/>
  <c r="G649" i="50"/>
  <c r="G648" i="50"/>
  <c r="G647" i="50"/>
  <c r="G646" i="50"/>
  <c r="G645" i="50"/>
  <c r="G644" i="50"/>
  <c r="G643" i="50"/>
  <c r="G642" i="50"/>
  <c r="G641" i="50"/>
  <c r="G640" i="50"/>
  <c r="G639" i="50"/>
  <c r="G638" i="50"/>
  <c r="G637" i="50"/>
  <c r="G636" i="50"/>
  <c r="G635" i="50"/>
  <c r="G634" i="50"/>
  <c r="G633" i="50"/>
  <c r="G632" i="50"/>
  <c r="G631" i="50"/>
  <c r="G630" i="50"/>
  <c r="G629" i="50"/>
  <c r="G628" i="50"/>
  <c r="G627" i="50"/>
  <c r="G626" i="50"/>
  <c r="G625" i="50"/>
  <c r="G624" i="50"/>
  <c r="G623" i="50"/>
  <c r="G622" i="50"/>
  <c r="G621" i="50"/>
  <c r="G620" i="50"/>
  <c r="G619" i="50"/>
  <c r="G618" i="50"/>
  <c r="G617" i="50"/>
  <c r="G616" i="50"/>
  <c r="G615" i="50"/>
  <c r="G614" i="50"/>
  <c r="G613" i="50"/>
  <c r="G612" i="50"/>
  <c r="G611" i="50"/>
  <c r="G610" i="50"/>
  <c r="G609" i="50"/>
  <c r="G608" i="50"/>
  <c r="G607" i="50"/>
  <c r="G606" i="50"/>
  <c r="G605" i="50"/>
  <c r="G604" i="50"/>
  <c r="G603" i="50"/>
  <c r="G602" i="50"/>
  <c r="G601" i="50"/>
  <c r="G600" i="50"/>
  <c r="G599" i="50"/>
  <c r="G598" i="50"/>
  <c r="G597" i="50"/>
  <c r="G596" i="50"/>
  <c r="G595" i="50"/>
  <c r="G594" i="50"/>
  <c r="G593" i="50"/>
  <c r="G592" i="50"/>
  <c r="G591" i="50"/>
  <c r="G590" i="50"/>
  <c r="G589" i="50"/>
  <c r="G588" i="50"/>
  <c r="G587" i="50"/>
  <c r="G586" i="50"/>
  <c r="G585" i="50"/>
  <c r="G584" i="50"/>
  <c r="G583" i="50"/>
  <c r="G582" i="50"/>
  <c r="G581" i="50"/>
  <c r="G580" i="50"/>
  <c r="G579" i="50"/>
  <c r="G578" i="50"/>
  <c r="G577" i="50"/>
  <c r="G576" i="50"/>
  <c r="G575" i="50"/>
  <c r="G574" i="50"/>
  <c r="G573" i="50"/>
  <c r="G572" i="50"/>
  <c r="G571" i="50"/>
  <c r="G570" i="50"/>
  <c r="G569" i="50"/>
  <c r="G568" i="50"/>
  <c r="G567" i="50"/>
  <c r="G566" i="50"/>
  <c r="G565" i="50"/>
  <c r="G564" i="50"/>
  <c r="G563" i="50"/>
  <c r="G562" i="50"/>
  <c r="G561" i="50"/>
  <c r="G560" i="50"/>
  <c r="G559" i="50"/>
  <c r="G558" i="50"/>
  <c r="G557" i="50"/>
  <c r="G556" i="50"/>
  <c r="G555" i="50"/>
  <c r="G554" i="50"/>
  <c r="G553" i="50"/>
  <c r="G552" i="50"/>
  <c r="G551" i="50"/>
  <c r="G550" i="50"/>
  <c r="G549" i="50"/>
  <c r="G548" i="50"/>
  <c r="G547" i="50"/>
  <c r="G546" i="50"/>
  <c r="G545" i="50"/>
  <c r="G544" i="50"/>
  <c r="G543" i="50"/>
  <c r="G542" i="50"/>
  <c r="G541" i="50"/>
  <c r="G540" i="50"/>
  <c r="G539" i="50"/>
  <c r="G538" i="50"/>
  <c r="G537" i="50"/>
  <c r="G536" i="50"/>
  <c r="G535" i="50"/>
  <c r="G534" i="50"/>
  <c r="G533" i="50"/>
  <c r="G532" i="50"/>
  <c r="G531" i="50"/>
  <c r="G530" i="50"/>
  <c r="G529" i="50"/>
  <c r="G528" i="50"/>
  <c r="G527" i="50"/>
  <c r="G526" i="50"/>
  <c r="G525" i="50"/>
  <c r="G524" i="50"/>
  <c r="G523" i="50"/>
  <c r="G522" i="50"/>
  <c r="G521" i="50"/>
  <c r="G520" i="50"/>
  <c r="G519" i="50"/>
  <c r="G518" i="50"/>
  <c r="G517" i="50"/>
  <c r="G516" i="50"/>
  <c r="G515" i="50"/>
  <c r="G514" i="50"/>
  <c r="G513" i="50"/>
  <c r="G512" i="50"/>
  <c r="G511" i="50"/>
  <c r="G510" i="50"/>
  <c r="G509" i="50"/>
  <c r="G508" i="50"/>
  <c r="G507" i="50"/>
  <c r="G506" i="50"/>
  <c r="G505" i="50"/>
  <c r="G504" i="50"/>
  <c r="G503" i="50"/>
  <c r="G502" i="50"/>
  <c r="G501" i="50"/>
  <c r="G500" i="50"/>
  <c r="G499" i="50"/>
  <c r="G498" i="50"/>
  <c r="G497" i="50"/>
  <c r="G496" i="50"/>
  <c r="G495" i="50"/>
  <c r="G494" i="50"/>
  <c r="G493" i="50"/>
  <c r="G492" i="50"/>
  <c r="G491" i="50"/>
  <c r="G490" i="50"/>
  <c r="G489" i="50"/>
  <c r="G488" i="50"/>
  <c r="G487" i="50"/>
  <c r="G486" i="50"/>
  <c r="G485" i="50"/>
  <c r="G484" i="50"/>
  <c r="G483" i="50"/>
  <c r="G482" i="50"/>
  <c r="G481" i="50"/>
  <c r="G480" i="50"/>
  <c r="G479" i="50"/>
  <c r="G478" i="50"/>
  <c r="G477" i="50"/>
  <c r="G476" i="50"/>
  <c r="G475" i="50"/>
  <c r="G474" i="50"/>
  <c r="G473" i="50"/>
  <c r="G472" i="50"/>
  <c r="G471" i="50"/>
  <c r="G470" i="50"/>
  <c r="G469" i="50"/>
  <c r="G468" i="50"/>
  <c r="G467" i="50"/>
  <c r="G466" i="50"/>
  <c r="G465" i="50"/>
  <c r="G464" i="50"/>
  <c r="G463" i="50"/>
  <c r="G462" i="50"/>
  <c r="G461" i="50"/>
  <c r="G460" i="50"/>
  <c r="G459" i="50"/>
  <c r="G458" i="50"/>
  <c r="G457" i="50"/>
  <c r="G456" i="50"/>
  <c r="G455" i="50"/>
  <c r="G454" i="50"/>
  <c r="G453" i="50"/>
  <c r="G452" i="50"/>
  <c r="G451" i="50"/>
  <c r="G450" i="50"/>
  <c r="G449" i="50"/>
  <c r="G448" i="50"/>
  <c r="G447" i="50"/>
  <c r="G446" i="50"/>
  <c r="G445" i="50"/>
  <c r="G444" i="50"/>
  <c r="G443" i="50"/>
  <c r="G442" i="50"/>
  <c r="G441" i="50"/>
  <c r="G440" i="50"/>
  <c r="G439" i="50"/>
  <c r="G438" i="50"/>
  <c r="G437" i="50"/>
  <c r="G436" i="50"/>
  <c r="G435" i="50"/>
  <c r="G434" i="50"/>
  <c r="G433" i="50"/>
  <c r="G432" i="50"/>
  <c r="G431" i="50"/>
  <c r="G430" i="50"/>
  <c r="G429" i="50"/>
  <c r="G428" i="50"/>
  <c r="G427" i="50"/>
  <c r="G426" i="50"/>
  <c r="G425" i="50"/>
  <c r="G424" i="50"/>
  <c r="G423" i="50"/>
  <c r="G422" i="50"/>
  <c r="G421" i="50"/>
  <c r="G420" i="50"/>
  <c r="G419" i="50"/>
  <c r="G418" i="50"/>
  <c r="G417" i="50"/>
  <c r="G416" i="50"/>
  <c r="G415" i="50"/>
  <c r="G414" i="50"/>
  <c r="G413" i="50"/>
  <c r="G412" i="50"/>
  <c r="G411" i="50"/>
  <c r="G410" i="50"/>
  <c r="G409" i="50"/>
  <c r="G408" i="50"/>
  <c r="G407" i="50"/>
  <c r="G406" i="50"/>
  <c r="G405" i="50"/>
  <c r="G404" i="50"/>
  <c r="G403" i="50"/>
  <c r="G402" i="50"/>
  <c r="G401" i="50"/>
  <c r="G400" i="50"/>
  <c r="G399" i="50"/>
  <c r="G398" i="50"/>
  <c r="G397" i="50"/>
  <c r="G396" i="50"/>
  <c r="G395" i="50"/>
  <c r="G394" i="50"/>
  <c r="G393" i="50"/>
  <c r="G392" i="50"/>
  <c r="G391" i="50"/>
  <c r="G390" i="50"/>
  <c r="G389" i="50"/>
  <c r="G388" i="50"/>
  <c r="G387" i="50"/>
  <c r="G386" i="50"/>
  <c r="G385" i="50"/>
  <c r="G384" i="50"/>
  <c r="G383" i="50"/>
  <c r="G382" i="50"/>
  <c r="G381" i="50"/>
  <c r="G380" i="50"/>
  <c r="G379" i="50"/>
  <c r="G378" i="50"/>
  <c r="G377" i="50"/>
  <c r="G376" i="50"/>
  <c r="G375" i="50"/>
  <c r="G374" i="50"/>
  <c r="G373" i="50"/>
  <c r="G372" i="50"/>
  <c r="G371" i="50"/>
  <c r="G370" i="50"/>
  <c r="G369" i="50"/>
  <c r="G368" i="50"/>
  <c r="G367" i="50"/>
  <c r="G366" i="50"/>
  <c r="G365" i="50"/>
  <c r="G364" i="50"/>
  <c r="G363" i="50"/>
  <c r="G362" i="50"/>
  <c r="G361" i="50"/>
  <c r="G360" i="50"/>
  <c r="G359" i="50"/>
  <c r="G358" i="50"/>
  <c r="G357" i="50"/>
  <c r="G356" i="50"/>
  <c r="G355" i="50"/>
  <c r="G354" i="50"/>
  <c r="G353" i="50"/>
  <c r="G352" i="50"/>
  <c r="G351" i="50"/>
  <c r="G350" i="50"/>
  <c r="G349" i="50"/>
  <c r="G348" i="50"/>
  <c r="G347" i="50"/>
  <c r="G346" i="50"/>
  <c r="G345" i="50"/>
  <c r="G344" i="50"/>
  <c r="G343" i="50"/>
  <c r="G342" i="50"/>
  <c r="G341" i="50"/>
  <c r="G340" i="50"/>
  <c r="G339" i="50"/>
  <c r="G338" i="50"/>
  <c r="G337" i="50"/>
  <c r="G336" i="50"/>
  <c r="G335" i="50"/>
  <c r="G334" i="50"/>
  <c r="G333" i="50"/>
  <c r="G332" i="50"/>
  <c r="G331" i="50"/>
  <c r="G330" i="50"/>
  <c r="G329" i="50"/>
  <c r="G328" i="50"/>
  <c r="G327" i="50"/>
  <c r="G326" i="50"/>
  <c r="G325" i="50"/>
  <c r="G324" i="50"/>
  <c r="G323" i="50"/>
  <c r="G322" i="50"/>
  <c r="G321" i="50"/>
  <c r="G320" i="50"/>
  <c r="G319" i="50"/>
  <c r="G318" i="50"/>
  <c r="G317" i="50"/>
  <c r="G316" i="50"/>
  <c r="G315" i="50"/>
  <c r="G314" i="50"/>
  <c r="G313" i="50"/>
  <c r="G312" i="50"/>
  <c r="G311" i="50"/>
  <c r="G310" i="50"/>
  <c r="G309" i="50"/>
  <c r="G308" i="50"/>
  <c r="G307" i="50"/>
  <c r="G306" i="50"/>
  <c r="G305" i="50"/>
  <c r="G304" i="50"/>
  <c r="G303" i="50"/>
  <c r="G302" i="50"/>
  <c r="G301" i="50"/>
  <c r="G300" i="50"/>
  <c r="G299" i="50"/>
  <c r="G298" i="50"/>
  <c r="G297" i="50"/>
  <c r="G296" i="50"/>
  <c r="G295" i="50"/>
  <c r="G294" i="50"/>
  <c r="G293" i="50"/>
  <c r="G292" i="50"/>
  <c r="G291" i="50"/>
  <c r="G290" i="50"/>
  <c r="G289" i="50"/>
  <c r="G288" i="50"/>
  <c r="G287" i="50"/>
  <c r="G286" i="50"/>
  <c r="G285" i="50"/>
  <c r="G284" i="50"/>
  <c r="G283" i="50"/>
  <c r="G282" i="50"/>
  <c r="G281" i="50"/>
  <c r="G280" i="50"/>
  <c r="G279" i="50"/>
  <c r="G278" i="50"/>
  <c r="G277" i="50"/>
  <c r="G276" i="50"/>
  <c r="G275" i="50"/>
  <c r="G274" i="50"/>
  <c r="G273" i="50"/>
  <c r="G272" i="50"/>
  <c r="G271" i="50"/>
  <c r="G270" i="50"/>
  <c r="G269" i="50"/>
  <c r="G268" i="50"/>
  <c r="G267" i="50"/>
  <c r="G266" i="50"/>
  <c r="G265" i="50"/>
  <c r="G264" i="50"/>
  <c r="G263" i="50"/>
  <c r="G262" i="50"/>
  <c r="G261" i="50"/>
  <c r="G260" i="50"/>
  <c r="G259" i="50"/>
  <c r="G258" i="50"/>
  <c r="G257" i="50"/>
  <c r="G256" i="50"/>
  <c r="G255" i="50"/>
  <c r="G254" i="50"/>
  <c r="G253" i="50"/>
  <c r="G252" i="50"/>
  <c r="G251" i="50"/>
  <c r="G250" i="50"/>
  <c r="G249" i="50"/>
  <c r="G248" i="50"/>
  <c r="G247" i="50"/>
  <c r="G246" i="50"/>
  <c r="G245" i="50"/>
  <c r="G244" i="50"/>
  <c r="G243" i="50"/>
  <c r="G242" i="50"/>
  <c r="G241" i="50"/>
  <c r="G240" i="50"/>
  <c r="G239" i="50"/>
  <c r="G238" i="50"/>
  <c r="G237" i="50"/>
  <c r="G236" i="50"/>
  <c r="G235" i="50"/>
  <c r="G234" i="50"/>
  <c r="G233" i="50"/>
  <c r="G232" i="50"/>
  <c r="G231" i="50"/>
  <c r="G230" i="50"/>
  <c r="G229" i="50"/>
  <c r="G228" i="50"/>
  <c r="G227" i="50"/>
  <c r="G226" i="50"/>
  <c r="G225" i="50"/>
  <c r="G224" i="50"/>
  <c r="G223" i="50"/>
  <c r="G222" i="50"/>
  <c r="G221" i="50"/>
  <c r="G220" i="50"/>
  <c r="G219" i="50"/>
  <c r="G218" i="50"/>
  <c r="G217" i="50"/>
  <c r="G216" i="50"/>
  <c r="G215" i="50"/>
  <c r="G214" i="50"/>
  <c r="G213" i="50"/>
  <c r="G212" i="50"/>
  <c r="G211" i="50"/>
  <c r="G210" i="50"/>
  <c r="G209" i="50"/>
  <c r="G208" i="50"/>
  <c r="G207" i="50"/>
  <c r="G206" i="50"/>
  <c r="G205" i="50"/>
  <c r="G204" i="50"/>
  <c r="G203" i="50"/>
  <c r="G202" i="50"/>
  <c r="G201" i="50"/>
  <c r="G200" i="50"/>
  <c r="G199" i="50"/>
  <c r="G198" i="50"/>
  <c r="G197" i="50"/>
  <c r="G196" i="50"/>
  <c r="G195" i="50"/>
  <c r="G194" i="50"/>
  <c r="G193" i="50"/>
  <c r="G192" i="50"/>
  <c r="G191" i="50"/>
  <c r="G190" i="50"/>
  <c r="G189" i="50"/>
  <c r="G188" i="50"/>
  <c r="G187" i="50"/>
  <c r="G186" i="50"/>
  <c r="G185" i="50"/>
  <c r="G184" i="50"/>
  <c r="G183" i="50"/>
  <c r="G182" i="50"/>
  <c r="G181" i="50"/>
  <c r="G180" i="50"/>
  <c r="G179" i="50"/>
  <c r="G178" i="50"/>
  <c r="G177" i="50"/>
  <c r="G176" i="50"/>
  <c r="G175" i="50"/>
  <c r="G174" i="50"/>
  <c r="G173" i="50"/>
  <c r="G172" i="50"/>
  <c r="G171" i="50"/>
  <c r="G170" i="50"/>
  <c r="G169" i="50"/>
  <c r="G168" i="50"/>
  <c r="G167" i="50"/>
  <c r="G166" i="50"/>
  <c r="G165" i="50"/>
  <c r="G164" i="50"/>
  <c r="G163" i="50"/>
  <c r="G162" i="50"/>
  <c r="G161" i="50"/>
  <c r="G160" i="50"/>
  <c r="G159" i="50"/>
  <c r="G158" i="50"/>
  <c r="G157" i="50"/>
  <c r="G156" i="50"/>
  <c r="G155" i="50"/>
  <c r="G154" i="50"/>
  <c r="G153" i="50"/>
  <c r="G152" i="50"/>
  <c r="G151" i="50"/>
  <c r="G150" i="50"/>
  <c r="G149" i="50"/>
  <c r="G148" i="50"/>
  <c r="G147" i="50"/>
  <c r="G146" i="50"/>
  <c r="G145" i="50"/>
  <c r="G144" i="50"/>
  <c r="G143" i="50"/>
  <c r="G142" i="50"/>
  <c r="G141" i="50"/>
  <c r="G140" i="50"/>
  <c r="G139" i="50"/>
  <c r="G138" i="50"/>
  <c r="G137" i="50"/>
  <c r="G136" i="50"/>
  <c r="G135" i="50"/>
  <c r="G134" i="50"/>
  <c r="G133" i="50"/>
  <c r="G132" i="50"/>
  <c r="G131" i="50"/>
  <c r="G130" i="50"/>
  <c r="G129" i="50"/>
  <c r="G128" i="50"/>
  <c r="G127" i="50"/>
  <c r="G126" i="50"/>
  <c r="G125" i="50"/>
  <c r="G124" i="50"/>
  <c r="G123" i="50"/>
  <c r="G122" i="50"/>
  <c r="G121" i="50"/>
  <c r="G120" i="50"/>
  <c r="G119" i="50"/>
  <c r="G118" i="50"/>
  <c r="G117" i="50"/>
  <c r="G116" i="50"/>
  <c r="G115" i="50"/>
  <c r="G114" i="50"/>
  <c r="G113" i="50"/>
  <c r="G112" i="50"/>
  <c r="G99" i="50"/>
  <c r="G100" i="50" s="1"/>
  <c r="G101" i="50" s="1"/>
  <c r="G102" i="50" s="1"/>
  <c r="G103" i="50" s="1"/>
  <c r="G104" i="50" s="1"/>
  <c r="G105" i="50" s="1"/>
  <c r="G106" i="50" s="1"/>
  <c r="G107" i="50" s="1"/>
  <c r="G108" i="50" s="1"/>
  <c r="G109" i="50" s="1"/>
  <c r="G110" i="50" s="1"/>
  <c r="G111" i="50" s="1"/>
  <c r="G87" i="50"/>
  <c r="G88" i="50" s="1"/>
  <c r="G89" i="50" s="1"/>
  <c r="G90" i="50" s="1"/>
  <c r="G91" i="50" s="1"/>
  <c r="G92" i="50" s="1"/>
  <c r="G93" i="50" s="1"/>
  <c r="G94" i="50" s="1"/>
  <c r="G95" i="50" s="1"/>
  <c r="G96" i="50" s="1"/>
  <c r="G97" i="50" s="1"/>
  <c r="G98" i="50" s="1"/>
  <c r="G86" i="50"/>
  <c r="G73" i="50"/>
  <c r="G74" i="50" s="1"/>
  <c r="G75" i="50" s="1"/>
  <c r="G76" i="50" s="1"/>
  <c r="G77" i="50" s="1"/>
  <c r="G78" i="50" s="1"/>
  <c r="G79" i="50" s="1"/>
  <c r="G80" i="50" s="1"/>
  <c r="G81" i="50" s="1"/>
  <c r="G82" i="50" s="1"/>
  <c r="G83" i="50" s="1"/>
  <c r="G84" i="50" s="1"/>
  <c r="G85" i="50" s="1"/>
  <c r="G61" i="50"/>
  <c r="G62" i="50" s="1"/>
  <c r="G63" i="50" s="1"/>
  <c r="G64" i="50" s="1"/>
  <c r="G65" i="50" s="1"/>
  <c r="G66" i="50" s="1"/>
  <c r="G67" i="50" s="1"/>
  <c r="G68" i="50" s="1"/>
  <c r="G69" i="50" s="1"/>
  <c r="G70" i="50" s="1"/>
  <c r="G71" i="50" s="1"/>
  <c r="G72" i="50" s="1"/>
  <c r="G60" i="50"/>
  <c r="G47" i="50"/>
  <c r="G48" i="50" s="1"/>
  <c r="G49" i="50" s="1"/>
  <c r="G50" i="50" s="1"/>
  <c r="G51" i="50" s="1"/>
  <c r="G52" i="50" s="1"/>
  <c r="G53" i="50" s="1"/>
  <c r="G54" i="50" s="1"/>
  <c r="G55" i="50" s="1"/>
  <c r="G56" i="50" s="1"/>
  <c r="G57" i="50" s="1"/>
  <c r="G58" i="50" s="1"/>
  <c r="G59" i="50" s="1"/>
  <c r="G35" i="50"/>
  <c r="G36" i="50" s="1"/>
  <c r="G37" i="50" s="1"/>
  <c r="G38" i="50" s="1"/>
  <c r="G39" i="50" s="1"/>
  <c r="G40" i="50" s="1"/>
  <c r="G41" i="50" s="1"/>
  <c r="G42" i="50" s="1"/>
  <c r="G43" i="50" s="1"/>
  <c r="G44" i="50" s="1"/>
  <c r="G45" i="50" s="1"/>
  <c r="G46" i="50" s="1"/>
  <c r="G34" i="50"/>
  <c r="K22" i="50"/>
  <c r="J22" i="50"/>
  <c r="K21" i="50"/>
  <c r="J21" i="50"/>
  <c r="G21" i="50"/>
  <c r="G22" i="50" s="1"/>
  <c r="G23" i="50" s="1"/>
  <c r="G24" i="50" s="1"/>
  <c r="G25" i="50" s="1"/>
  <c r="G26" i="50" s="1"/>
  <c r="G27" i="50" s="1"/>
  <c r="G28" i="50" s="1"/>
  <c r="G29" i="50" s="1"/>
  <c r="G30" i="50" s="1"/>
  <c r="G31" i="50" s="1"/>
  <c r="G32" i="50" s="1"/>
  <c r="G33" i="50" s="1"/>
  <c r="K20" i="50"/>
  <c r="J20" i="50"/>
  <c r="K19" i="50"/>
  <c r="J19" i="50"/>
  <c r="J18" i="50"/>
  <c r="J17" i="50"/>
  <c r="G9" i="50"/>
  <c r="G10" i="50" s="1"/>
  <c r="G11" i="50" s="1"/>
  <c r="G12" i="50" s="1"/>
  <c r="G13" i="50" s="1"/>
  <c r="G14" i="50" s="1"/>
  <c r="G15" i="50" s="1"/>
  <c r="G16" i="50" s="1"/>
  <c r="G17" i="50" s="1"/>
  <c r="G18" i="50" s="1"/>
  <c r="G19" i="50" s="1"/>
  <c r="G20" i="50" s="1"/>
  <c r="K17" i="50" s="1"/>
  <c r="G8" i="50"/>
  <c r="C21" i="38"/>
  <c r="L18" i="43"/>
  <c r="E21" i="43"/>
  <c r="G990" i="49"/>
  <c r="G989" i="49"/>
  <c r="G988" i="49"/>
  <c r="G987" i="49"/>
  <c r="G986" i="49"/>
  <c r="G985" i="49"/>
  <c r="G984" i="49"/>
  <c r="G983" i="49"/>
  <c r="G982" i="49"/>
  <c r="G981" i="49"/>
  <c r="G980" i="49"/>
  <c r="G979" i="49"/>
  <c r="G978" i="49"/>
  <c r="G977" i="49"/>
  <c r="G976" i="49"/>
  <c r="G975" i="49"/>
  <c r="G974" i="49"/>
  <c r="G973" i="49"/>
  <c r="G972" i="49"/>
  <c r="G971" i="49"/>
  <c r="G970" i="49"/>
  <c r="G969" i="49"/>
  <c r="G968" i="49"/>
  <c r="G967" i="49"/>
  <c r="G966" i="49"/>
  <c r="G965" i="49"/>
  <c r="G964" i="49"/>
  <c r="G963" i="49"/>
  <c r="G962" i="49"/>
  <c r="G961" i="49"/>
  <c r="G960" i="49"/>
  <c r="G959" i="49"/>
  <c r="G958" i="49"/>
  <c r="G957" i="49"/>
  <c r="G956" i="49"/>
  <c r="G955" i="49"/>
  <c r="G954" i="49"/>
  <c r="G953" i="49"/>
  <c r="G952" i="49"/>
  <c r="G951" i="49"/>
  <c r="G950" i="49"/>
  <c r="G949" i="49"/>
  <c r="G948" i="49"/>
  <c r="G947" i="49"/>
  <c r="G946" i="49"/>
  <c r="G945" i="49"/>
  <c r="G944" i="49"/>
  <c r="G943" i="49"/>
  <c r="G942" i="49"/>
  <c r="G941" i="49"/>
  <c r="G940" i="49"/>
  <c r="G939" i="49"/>
  <c r="G938" i="49"/>
  <c r="G937" i="49"/>
  <c r="G936" i="49"/>
  <c r="G935" i="49"/>
  <c r="G934" i="49"/>
  <c r="G933" i="49"/>
  <c r="G932" i="49"/>
  <c r="G931" i="49"/>
  <c r="G930" i="49"/>
  <c r="G929" i="49"/>
  <c r="G928" i="49"/>
  <c r="G927" i="49"/>
  <c r="G926" i="49"/>
  <c r="G925" i="49"/>
  <c r="G924" i="49"/>
  <c r="G923" i="49"/>
  <c r="G922" i="49"/>
  <c r="G921" i="49"/>
  <c r="G920" i="49"/>
  <c r="G919" i="49"/>
  <c r="G918" i="49"/>
  <c r="G917" i="49"/>
  <c r="G916" i="49"/>
  <c r="G915" i="49"/>
  <c r="G914" i="49"/>
  <c r="G913" i="49"/>
  <c r="G912" i="49"/>
  <c r="G911" i="49"/>
  <c r="G910" i="49"/>
  <c r="G909" i="49"/>
  <c r="G908" i="49"/>
  <c r="G907" i="49"/>
  <c r="G906" i="49"/>
  <c r="G905" i="49"/>
  <c r="G904" i="49"/>
  <c r="G903" i="49"/>
  <c r="G902" i="49"/>
  <c r="G901" i="49"/>
  <c r="G900" i="49"/>
  <c r="G899" i="49"/>
  <c r="G898" i="49"/>
  <c r="G897" i="49"/>
  <c r="G896" i="49"/>
  <c r="G895" i="49"/>
  <c r="G894" i="49"/>
  <c r="G893" i="49"/>
  <c r="G892" i="49"/>
  <c r="G891" i="49"/>
  <c r="G890" i="49"/>
  <c r="G889" i="49"/>
  <c r="G888" i="49"/>
  <c r="G887" i="49"/>
  <c r="G886" i="49"/>
  <c r="G885" i="49"/>
  <c r="G884" i="49"/>
  <c r="G883" i="49"/>
  <c r="G882" i="49"/>
  <c r="G881" i="49"/>
  <c r="G880" i="49"/>
  <c r="G879" i="49"/>
  <c r="G878" i="49"/>
  <c r="G877" i="49"/>
  <c r="G876" i="49"/>
  <c r="G875" i="49"/>
  <c r="G874" i="49"/>
  <c r="G873" i="49"/>
  <c r="G872" i="49"/>
  <c r="G871" i="49"/>
  <c r="G870" i="49"/>
  <c r="G869" i="49"/>
  <c r="G868" i="49"/>
  <c r="G867" i="49"/>
  <c r="G866" i="49"/>
  <c r="G865" i="49"/>
  <c r="G864" i="49"/>
  <c r="G863" i="49"/>
  <c r="G862" i="49"/>
  <c r="G861" i="49"/>
  <c r="G860" i="49"/>
  <c r="G859" i="49"/>
  <c r="G858" i="49"/>
  <c r="G857" i="49"/>
  <c r="G856" i="49"/>
  <c r="G855" i="49"/>
  <c r="G854" i="49"/>
  <c r="G853" i="49"/>
  <c r="G852" i="49"/>
  <c r="G851" i="49"/>
  <c r="G850" i="49"/>
  <c r="G849" i="49"/>
  <c r="G848" i="49"/>
  <c r="G847" i="49"/>
  <c r="G846" i="49"/>
  <c r="G845" i="49"/>
  <c r="G844" i="49"/>
  <c r="G843" i="49"/>
  <c r="G842" i="49"/>
  <c r="G841" i="49"/>
  <c r="G840" i="49"/>
  <c r="G839" i="49"/>
  <c r="G838" i="49"/>
  <c r="G837" i="49"/>
  <c r="G836" i="49"/>
  <c r="G835" i="49"/>
  <c r="G834" i="49"/>
  <c r="G833" i="49"/>
  <c r="G832" i="49"/>
  <c r="G831" i="49"/>
  <c r="G830" i="49"/>
  <c r="G829" i="49"/>
  <c r="G828" i="49"/>
  <c r="G827" i="49"/>
  <c r="G826" i="49"/>
  <c r="G825" i="49"/>
  <c r="G824" i="49"/>
  <c r="G823" i="49"/>
  <c r="G822" i="49"/>
  <c r="G821" i="49"/>
  <c r="G820" i="49"/>
  <c r="G819" i="49"/>
  <c r="G818" i="49"/>
  <c r="G817" i="49"/>
  <c r="G816" i="49"/>
  <c r="G815" i="49"/>
  <c r="G814" i="49"/>
  <c r="G813" i="49"/>
  <c r="G812" i="49"/>
  <c r="G811" i="49"/>
  <c r="G810" i="49"/>
  <c r="G809" i="49"/>
  <c r="G808" i="49"/>
  <c r="G807" i="49"/>
  <c r="G806" i="49"/>
  <c r="G805" i="49"/>
  <c r="G804" i="49"/>
  <c r="G803" i="49"/>
  <c r="G802" i="49"/>
  <c r="G801" i="49"/>
  <c r="G800" i="49"/>
  <c r="G799" i="49"/>
  <c r="G798" i="49"/>
  <c r="G797" i="49"/>
  <c r="G796" i="49"/>
  <c r="G795" i="49"/>
  <c r="G794" i="49"/>
  <c r="G793" i="49"/>
  <c r="G792" i="49"/>
  <c r="G791" i="49"/>
  <c r="G790" i="49"/>
  <c r="G789" i="49"/>
  <c r="G788" i="49"/>
  <c r="G787" i="49"/>
  <c r="G786" i="49"/>
  <c r="G785" i="49"/>
  <c r="G784" i="49"/>
  <c r="G783" i="49"/>
  <c r="G782" i="49"/>
  <c r="G781" i="49"/>
  <c r="G780" i="49"/>
  <c r="G779" i="49"/>
  <c r="G778" i="49"/>
  <c r="G777" i="49"/>
  <c r="G776" i="49"/>
  <c r="G775" i="49"/>
  <c r="G774" i="49"/>
  <c r="G773" i="49"/>
  <c r="G772" i="49"/>
  <c r="G771" i="49"/>
  <c r="G770" i="49"/>
  <c r="G769" i="49"/>
  <c r="G768" i="49"/>
  <c r="G767" i="49"/>
  <c r="G766" i="49"/>
  <c r="G765" i="49"/>
  <c r="G764" i="49"/>
  <c r="G763" i="49"/>
  <c r="G762" i="49"/>
  <c r="G761" i="49"/>
  <c r="G760" i="49"/>
  <c r="G759" i="49"/>
  <c r="G758" i="49"/>
  <c r="G757" i="49"/>
  <c r="G756" i="49"/>
  <c r="G755" i="49"/>
  <c r="G754" i="49"/>
  <c r="G753" i="49"/>
  <c r="G752" i="49"/>
  <c r="G751" i="49"/>
  <c r="G750" i="49"/>
  <c r="G749" i="49"/>
  <c r="G748" i="49"/>
  <c r="G747" i="49"/>
  <c r="G746" i="49"/>
  <c r="G745" i="49"/>
  <c r="G744" i="49"/>
  <c r="G743" i="49"/>
  <c r="G742" i="49"/>
  <c r="G741" i="49"/>
  <c r="G740" i="49"/>
  <c r="G739" i="49"/>
  <c r="G738" i="49"/>
  <c r="G737" i="49"/>
  <c r="G736" i="49"/>
  <c r="G735" i="49"/>
  <c r="G734" i="49"/>
  <c r="G733" i="49"/>
  <c r="G732" i="49"/>
  <c r="G731" i="49"/>
  <c r="G730" i="49"/>
  <c r="G729" i="49"/>
  <c r="G728" i="49"/>
  <c r="G727" i="49"/>
  <c r="G726" i="49"/>
  <c r="G725" i="49"/>
  <c r="G724" i="49"/>
  <c r="G723" i="49"/>
  <c r="G722" i="49"/>
  <c r="G721" i="49"/>
  <c r="G720" i="49"/>
  <c r="G719" i="49"/>
  <c r="G718" i="49"/>
  <c r="G717" i="49"/>
  <c r="G716" i="49"/>
  <c r="G715" i="49"/>
  <c r="G714" i="49"/>
  <c r="G713" i="49"/>
  <c r="G712" i="49"/>
  <c r="G711" i="49"/>
  <c r="G710" i="49"/>
  <c r="G709" i="49"/>
  <c r="G708" i="49"/>
  <c r="G707" i="49"/>
  <c r="G706" i="49"/>
  <c r="G705" i="49"/>
  <c r="G704" i="49"/>
  <c r="G703" i="49"/>
  <c r="G702" i="49"/>
  <c r="G701" i="49"/>
  <c r="G700" i="49"/>
  <c r="G699" i="49"/>
  <c r="G698" i="49"/>
  <c r="G697" i="49"/>
  <c r="G696" i="49"/>
  <c r="G695" i="49"/>
  <c r="G694" i="49"/>
  <c r="G693" i="49"/>
  <c r="G692" i="49"/>
  <c r="G691" i="49"/>
  <c r="G690" i="49"/>
  <c r="G689" i="49"/>
  <c r="G688" i="49"/>
  <c r="G687" i="49"/>
  <c r="G686" i="49"/>
  <c r="G685" i="49"/>
  <c r="G684" i="49"/>
  <c r="G683" i="49"/>
  <c r="G682" i="49"/>
  <c r="G681" i="49"/>
  <c r="G680" i="49"/>
  <c r="G679" i="49"/>
  <c r="G678" i="49"/>
  <c r="G677" i="49"/>
  <c r="G676" i="49"/>
  <c r="G675" i="49"/>
  <c r="G674" i="49"/>
  <c r="G673" i="49"/>
  <c r="G672" i="49"/>
  <c r="G671" i="49"/>
  <c r="G670" i="49"/>
  <c r="G669" i="49"/>
  <c r="G668" i="49"/>
  <c r="G667" i="49"/>
  <c r="G666" i="49"/>
  <c r="G665" i="49"/>
  <c r="G664" i="49"/>
  <c r="G663" i="49"/>
  <c r="G662" i="49"/>
  <c r="G661" i="49"/>
  <c r="G660" i="49"/>
  <c r="G659" i="49"/>
  <c r="G658" i="49"/>
  <c r="G657" i="49"/>
  <c r="G656" i="49"/>
  <c r="G655" i="49"/>
  <c r="G654" i="49"/>
  <c r="G653" i="49"/>
  <c r="G652" i="49"/>
  <c r="G651" i="49"/>
  <c r="G650" i="49"/>
  <c r="G649" i="49"/>
  <c r="G648" i="49"/>
  <c r="G647" i="49"/>
  <c r="G646" i="49"/>
  <c r="G645" i="49"/>
  <c r="G644" i="49"/>
  <c r="G643" i="49"/>
  <c r="G642" i="49"/>
  <c r="G641" i="49"/>
  <c r="G640" i="49"/>
  <c r="G639" i="49"/>
  <c r="G638" i="49"/>
  <c r="G637" i="49"/>
  <c r="G636" i="49"/>
  <c r="G635" i="49"/>
  <c r="G634" i="49"/>
  <c r="G633" i="49"/>
  <c r="G632" i="49"/>
  <c r="G631" i="49"/>
  <c r="G630" i="49"/>
  <c r="G629" i="49"/>
  <c r="G628" i="49"/>
  <c r="G627" i="49"/>
  <c r="G626" i="49"/>
  <c r="G625" i="49"/>
  <c r="G624" i="49"/>
  <c r="G623" i="49"/>
  <c r="G622" i="49"/>
  <c r="G621" i="49"/>
  <c r="G620" i="49"/>
  <c r="G619" i="49"/>
  <c r="G618" i="49"/>
  <c r="G617" i="49"/>
  <c r="G616" i="49"/>
  <c r="G615" i="49"/>
  <c r="G614" i="49"/>
  <c r="G613" i="49"/>
  <c r="G612" i="49"/>
  <c r="G611" i="49"/>
  <c r="G610" i="49"/>
  <c r="G609" i="49"/>
  <c r="G608" i="49"/>
  <c r="G607" i="49"/>
  <c r="G606" i="49"/>
  <c r="G605" i="49"/>
  <c r="G604" i="49"/>
  <c r="G603" i="49"/>
  <c r="G602" i="49"/>
  <c r="G601" i="49"/>
  <c r="G600" i="49"/>
  <c r="G599" i="49"/>
  <c r="G598" i="49"/>
  <c r="G597" i="49"/>
  <c r="G596" i="49"/>
  <c r="G595" i="49"/>
  <c r="G594" i="49"/>
  <c r="G593" i="49"/>
  <c r="G592" i="49"/>
  <c r="G591" i="49"/>
  <c r="G590" i="49"/>
  <c r="G589" i="49"/>
  <c r="G588" i="49"/>
  <c r="G587" i="49"/>
  <c r="G586" i="49"/>
  <c r="G585" i="49"/>
  <c r="G584" i="49"/>
  <c r="G583" i="49"/>
  <c r="G582" i="49"/>
  <c r="G581" i="49"/>
  <c r="G580" i="49"/>
  <c r="G579" i="49"/>
  <c r="G578" i="49"/>
  <c r="G577" i="49"/>
  <c r="G576" i="49"/>
  <c r="G575" i="49"/>
  <c r="G574" i="49"/>
  <c r="G573" i="49"/>
  <c r="G572" i="49"/>
  <c r="G571" i="49"/>
  <c r="G570" i="49"/>
  <c r="G569" i="49"/>
  <c r="G568" i="49"/>
  <c r="G567" i="49"/>
  <c r="G566" i="49"/>
  <c r="G565" i="49"/>
  <c r="G564" i="49"/>
  <c r="G563" i="49"/>
  <c r="G562" i="49"/>
  <c r="G561" i="49"/>
  <c r="G560" i="49"/>
  <c r="G559" i="49"/>
  <c r="G558" i="49"/>
  <c r="G557" i="49"/>
  <c r="G556" i="49"/>
  <c r="G555" i="49"/>
  <c r="G554" i="49"/>
  <c r="G553" i="49"/>
  <c r="G552" i="49"/>
  <c r="G551" i="49"/>
  <c r="G550" i="49"/>
  <c r="G549" i="49"/>
  <c r="G548" i="49"/>
  <c r="G547" i="49"/>
  <c r="G546" i="49"/>
  <c r="G545" i="49"/>
  <c r="G544" i="49"/>
  <c r="G543" i="49"/>
  <c r="G542" i="49"/>
  <c r="G541" i="49"/>
  <c r="G540" i="49"/>
  <c r="G539" i="49"/>
  <c r="G538" i="49"/>
  <c r="G537" i="49"/>
  <c r="G536" i="49"/>
  <c r="G535" i="49"/>
  <c r="G534" i="49"/>
  <c r="G533" i="49"/>
  <c r="G532" i="49"/>
  <c r="G531" i="49"/>
  <c r="G530" i="49"/>
  <c r="G529" i="49"/>
  <c r="G528" i="49"/>
  <c r="G527" i="49"/>
  <c r="G526" i="49"/>
  <c r="G525" i="49"/>
  <c r="G524" i="49"/>
  <c r="G523" i="49"/>
  <c r="G522" i="49"/>
  <c r="G521" i="49"/>
  <c r="G520" i="49"/>
  <c r="G519" i="49"/>
  <c r="G518" i="49"/>
  <c r="G517" i="49"/>
  <c r="G516" i="49"/>
  <c r="G515" i="49"/>
  <c r="G514" i="49"/>
  <c r="G513" i="49"/>
  <c r="G512" i="49"/>
  <c r="G511" i="49"/>
  <c r="G510" i="49"/>
  <c r="G509" i="49"/>
  <c r="G508" i="49"/>
  <c r="G507" i="49"/>
  <c r="G506" i="49"/>
  <c r="G505" i="49"/>
  <c r="G504" i="49"/>
  <c r="G503" i="49"/>
  <c r="G502" i="49"/>
  <c r="G501" i="49"/>
  <c r="G500" i="49"/>
  <c r="G499" i="49"/>
  <c r="G498" i="49"/>
  <c r="G497" i="49"/>
  <c r="G496" i="49"/>
  <c r="G495" i="49"/>
  <c r="G494" i="49"/>
  <c r="G493" i="49"/>
  <c r="G492" i="49"/>
  <c r="G491" i="49"/>
  <c r="G490" i="49"/>
  <c r="G489" i="49"/>
  <c r="G488" i="49"/>
  <c r="G487" i="49"/>
  <c r="G486" i="49"/>
  <c r="G485" i="49"/>
  <c r="G484" i="49"/>
  <c r="G483" i="49"/>
  <c r="G482" i="49"/>
  <c r="G481" i="49"/>
  <c r="G480" i="49"/>
  <c r="G479" i="49"/>
  <c r="G478" i="49"/>
  <c r="G477" i="49"/>
  <c r="G476" i="49"/>
  <c r="G475" i="49"/>
  <c r="G474" i="49"/>
  <c r="G473" i="49"/>
  <c r="G472" i="49"/>
  <c r="G471" i="49"/>
  <c r="G470" i="49"/>
  <c r="G469" i="49"/>
  <c r="G468" i="49"/>
  <c r="G467" i="49"/>
  <c r="G466" i="49"/>
  <c r="G465" i="49"/>
  <c r="G464" i="49"/>
  <c r="G463" i="49"/>
  <c r="G462" i="49"/>
  <c r="G461" i="49"/>
  <c r="G460" i="49"/>
  <c r="G459" i="49"/>
  <c r="G458" i="49"/>
  <c r="G457" i="49"/>
  <c r="G456" i="49"/>
  <c r="G455" i="49"/>
  <c r="G454" i="49"/>
  <c r="G453" i="49"/>
  <c r="G452" i="49"/>
  <c r="G451" i="49"/>
  <c r="G450" i="49"/>
  <c r="G449" i="49"/>
  <c r="G448" i="49"/>
  <c r="G447" i="49"/>
  <c r="G446" i="49"/>
  <c r="G445" i="49"/>
  <c r="G444" i="49"/>
  <c r="G443" i="49"/>
  <c r="G442" i="49"/>
  <c r="G441" i="49"/>
  <c r="G440" i="49"/>
  <c r="G439" i="49"/>
  <c r="G438" i="49"/>
  <c r="G437" i="49"/>
  <c r="G436" i="49"/>
  <c r="G435" i="49"/>
  <c r="G434" i="49"/>
  <c r="G433" i="49"/>
  <c r="G432" i="49"/>
  <c r="G431" i="49"/>
  <c r="G430" i="49"/>
  <c r="G429" i="49"/>
  <c r="G428" i="49"/>
  <c r="G427" i="49"/>
  <c r="G426" i="49"/>
  <c r="G425" i="49"/>
  <c r="G424" i="49"/>
  <c r="G423" i="49"/>
  <c r="G422" i="49"/>
  <c r="G421" i="49"/>
  <c r="G420" i="49"/>
  <c r="G419" i="49"/>
  <c r="G418" i="49"/>
  <c r="G417" i="49"/>
  <c r="G416" i="49"/>
  <c r="G415" i="49"/>
  <c r="G414" i="49"/>
  <c r="G413" i="49"/>
  <c r="G412" i="49"/>
  <c r="G411" i="49"/>
  <c r="G410" i="49"/>
  <c r="G409" i="49"/>
  <c r="G408" i="49"/>
  <c r="G407" i="49"/>
  <c r="G406" i="49"/>
  <c r="G405" i="49"/>
  <c r="G404" i="49"/>
  <c r="G403" i="49"/>
  <c r="G402" i="49"/>
  <c r="G401" i="49"/>
  <c r="G400" i="49"/>
  <c r="G399" i="49"/>
  <c r="G398" i="49"/>
  <c r="G397" i="49"/>
  <c r="G396" i="49"/>
  <c r="G395" i="49"/>
  <c r="G394" i="49"/>
  <c r="G393" i="49"/>
  <c r="G392" i="49"/>
  <c r="G391" i="49"/>
  <c r="G390" i="49"/>
  <c r="G389" i="49"/>
  <c r="G388" i="49"/>
  <c r="G387" i="49"/>
  <c r="G386" i="49"/>
  <c r="G385" i="49"/>
  <c r="G384" i="49"/>
  <c r="G383" i="49"/>
  <c r="G382" i="49"/>
  <c r="G381" i="49"/>
  <c r="G380" i="49"/>
  <c r="G379" i="49"/>
  <c r="G378" i="49"/>
  <c r="G377" i="49"/>
  <c r="G376" i="49"/>
  <c r="G375" i="49"/>
  <c r="G374" i="49"/>
  <c r="G373" i="49"/>
  <c r="G372" i="49"/>
  <c r="G371" i="49"/>
  <c r="G370" i="49"/>
  <c r="G369" i="49"/>
  <c r="G368" i="49"/>
  <c r="G367" i="49"/>
  <c r="G366" i="49"/>
  <c r="G365" i="49"/>
  <c r="G364" i="49"/>
  <c r="G363" i="49"/>
  <c r="G362" i="49"/>
  <c r="G361" i="49"/>
  <c r="G360" i="49"/>
  <c r="G359" i="49"/>
  <c r="G358" i="49"/>
  <c r="G357" i="49"/>
  <c r="G356" i="49"/>
  <c r="G355" i="49"/>
  <c r="G354" i="49"/>
  <c r="G353" i="49"/>
  <c r="G352" i="49"/>
  <c r="G351" i="49"/>
  <c r="G350" i="49"/>
  <c r="G349" i="49"/>
  <c r="G348" i="49"/>
  <c r="G347" i="49"/>
  <c r="G346" i="49"/>
  <c r="G345" i="49"/>
  <c r="G344" i="49"/>
  <c r="G343" i="49"/>
  <c r="G342" i="49"/>
  <c r="G341" i="49"/>
  <c r="G340" i="49"/>
  <c r="G339" i="49"/>
  <c r="G338" i="49"/>
  <c r="G337" i="49"/>
  <c r="G336" i="49"/>
  <c r="G335" i="49"/>
  <c r="G334" i="49"/>
  <c r="G333" i="49"/>
  <c r="G332" i="49"/>
  <c r="G331" i="49"/>
  <c r="G330" i="49"/>
  <c r="G329" i="49"/>
  <c r="G328" i="49"/>
  <c r="G327" i="49"/>
  <c r="G326" i="49"/>
  <c r="G325" i="49"/>
  <c r="G324" i="49"/>
  <c r="G323" i="49"/>
  <c r="G322" i="49"/>
  <c r="G321" i="49"/>
  <c r="G320" i="49"/>
  <c r="G319" i="49"/>
  <c r="G318" i="49"/>
  <c r="G317" i="49"/>
  <c r="G316" i="49"/>
  <c r="G315" i="49"/>
  <c r="G314" i="49"/>
  <c r="G313" i="49"/>
  <c r="G312" i="49"/>
  <c r="G311" i="49"/>
  <c r="G310" i="49"/>
  <c r="G309" i="49"/>
  <c r="G308" i="49"/>
  <c r="G307" i="49"/>
  <c r="G306" i="49"/>
  <c r="G305" i="49"/>
  <c r="G304" i="49"/>
  <c r="G303" i="49"/>
  <c r="G302" i="49"/>
  <c r="G301" i="49"/>
  <c r="G300" i="49"/>
  <c r="G299" i="49"/>
  <c r="G298" i="49"/>
  <c r="G297" i="49"/>
  <c r="G296" i="49"/>
  <c r="G295" i="49"/>
  <c r="G294" i="49"/>
  <c r="G293" i="49"/>
  <c r="G292" i="49"/>
  <c r="G291" i="49"/>
  <c r="G290" i="49"/>
  <c r="G289" i="49"/>
  <c r="G288" i="49"/>
  <c r="G287" i="49"/>
  <c r="G286" i="49"/>
  <c r="G285" i="49"/>
  <c r="G284" i="49"/>
  <c r="G283" i="49"/>
  <c r="G282" i="49"/>
  <c r="G281" i="49"/>
  <c r="G280" i="49"/>
  <c r="G279" i="49"/>
  <c r="G278" i="49"/>
  <c r="G277" i="49"/>
  <c r="G276" i="49"/>
  <c r="G275" i="49"/>
  <c r="G274" i="49"/>
  <c r="G273" i="49"/>
  <c r="G272" i="49"/>
  <c r="G271" i="49"/>
  <c r="G270" i="49"/>
  <c r="G269" i="49"/>
  <c r="G268" i="49"/>
  <c r="G267" i="49"/>
  <c r="G266" i="49"/>
  <c r="G265" i="49"/>
  <c r="G264" i="49"/>
  <c r="G263" i="49"/>
  <c r="G262" i="49"/>
  <c r="G261" i="49"/>
  <c r="G260" i="49"/>
  <c r="G259" i="49"/>
  <c r="G258" i="49"/>
  <c r="G257" i="49"/>
  <c r="G256" i="49"/>
  <c r="G255" i="49"/>
  <c r="G254" i="49"/>
  <c r="G253" i="49"/>
  <c r="G252" i="49"/>
  <c r="G251" i="49"/>
  <c r="G250" i="49"/>
  <c r="G249" i="49"/>
  <c r="G248" i="49"/>
  <c r="G247" i="49"/>
  <c r="G246" i="49"/>
  <c r="G245" i="49"/>
  <c r="G244" i="49"/>
  <c r="G243" i="49"/>
  <c r="G242" i="49"/>
  <c r="G241" i="49"/>
  <c r="G240" i="49"/>
  <c r="G239" i="49"/>
  <c r="G238" i="49"/>
  <c r="G237" i="49"/>
  <c r="G236" i="49"/>
  <c r="G235" i="49"/>
  <c r="G234" i="49"/>
  <c r="G233" i="49"/>
  <c r="G232" i="49"/>
  <c r="G231" i="49"/>
  <c r="G230" i="49"/>
  <c r="G229" i="49"/>
  <c r="G228" i="49"/>
  <c r="G227" i="49"/>
  <c r="G226" i="49"/>
  <c r="G225" i="49"/>
  <c r="G224" i="49"/>
  <c r="G223" i="49"/>
  <c r="G222" i="49"/>
  <c r="G221" i="49"/>
  <c r="G220" i="49"/>
  <c r="G219" i="49"/>
  <c r="G218" i="49"/>
  <c r="G217" i="49"/>
  <c r="G216" i="49"/>
  <c r="G215" i="49"/>
  <c r="G214" i="49"/>
  <c r="G213" i="49"/>
  <c r="G212" i="49"/>
  <c r="G211" i="49"/>
  <c r="G210" i="49"/>
  <c r="G209" i="49"/>
  <c r="G208" i="49"/>
  <c r="G207" i="49"/>
  <c r="G206" i="49"/>
  <c r="G205" i="49"/>
  <c r="G204" i="49"/>
  <c r="G203" i="49"/>
  <c r="G202" i="49"/>
  <c r="G201" i="49"/>
  <c r="G200" i="49"/>
  <c r="G199" i="49"/>
  <c r="G198" i="49"/>
  <c r="G197" i="49"/>
  <c r="G196" i="49"/>
  <c r="G195" i="49"/>
  <c r="G194" i="49"/>
  <c r="G193" i="49"/>
  <c r="G192" i="49"/>
  <c r="G191" i="49"/>
  <c r="G190" i="49"/>
  <c r="G189" i="49"/>
  <c r="G188" i="49"/>
  <c r="G187" i="49"/>
  <c r="G186" i="49"/>
  <c r="G185" i="49"/>
  <c r="G184" i="49"/>
  <c r="G183" i="49"/>
  <c r="G182" i="49"/>
  <c r="G181" i="49"/>
  <c r="G180" i="49"/>
  <c r="G179" i="49"/>
  <c r="G178" i="49"/>
  <c r="G177" i="49"/>
  <c r="G176" i="49"/>
  <c r="G175" i="49"/>
  <c r="G174" i="49"/>
  <c r="G173" i="49"/>
  <c r="G172" i="49"/>
  <c r="G171" i="49"/>
  <c r="G170" i="49"/>
  <c r="G169" i="49"/>
  <c r="G168" i="49"/>
  <c r="G167" i="49"/>
  <c r="G166" i="49"/>
  <c r="G165" i="49"/>
  <c r="G164" i="49"/>
  <c r="G163" i="49"/>
  <c r="G162" i="49"/>
  <c r="G161" i="49"/>
  <c r="G160" i="49"/>
  <c r="G159" i="49"/>
  <c r="G158" i="49"/>
  <c r="G157" i="49"/>
  <c r="G156" i="49"/>
  <c r="G155" i="49"/>
  <c r="G154" i="49"/>
  <c r="G153" i="49"/>
  <c r="G152" i="49"/>
  <c r="G151" i="49"/>
  <c r="G150" i="49"/>
  <c r="G149" i="49"/>
  <c r="G148" i="49"/>
  <c r="G147" i="49"/>
  <c r="G146" i="49"/>
  <c r="G145" i="49"/>
  <c r="G144" i="49"/>
  <c r="G143" i="49"/>
  <c r="G142" i="49"/>
  <c r="G141" i="49"/>
  <c r="G140" i="49"/>
  <c r="G139" i="49"/>
  <c r="G138" i="49"/>
  <c r="G137" i="49"/>
  <c r="G136" i="49"/>
  <c r="G135" i="49"/>
  <c r="G134" i="49"/>
  <c r="G133" i="49"/>
  <c r="G132" i="49"/>
  <c r="G131" i="49"/>
  <c r="G130" i="49"/>
  <c r="G129" i="49"/>
  <c r="G128" i="49"/>
  <c r="G127" i="49"/>
  <c r="G126" i="49"/>
  <c r="G125" i="49"/>
  <c r="G124" i="49"/>
  <c r="G123" i="49"/>
  <c r="G122" i="49"/>
  <c r="G121" i="49"/>
  <c r="G120" i="49"/>
  <c r="G119" i="49"/>
  <c r="G118" i="49"/>
  <c r="G117" i="49"/>
  <c r="G116" i="49"/>
  <c r="G115" i="49"/>
  <c r="G114" i="49"/>
  <c r="G113" i="49"/>
  <c r="G112" i="49"/>
  <c r="G111" i="49"/>
  <c r="G110" i="49"/>
  <c r="G109" i="49"/>
  <c r="G108" i="49"/>
  <c r="G107" i="49"/>
  <c r="G106" i="49"/>
  <c r="G105" i="49"/>
  <c r="G104" i="49"/>
  <c r="G103" i="49"/>
  <c r="G102" i="49"/>
  <c r="G101" i="49"/>
  <c r="G100" i="49"/>
  <c r="G99" i="49"/>
  <c r="G98" i="49"/>
  <c r="G97" i="49"/>
  <c r="G96" i="49"/>
  <c r="G95" i="49"/>
  <c r="G94" i="49"/>
  <c r="G93" i="49"/>
  <c r="G92" i="49"/>
  <c r="G91" i="49"/>
  <c r="G90" i="49"/>
  <c r="G89" i="49"/>
  <c r="G88" i="49"/>
  <c r="G87" i="49"/>
  <c r="G86" i="49"/>
  <c r="G85" i="49"/>
  <c r="G84" i="49"/>
  <c r="G83" i="49"/>
  <c r="G82" i="49"/>
  <c r="G81" i="49"/>
  <c r="G80" i="49"/>
  <c r="G79" i="49"/>
  <c r="G78" i="49"/>
  <c r="G77" i="49"/>
  <c r="G76" i="49"/>
  <c r="G75" i="49"/>
  <c r="G74" i="49"/>
  <c r="G73" i="49"/>
  <c r="G72" i="49"/>
  <c r="G71" i="49"/>
  <c r="G70" i="49"/>
  <c r="G69" i="49"/>
  <c r="G68" i="49"/>
  <c r="G67" i="49"/>
  <c r="G66" i="49"/>
  <c r="G65" i="49"/>
  <c r="G64" i="49"/>
  <c r="G63" i="49"/>
  <c r="G62" i="49"/>
  <c r="G61" i="49"/>
  <c r="G60" i="49"/>
  <c r="G59" i="49"/>
  <c r="G58" i="49"/>
  <c r="G57" i="49"/>
  <c r="G56" i="49"/>
  <c r="G55" i="49"/>
  <c r="G54" i="49"/>
  <c r="G53" i="49"/>
  <c r="G52" i="49"/>
  <c r="G51" i="49"/>
  <c r="G50" i="49"/>
  <c r="G49" i="49"/>
  <c r="G48" i="49"/>
  <c r="G47" i="49"/>
  <c r="G46" i="49"/>
  <c r="G45" i="49"/>
  <c r="G44" i="49"/>
  <c r="K22" i="49"/>
  <c r="J22" i="49"/>
  <c r="K21" i="49"/>
  <c r="J21" i="49"/>
  <c r="K20" i="49"/>
  <c r="J20" i="49"/>
  <c r="K19" i="49"/>
  <c r="J19" i="49"/>
  <c r="K18" i="49"/>
  <c r="J18" i="49"/>
  <c r="J17" i="49"/>
  <c r="G9" i="49"/>
  <c r="G8" i="49"/>
  <c r="G10" i="49" s="1"/>
  <c r="G11" i="49" s="1"/>
  <c r="G12" i="49" s="1"/>
  <c r="G13" i="49" s="1"/>
  <c r="G14" i="49" s="1"/>
  <c r="G15" i="49" s="1"/>
  <c r="G16" i="49" s="1"/>
  <c r="G17" i="49" s="1"/>
  <c r="G18" i="49" s="1"/>
  <c r="G19" i="49" s="1"/>
  <c r="G20" i="49" s="1"/>
  <c r="G21" i="49" s="1"/>
  <c r="G22" i="49" s="1"/>
  <c r="G23" i="49" s="1"/>
  <c r="G24" i="49" s="1"/>
  <c r="G25" i="49" s="1"/>
  <c r="G26" i="49" s="1"/>
  <c r="G27" i="49" s="1"/>
  <c r="G28" i="49" s="1"/>
  <c r="G29" i="49" s="1"/>
  <c r="G30" i="49" s="1"/>
  <c r="G31" i="49" s="1"/>
  <c r="G32" i="49" s="1"/>
  <c r="G33" i="49" s="1"/>
  <c r="G34" i="49" s="1"/>
  <c r="G35" i="49" s="1"/>
  <c r="G36" i="49" s="1"/>
  <c r="G37" i="49" s="1"/>
  <c r="G38" i="49" s="1"/>
  <c r="G39" i="49" s="1"/>
  <c r="G40" i="49" s="1"/>
  <c r="G41" i="49" s="1"/>
  <c r="G42" i="49" s="1"/>
  <c r="G43" i="49" s="1"/>
  <c r="E8" i="49"/>
  <c r="H5" i="49"/>
  <c r="C21" i="37"/>
  <c r="C8" i="37"/>
  <c r="L18" i="42"/>
  <c r="E21" i="42"/>
  <c r="G989" i="48"/>
  <c r="G988" i="48"/>
  <c r="G987" i="48"/>
  <c r="G986" i="48"/>
  <c r="G985" i="48"/>
  <c r="G984" i="48"/>
  <c r="G983" i="48"/>
  <c r="G982" i="48"/>
  <c r="G981" i="48"/>
  <c r="G980" i="48"/>
  <c r="G979" i="48"/>
  <c r="G978" i="48"/>
  <c r="G977" i="48"/>
  <c r="G976" i="48"/>
  <c r="G975" i="48"/>
  <c r="G974" i="48"/>
  <c r="G973" i="48"/>
  <c r="G972" i="48"/>
  <c r="G971" i="48"/>
  <c r="G970" i="48"/>
  <c r="G969" i="48"/>
  <c r="G968" i="48"/>
  <c r="G967" i="48"/>
  <c r="G966" i="48"/>
  <c r="G965" i="48"/>
  <c r="G964" i="48"/>
  <c r="G963" i="48"/>
  <c r="G962" i="48"/>
  <c r="G961" i="48"/>
  <c r="G960" i="48"/>
  <c r="G959" i="48"/>
  <c r="G958" i="48"/>
  <c r="G957" i="48"/>
  <c r="G956" i="48"/>
  <c r="G955" i="48"/>
  <c r="G954" i="48"/>
  <c r="G953" i="48"/>
  <c r="G952" i="48"/>
  <c r="G951" i="48"/>
  <c r="G950" i="48"/>
  <c r="G949" i="48"/>
  <c r="G948" i="48"/>
  <c r="G947" i="48"/>
  <c r="G946" i="48"/>
  <c r="G945" i="48"/>
  <c r="G944" i="48"/>
  <c r="G943" i="48"/>
  <c r="G942" i="48"/>
  <c r="G941" i="48"/>
  <c r="G940" i="48"/>
  <c r="G939" i="48"/>
  <c r="G938" i="48"/>
  <c r="G937" i="48"/>
  <c r="G936" i="48"/>
  <c r="G935" i="48"/>
  <c r="G934" i="48"/>
  <c r="G933" i="48"/>
  <c r="G932" i="48"/>
  <c r="G931" i="48"/>
  <c r="G930" i="48"/>
  <c r="G929" i="48"/>
  <c r="G928" i="48"/>
  <c r="G927" i="48"/>
  <c r="G926" i="48"/>
  <c r="G925" i="48"/>
  <c r="G924" i="48"/>
  <c r="G923" i="48"/>
  <c r="G922" i="48"/>
  <c r="G921" i="48"/>
  <c r="G920" i="48"/>
  <c r="G919" i="48"/>
  <c r="G918" i="48"/>
  <c r="G917" i="48"/>
  <c r="G916" i="48"/>
  <c r="G915" i="48"/>
  <c r="G914" i="48"/>
  <c r="G913" i="48"/>
  <c r="G912" i="48"/>
  <c r="G911" i="48"/>
  <c r="G910" i="48"/>
  <c r="G909" i="48"/>
  <c r="G908" i="48"/>
  <c r="G907" i="48"/>
  <c r="G906" i="48"/>
  <c r="G905" i="48"/>
  <c r="G904" i="48"/>
  <c r="G903" i="48"/>
  <c r="G902" i="48"/>
  <c r="G901" i="48"/>
  <c r="G900" i="48"/>
  <c r="G899" i="48"/>
  <c r="G898" i="48"/>
  <c r="G897" i="48"/>
  <c r="G896" i="48"/>
  <c r="G895" i="48"/>
  <c r="G894" i="48"/>
  <c r="G893" i="48"/>
  <c r="G892" i="48"/>
  <c r="G891" i="48"/>
  <c r="G890" i="48"/>
  <c r="G889" i="48"/>
  <c r="G888" i="48"/>
  <c r="G887" i="48"/>
  <c r="G886" i="48"/>
  <c r="G885" i="48"/>
  <c r="G884" i="48"/>
  <c r="G883" i="48"/>
  <c r="G882" i="48"/>
  <c r="G881" i="48"/>
  <c r="G880" i="48"/>
  <c r="G879" i="48"/>
  <c r="G878" i="48"/>
  <c r="G877" i="48"/>
  <c r="G876" i="48"/>
  <c r="G875" i="48"/>
  <c r="G874" i="48"/>
  <c r="G873" i="48"/>
  <c r="G872" i="48"/>
  <c r="G871" i="48"/>
  <c r="G870" i="48"/>
  <c r="G869" i="48"/>
  <c r="G868" i="48"/>
  <c r="G867" i="48"/>
  <c r="G866" i="48"/>
  <c r="G865" i="48"/>
  <c r="G864" i="48"/>
  <c r="G863" i="48"/>
  <c r="G862" i="48"/>
  <c r="G861" i="48"/>
  <c r="G860" i="48"/>
  <c r="G859" i="48"/>
  <c r="G858" i="48"/>
  <c r="G857" i="48"/>
  <c r="G856" i="48"/>
  <c r="G855" i="48"/>
  <c r="G854" i="48"/>
  <c r="G853" i="48"/>
  <c r="G852" i="48"/>
  <c r="G851" i="48"/>
  <c r="G850" i="48"/>
  <c r="G849" i="48"/>
  <c r="G848" i="48"/>
  <c r="G847" i="48"/>
  <c r="G846" i="48"/>
  <c r="G845" i="48"/>
  <c r="G844" i="48"/>
  <c r="G843" i="48"/>
  <c r="G842" i="48"/>
  <c r="G841" i="48"/>
  <c r="G840" i="48"/>
  <c r="G839" i="48"/>
  <c r="G838" i="48"/>
  <c r="G837" i="48"/>
  <c r="G836" i="48"/>
  <c r="G835" i="48"/>
  <c r="G834" i="48"/>
  <c r="G833" i="48"/>
  <c r="G832" i="48"/>
  <c r="G831" i="48"/>
  <c r="G830" i="48"/>
  <c r="G829" i="48"/>
  <c r="G828" i="48"/>
  <c r="G827" i="48"/>
  <c r="G826" i="48"/>
  <c r="G825" i="48"/>
  <c r="G824" i="48"/>
  <c r="G823" i="48"/>
  <c r="G822" i="48"/>
  <c r="G821" i="48"/>
  <c r="G820" i="48"/>
  <c r="G819" i="48"/>
  <c r="G818" i="48"/>
  <c r="G817" i="48"/>
  <c r="G816" i="48"/>
  <c r="G815" i="48"/>
  <c r="G814" i="48"/>
  <c r="G813" i="48"/>
  <c r="G812" i="48"/>
  <c r="G811" i="48"/>
  <c r="G810" i="48"/>
  <c r="G809" i="48"/>
  <c r="G808" i="48"/>
  <c r="G807" i="48"/>
  <c r="G806" i="48"/>
  <c r="G805" i="48"/>
  <c r="G804" i="48"/>
  <c r="G803" i="48"/>
  <c r="G802" i="48"/>
  <c r="G801" i="48"/>
  <c r="G800" i="48"/>
  <c r="G799" i="48"/>
  <c r="G798" i="48"/>
  <c r="G797" i="48"/>
  <c r="G796" i="48"/>
  <c r="G795" i="48"/>
  <c r="G794" i="48"/>
  <c r="G793" i="48"/>
  <c r="G792" i="48"/>
  <c r="G791" i="48"/>
  <c r="G790" i="48"/>
  <c r="G789" i="48"/>
  <c r="G788" i="48"/>
  <c r="G787" i="48"/>
  <c r="G786" i="48"/>
  <c r="G785" i="48"/>
  <c r="G784" i="48"/>
  <c r="G783" i="48"/>
  <c r="G782" i="48"/>
  <c r="G781" i="48"/>
  <c r="G780" i="48"/>
  <c r="G779" i="48"/>
  <c r="G778" i="48"/>
  <c r="G777" i="48"/>
  <c r="G776" i="48"/>
  <c r="G775" i="48"/>
  <c r="G774" i="48"/>
  <c r="G773" i="48"/>
  <c r="G772" i="48"/>
  <c r="G771" i="48"/>
  <c r="G770" i="48"/>
  <c r="G769" i="48"/>
  <c r="G768" i="48"/>
  <c r="G767" i="48"/>
  <c r="G766" i="48"/>
  <c r="G765" i="48"/>
  <c r="G764" i="48"/>
  <c r="G763" i="48"/>
  <c r="G762" i="48"/>
  <c r="G761" i="48"/>
  <c r="G760" i="48"/>
  <c r="G759" i="48"/>
  <c r="G758" i="48"/>
  <c r="G757" i="48"/>
  <c r="G756" i="48"/>
  <c r="G755" i="48"/>
  <c r="G754" i="48"/>
  <c r="G753" i="48"/>
  <c r="G752" i="48"/>
  <c r="G751" i="48"/>
  <c r="G750" i="48"/>
  <c r="G749" i="48"/>
  <c r="G748" i="48"/>
  <c r="G747" i="48"/>
  <c r="G746" i="48"/>
  <c r="G745" i="48"/>
  <c r="G744" i="48"/>
  <c r="G743" i="48"/>
  <c r="G742" i="48"/>
  <c r="G741" i="48"/>
  <c r="G740" i="48"/>
  <c r="G739" i="48"/>
  <c r="G738" i="48"/>
  <c r="G737" i="48"/>
  <c r="G736" i="48"/>
  <c r="G735" i="48"/>
  <c r="G734" i="48"/>
  <c r="G733" i="48"/>
  <c r="G732" i="48"/>
  <c r="G731" i="48"/>
  <c r="G730" i="48"/>
  <c r="G729" i="48"/>
  <c r="G728" i="48"/>
  <c r="G727" i="48"/>
  <c r="G726" i="48"/>
  <c r="G725" i="48"/>
  <c r="G724" i="48"/>
  <c r="G723" i="48"/>
  <c r="G722" i="48"/>
  <c r="G721" i="48"/>
  <c r="G720" i="48"/>
  <c r="G719" i="48"/>
  <c r="G718" i="48"/>
  <c r="G717" i="48"/>
  <c r="G716" i="48"/>
  <c r="G715" i="48"/>
  <c r="G714" i="48"/>
  <c r="G713" i="48"/>
  <c r="G712" i="48"/>
  <c r="G711" i="48"/>
  <c r="G710" i="48"/>
  <c r="G709" i="48"/>
  <c r="G708" i="48"/>
  <c r="G707" i="48"/>
  <c r="G706" i="48"/>
  <c r="G705" i="48"/>
  <c r="G704" i="48"/>
  <c r="G703" i="48"/>
  <c r="G702" i="48"/>
  <c r="G701" i="48"/>
  <c r="G700" i="48"/>
  <c r="G699" i="48"/>
  <c r="G698" i="48"/>
  <c r="G697" i="48"/>
  <c r="G696" i="48"/>
  <c r="G695" i="48"/>
  <c r="G694" i="48"/>
  <c r="G693" i="48"/>
  <c r="G692" i="48"/>
  <c r="G691" i="48"/>
  <c r="G690" i="48"/>
  <c r="G689" i="48"/>
  <c r="G688" i="48"/>
  <c r="G687" i="48"/>
  <c r="G686" i="48"/>
  <c r="G685" i="48"/>
  <c r="G684" i="48"/>
  <c r="G683" i="48"/>
  <c r="G682" i="48"/>
  <c r="G681" i="48"/>
  <c r="G680" i="48"/>
  <c r="G679" i="48"/>
  <c r="G678" i="48"/>
  <c r="G677" i="48"/>
  <c r="G676" i="48"/>
  <c r="G675" i="48"/>
  <c r="G674" i="48"/>
  <c r="G673" i="48"/>
  <c r="G672" i="48"/>
  <c r="G671" i="48"/>
  <c r="G670" i="48"/>
  <c r="G669" i="48"/>
  <c r="G668" i="48"/>
  <c r="G667" i="48"/>
  <c r="G666" i="48"/>
  <c r="G665" i="48"/>
  <c r="G664" i="48"/>
  <c r="G663" i="48"/>
  <c r="G662" i="48"/>
  <c r="G661" i="48"/>
  <c r="G660" i="48"/>
  <c r="G659" i="48"/>
  <c r="G658" i="48"/>
  <c r="G657" i="48"/>
  <c r="G656" i="48"/>
  <c r="G655" i="48"/>
  <c r="G654" i="48"/>
  <c r="G653" i="48"/>
  <c r="G652" i="48"/>
  <c r="G651" i="48"/>
  <c r="G650" i="48"/>
  <c r="G649" i="48"/>
  <c r="G648" i="48"/>
  <c r="G647" i="48"/>
  <c r="G646" i="48"/>
  <c r="G645" i="48"/>
  <c r="G644" i="48"/>
  <c r="G643" i="48"/>
  <c r="G642" i="48"/>
  <c r="G641" i="48"/>
  <c r="G640" i="48"/>
  <c r="G639" i="48"/>
  <c r="G638" i="48"/>
  <c r="G637" i="48"/>
  <c r="G636" i="48"/>
  <c r="G635" i="48"/>
  <c r="G634" i="48"/>
  <c r="G633" i="48"/>
  <c r="G632" i="48"/>
  <c r="G631" i="48"/>
  <c r="G630" i="48"/>
  <c r="G629" i="48"/>
  <c r="G628" i="48"/>
  <c r="G627" i="48"/>
  <c r="G626" i="48"/>
  <c r="G625" i="48"/>
  <c r="G624" i="48"/>
  <c r="G623" i="48"/>
  <c r="G622" i="48"/>
  <c r="G621" i="48"/>
  <c r="G620" i="48"/>
  <c r="G619" i="48"/>
  <c r="G618" i="48"/>
  <c r="G617" i="48"/>
  <c r="G616" i="48"/>
  <c r="G615" i="48"/>
  <c r="G614" i="48"/>
  <c r="G613" i="48"/>
  <c r="G612" i="48"/>
  <c r="G611" i="48"/>
  <c r="G610" i="48"/>
  <c r="G609" i="48"/>
  <c r="G608" i="48"/>
  <c r="G607" i="48"/>
  <c r="G606" i="48"/>
  <c r="G605" i="48"/>
  <c r="G604" i="48"/>
  <c r="G603" i="48"/>
  <c r="G602" i="48"/>
  <c r="G601" i="48"/>
  <c r="G600" i="48"/>
  <c r="G599" i="48"/>
  <c r="G598" i="48"/>
  <c r="G597" i="48"/>
  <c r="G596" i="48"/>
  <c r="G595" i="48"/>
  <c r="G594" i="48"/>
  <c r="G593" i="48"/>
  <c r="G592" i="48"/>
  <c r="G591" i="48"/>
  <c r="G590" i="48"/>
  <c r="G589" i="48"/>
  <c r="G588" i="48"/>
  <c r="G587" i="48"/>
  <c r="G586" i="48"/>
  <c r="G585" i="48"/>
  <c r="G584" i="48"/>
  <c r="G583" i="48"/>
  <c r="G582" i="48"/>
  <c r="G581" i="48"/>
  <c r="G580" i="48"/>
  <c r="G579" i="48"/>
  <c r="G578" i="48"/>
  <c r="G577" i="48"/>
  <c r="G576" i="48"/>
  <c r="G575" i="48"/>
  <c r="G574" i="48"/>
  <c r="G573" i="48"/>
  <c r="G572" i="48"/>
  <c r="G571" i="48"/>
  <c r="G570" i="48"/>
  <c r="G569" i="48"/>
  <c r="G568" i="48"/>
  <c r="G567" i="48"/>
  <c r="G566" i="48"/>
  <c r="G565" i="48"/>
  <c r="G564" i="48"/>
  <c r="G563" i="48"/>
  <c r="G562" i="48"/>
  <c r="G561" i="48"/>
  <c r="G560" i="48"/>
  <c r="G559" i="48"/>
  <c r="G558" i="48"/>
  <c r="G557" i="48"/>
  <c r="G556" i="48"/>
  <c r="G555" i="48"/>
  <c r="G554" i="48"/>
  <c r="G553" i="48"/>
  <c r="G552" i="48"/>
  <c r="G551" i="48"/>
  <c r="G550" i="48"/>
  <c r="G549" i="48"/>
  <c r="G548" i="48"/>
  <c r="G547" i="48"/>
  <c r="G546" i="48"/>
  <c r="G545" i="48"/>
  <c r="G544" i="48"/>
  <c r="G543" i="48"/>
  <c r="G542" i="48"/>
  <c r="G541" i="48"/>
  <c r="G540" i="48"/>
  <c r="G539" i="48"/>
  <c r="G538" i="48"/>
  <c r="G537" i="48"/>
  <c r="G536" i="48"/>
  <c r="G535" i="48"/>
  <c r="G534" i="48"/>
  <c r="G533" i="48"/>
  <c r="G532" i="48"/>
  <c r="G531" i="48"/>
  <c r="G530" i="48"/>
  <c r="G529" i="48"/>
  <c r="G528" i="48"/>
  <c r="G527" i="48"/>
  <c r="G526" i="48"/>
  <c r="G525" i="48"/>
  <c r="G524" i="48"/>
  <c r="G523" i="48"/>
  <c r="G522" i="48"/>
  <c r="G521" i="48"/>
  <c r="G520" i="48"/>
  <c r="G519" i="48"/>
  <c r="G518" i="48"/>
  <c r="G517" i="48"/>
  <c r="G516" i="48"/>
  <c r="G515" i="48"/>
  <c r="G514" i="48"/>
  <c r="G513" i="48"/>
  <c r="G512" i="48"/>
  <c r="G511" i="48"/>
  <c r="G510" i="48"/>
  <c r="G509" i="48"/>
  <c r="G508" i="48"/>
  <c r="G507" i="48"/>
  <c r="G506" i="48"/>
  <c r="G505" i="48"/>
  <c r="G504" i="48"/>
  <c r="G503" i="48"/>
  <c r="G502" i="48"/>
  <c r="G501" i="48"/>
  <c r="G500" i="48"/>
  <c r="G499" i="48"/>
  <c r="G498" i="48"/>
  <c r="G497" i="48"/>
  <c r="G496" i="48"/>
  <c r="G495" i="48"/>
  <c r="G494" i="48"/>
  <c r="G493" i="48"/>
  <c r="G492" i="48"/>
  <c r="G491" i="48"/>
  <c r="G490" i="48"/>
  <c r="G489" i="48"/>
  <c r="G488" i="48"/>
  <c r="G487" i="48"/>
  <c r="G486" i="48"/>
  <c r="G485" i="48"/>
  <c r="G484" i="48"/>
  <c r="G483" i="48"/>
  <c r="G482" i="48"/>
  <c r="G481" i="48"/>
  <c r="G480" i="48"/>
  <c r="G479" i="48"/>
  <c r="G478" i="48"/>
  <c r="G477" i="48"/>
  <c r="G476" i="48"/>
  <c r="G475" i="48"/>
  <c r="G474" i="48"/>
  <c r="G473" i="48"/>
  <c r="G472" i="48"/>
  <c r="G471" i="48"/>
  <c r="G470" i="48"/>
  <c r="G469" i="48"/>
  <c r="G468" i="48"/>
  <c r="G467" i="48"/>
  <c r="G466" i="48"/>
  <c r="G465" i="48"/>
  <c r="G464" i="48"/>
  <c r="G463" i="48"/>
  <c r="G462" i="48"/>
  <c r="G461" i="48"/>
  <c r="G460" i="48"/>
  <c r="G459" i="48"/>
  <c r="G458" i="48"/>
  <c r="G457" i="48"/>
  <c r="G456" i="48"/>
  <c r="G455" i="48"/>
  <c r="G454" i="48"/>
  <c r="G453" i="48"/>
  <c r="G452" i="48"/>
  <c r="G451" i="48"/>
  <c r="G450" i="48"/>
  <c r="G449" i="48"/>
  <c r="G448" i="48"/>
  <c r="G447" i="48"/>
  <c r="G446" i="48"/>
  <c r="G445" i="48"/>
  <c r="G444" i="48"/>
  <c r="G443" i="48"/>
  <c r="G442" i="48"/>
  <c r="G441" i="48"/>
  <c r="G440" i="48"/>
  <c r="G439" i="48"/>
  <c r="G438" i="48"/>
  <c r="G437" i="48"/>
  <c r="G436" i="48"/>
  <c r="G435" i="48"/>
  <c r="G434" i="48"/>
  <c r="G433" i="48"/>
  <c r="G432" i="48"/>
  <c r="G431" i="48"/>
  <c r="G430" i="48"/>
  <c r="G429" i="48"/>
  <c r="G428" i="48"/>
  <c r="G427" i="48"/>
  <c r="G426" i="48"/>
  <c r="G425" i="48"/>
  <c r="G424" i="48"/>
  <c r="G423" i="48"/>
  <c r="G422" i="48"/>
  <c r="G421" i="48"/>
  <c r="G420" i="48"/>
  <c r="G419" i="48"/>
  <c r="G418" i="48"/>
  <c r="G417" i="48"/>
  <c r="G416" i="48"/>
  <c r="G415" i="48"/>
  <c r="G414" i="48"/>
  <c r="G413" i="48"/>
  <c r="G412" i="48"/>
  <c r="G411" i="48"/>
  <c r="G410" i="48"/>
  <c r="G409" i="48"/>
  <c r="G408" i="48"/>
  <c r="G407" i="48"/>
  <c r="G406" i="48"/>
  <c r="G405" i="48"/>
  <c r="G404" i="48"/>
  <c r="G403" i="48"/>
  <c r="G402" i="48"/>
  <c r="G401" i="48"/>
  <c r="G400" i="48"/>
  <c r="G399" i="48"/>
  <c r="G398" i="48"/>
  <c r="G397" i="48"/>
  <c r="G396" i="48"/>
  <c r="G395" i="48"/>
  <c r="G394" i="48"/>
  <c r="G393" i="48"/>
  <c r="G392" i="48"/>
  <c r="G391" i="48"/>
  <c r="G390" i="48"/>
  <c r="G389" i="48"/>
  <c r="G388" i="48"/>
  <c r="G387" i="48"/>
  <c r="G386" i="48"/>
  <c r="G385" i="48"/>
  <c r="G384" i="48"/>
  <c r="G383" i="48"/>
  <c r="G382" i="48"/>
  <c r="G381" i="48"/>
  <c r="G380" i="48"/>
  <c r="G379" i="48"/>
  <c r="G378" i="48"/>
  <c r="G377" i="48"/>
  <c r="G376" i="48"/>
  <c r="G375" i="48"/>
  <c r="G374" i="48"/>
  <c r="G373" i="48"/>
  <c r="G372" i="48"/>
  <c r="G371" i="48"/>
  <c r="G370" i="48"/>
  <c r="G369" i="48"/>
  <c r="G368" i="48"/>
  <c r="G367" i="48"/>
  <c r="G366" i="48"/>
  <c r="G365" i="48"/>
  <c r="G364" i="48"/>
  <c r="G363" i="48"/>
  <c r="G362" i="48"/>
  <c r="G361" i="48"/>
  <c r="G360" i="48"/>
  <c r="G359" i="48"/>
  <c r="G358" i="48"/>
  <c r="G357" i="48"/>
  <c r="G356" i="48"/>
  <c r="G355" i="48"/>
  <c r="G354" i="48"/>
  <c r="G353" i="48"/>
  <c r="G352" i="48"/>
  <c r="G351" i="48"/>
  <c r="G350" i="48"/>
  <c r="G349" i="48"/>
  <c r="G348" i="48"/>
  <c r="G347" i="48"/>
  <c r="G346" i="48"/>
  <c r="G345" i="48"/>
  <c r="G344" i="48"/>
  <c r="G343" i="48"/>
  <c r="G342" i="48"/>
  <c r="G341" i="48"/>
  <c r="G340" i="48"/>
  <c r="G339" i="48"/>
  <c r="G338" i="48"/>
  <c r="G337" i="48"/>
  <c r="G336" i="48"/>
  <c r="G335" i="48"/>
  <c r="G334" i="48"/>
  <c r="G333" i="48"/>
  <c r="G332" i="48"/>
  <c r="G331" i="48"/>
  <c r="G330" i="48"/>
  <c r="G329" i="48"/>
  <c r="G328" i="48"/>
  <c r="G327" i="48"/>
  <c r="G326" i="48"/>
  <c r="G325" i="48"/>
  <c r="G324" i="48"/>
  <c r="G323" i="48"/>
  <c r="G322" i="48"/>
  <c r="G321" i="48"/>
  <c r="G320" i="48"/>
  <c r="G319" i="48"/>
  <c r="G318" i="48"/>
  <c r="G317" i="48"/>
  <c r="G316" i="48"/>
  <c r="G315" i="48"/>
  <c r="G314" i="48"/>
  <c r="G313" i="48"/>
  <c r="G312" i="48"/>
  <c r="G311" i="48"/>
  <c r="G310" i="48"/>
  <c r="G309" i="48"/>
  <c r="G308" i="48"/>
  <c r="G307" i="48"/>
  <c r="G306" i="48"/>
  <c r="G305" i="48"/>
  <c r="G304" i="48"/>
  <c r="G303" i="48"/>
  <c r="G302" i="48"/>
  <c r="G301" i="48"/>
  <c r="G300" i="48"/>
  <c r="G299" i="48"/>
  <c r="G298" i="48"/>
  <c r="G297" i="48"/>
  <c r="G296" i="48"/>
  <c r="G295" i="48"/>
  <c r="G294" i="48"/>
  <c r="G293" i="48"/>
  <c r="G292" i="48"/>
  <c r="G291" i="48"/>
  <c r="G290" i="48"/>
  <c r="G289" i="48"/>
  <c r="G288" i="48"/>
  <c r="G287" i="48"/>
  <c r="G286" i="48"/>
  <c r="G285" i="48"/>
  <c r="G284" i="48"/>
  <c r="G283" i="48"/>
  <c r="G282" i="48"/>
  <c r="G281" i="48"/>
  <c r="G280" i="48"/>
  <c r="G279" i="48"/>
  <c r="G278" i="48"/>
  <c r="G277" i="48"/>
  <c r="G276" i="48"/>
  <c r="G275" i="48"/>
  <c r="G274" i="48"/>
  <c r="G273" i="48"/>
  <c r="G272" i="48"/>
  <c r="G271" i="48"/>
  <c r="G270" i="48"/>
  <c r="G269" i="48"/>
  <c r="G268" i="48"/>
  <c r="G267" i="48"/>
  <c r="G266" i="48"/>
  <c r="G265" i="48"/>
  <c r="G264" i="48"/>
  <c r="G263" i="48"/>
  <c r="G262" i="48"/>
  <c r="G261" i="48"/>
  <c r="G260" i="48"/>
  <c r="G259" i="48"/>
  <c r="G258" i="48"/>
  <c r="G257" i="48"/>
  <c r="G256" i="48"/>
  <c r="G255" i="48"/>
  <c r="G254" i="48"/>
  <c r="G253" i="48"/>
  <c r="G252" i="48"/>
  <c r="G251" i="48"/>
  <c r="G250" i="48"/>
  <c r="G249" i="48"/>
  <c r="G248" i="48"/>
  <c r="G247" i="48"/>
  <c r="G246" i="48"/>
  <c r="G245" i="48"/>
  <c r="G244" i="48"/>
  <c r="G243" i="48"/>
  <c r="G242" i="48"/>
  <c r="G241" i="48"/>
  <c r="G240" i="48"/>
  <c r="G239" i="48"/>
  <c r="G238" i="48"/>
  <c r="G237" i="48"/>
  <c r="G236" i="48"/>
  <c r="G235" i="48"/>
  <c r="G234" i="48"/>
  <c r="G233" i="48"/>
  <c r="G232" i="48"/>
  <c r="G231" i="48"/>
  <c r="G230" i="48"/>
  <c r="G229" i="48"/>
  <c r="G228" i="48"/>
  <c r="G227" i="48"/>
  <c r="G226" i="48"/>
  <c r="G225" i="48"/>
  <c r="G224" i="48"/>
  <c r="G223" i="48"/>
  <c r="G222" i="48"/>
  <c r="G221" i="48"/>
  <c r="G220" i="48"/>
  <c r="G219" i="48"/>
  <c r="G218" i="48"/>
  <c r="G217" i="48"/>
  <c r="G216" i="48"/>
  <c r="G215" i="48"/>
  <c r="G214" i="48"/>
  <c r="G213" i="48"/>
  <c r="G212" i="48"/>
  <c r="G211" i="48"/>
  <c r="G210" i="48"/>
  <c r="G209" i="48"/>
  <c r="G208" i="48"/>
  <c r="G207" i="48"/>
  <c r="G206" i="48"/>
  <c r="G205" i="48"/>
  <c r="G204" i="48"/>
  <c r="G203" i="48"/>
  <c r="G202" i="48"/>
  <c r="G201" i="48"/>
  <c r="G200" i="48"/>
  <c r="G199" i="48"/>
  <c r="G198" i="48"/>
  <c r="G197" i="48"/>
  <c r="G196" i="48"/>
  <c r="G195" i="48"/>
  <c r="G194" i="48"/>
  <c r="G193" i="48"/>
  <c r="G192" i="48"/>
  <c r="G191" i="48"/>
  <c r="G190" i="48"/>
  <c r="G189" i="48"/>
  <c r="G188" i="48"/>
  <c r="G187" i="48"/>
  <c r="G186" i="48"/>
  <c r="G185" i="48"/>
  <c r="G184" i="48"/>
  <c r="G183" i="48"/>
  <c r="G182" i="48"/>
  <c r="G181" i="48"/>
  <c r="G180" i="48"/>
  <c r="G179" i="48"/>
  <c r="G178" i="48"/>
  <c r="G177" i="48"/>
  <c r="G176" i="48"/>
  <c r="G175" i="48"/>
  <c r="G174" i="48"/>
  <c r="G173" i="48"/>
  <c r="G172" i="48"/>
  <c r="G171" i="48"/>
  <c r="G170" i="48"/>
  <c r="G169" i="48"/>
  <c r="G168" i="48"/>
  <c r="G167" i="48"/>
  <c r="G166" i="48"/>
  <c r="G165" i="48"/>
  <c r="G164" i="48"/>
  <c r="G163" i="48"/>
  <c r="G162" i="48"/>
  <c r="G161" i="48"/>
  <c r="G160" i="48"/>
  <c r="G159" i="48"/>
  <c r="G158" i="48"/>
  <c r="G157" i="48"/>
  <c r="G156" i="48"/>
  <c r="G155" i="48"/>
  <c r="G154" i="48"/>
  <c r="G153" i="48"/>
  <c r="G152" i="48"/>
  <c r="G151" i="48"/>
  <c r="G150" i="48"/>
  <c r="G149" i="48"/>
  <c r="G148" i="48"/>
  <c r="G147" i="48"/>
  <c r="G146" i="48"/>
  <c r="G145" i="48"/>
  <c r="G144" i="48"/>
  <c r="G143" i="48"/>
  <c r="G142" i="48"/>
  <c r="G141" i="48"/>
  <c r="G140" i="48"/>
  <c r="G139" i="48"/>
  <c r="G138" i="48"/>
  <c r="G137" i="48"/>
  <c r="G136" i="48"/>
  <c r="G135" i="48"/>
  <c r="G134" i="48"/>
  <c r="G133" i="48"/>
  <c r="G132" i="48"/>
  <c r="G131" i="48"/>
  <c r="G130" i="48"/>
  <c r="G129" i="48"/>
  <c r="G128" i="48"/>
  <c r="G127" i="48"/>
  <c r="G126" i="48"/>
  <c r="G125" i="48"/>
  <c r="G124" i="48"/>
  <c r="G123" i="48"/>
  <c r="G122" i="48"/>
  <c r="G121" i="48"/>
  <c r="G120" i="48"/>
  <c r="G119" i="48"/>
  <c r="G118" i="48"/>
  <c r="G117" i="48"/>
  <c r="G116" i="48"/>
  <c r="G115" i="48"/>
  <c r="G114" i="48"/>
  <c r="G113" i="48"/>
  <c r="G112" i="48"/>
  <c r="G111" i="48"/>
  <c r="G110" i="48"/>
  <c r="G109" i="48"/>
  <c r="G108" i="48"/>
  <c r="G107" i="48"/>
  <c r="G106" i="48"/>
  <c r="G105" i="48"/>
  <c r="G104" i="48"/>
  <c r="G103" i="48"/>
  <c r="G102" i="48"/>
  <c r="G101" i="48"/>
  <c r="G100" i="48"/>
  <c r="G99" i="48"/>
  <c r="G98" i="48"/>
  <c r="G97" i="48"/>
  <c r="G96" i="48"/>
  <c r="G95" i="48"/>
  <c r="G94" i="48"/>
  <c r="G93" i="48"/>
  <c r="G92" i="48"/>
  <c r="G91" i="48"/>
  <c r="G90" i="48"/>
  <c r="G89" i="48"/>
  <c r="G88" i="48"/>
  <c r="G87" i="48"/>
  <c r="G86" i="48"/>
  <c r="G85" i="48"/>
  <c r="G84" i="48"/>
  <c r="G83" i="48"/>
  <c r="G82" i="48"/>
  <c r="G81" i="48"/>
  <c r="G80" i="48"/>
  <c r="G79" i="48"/>
  <c r="G78" i="48"/>
  <c r="G77" i="48"/>
  <c r="G76" i="48"/>
  <c r="G75" i="48"/>
  <c r="G74" i="48"/>
  <c r="G73" i="48"/>
  <c r="G72" i="48"/>
  <c r="G71" i="48"/>
  <c r="G70" i="48"/>
  <c r="G69" i="48"/>
  <c r="G68" i="48"/>
  <c r="G67" i="48"/>
  <c r="G66" i="48"/>
  <c r="G65" i="48"/>
  <c r="G64" i="48"/>
  <c r="G63" i="48"/>
  <c r="G62" i="48"/>
  <c r="G61" i="48"/>
  <c r="G60" i="48"/>
  <c r="G59" i="48"/>
  <c r="G58" i="48"/>
  <c r="G57" i="48"/>
  <c r="G56" i="48"/>
  <c r="G55" i="48"/>
  <c r="G54" i="48"/>
  <c r="G53" i="48"/>
  <c r="G52" i="48"/>
  <c r="G51" i="48"/>
  <c r="G50" i="48"/>
  <c r="G49" i="48"/>
  <c r="G48" i="48"/>
  <c r="G47" i="48"/>
  <c r="G46" i="48"/>
  <c r="G45" i="48"/>
  <c r="K21" i="48"/>
  <c r="J21" i="48"/>
  <c r="K20" i="48"/>
  <c r="J20" i="48"/>
  <c r="K19" i="48"/>
  <c r="J19" i="48"/>
  <c r="K18" i="48"/>
  <c r="J18" i="48"/>
  <c r="K17" i="48"/>
  <c r="J17" i="48"/>
  <c r="J16" i="48"/>
  <c r="G8" i="48"/>
  <c r="G9" i="48" s="1"/>
  <c r="G10" i="48" s="1"/>
  <c r="G11" i="48" s="1"/>
  <c r="G12" i="48" s="1"/>
  <c r="G13" i="48" s="1"/>
  <c r="G14" i="48" s="1"/>
  <c r="G15" i="48" s="1"/>
  <c r="G16" i="48" s="1"/>
  <c r="G17" i="48" s="1"/>
  <c r="G18" i="48" s="1"/>
  <c r="G19" i="48" s="1"/>
  <c r="G20" i="48" s="1"/>
  <c r="G21" i="48" s="1"/>
  <c r="G22" i="48" s="1"/>
  <c r="G23" i="48" s="1"/>
  <c r="G24" i="48" s="1"/>
  <c r="G25" i="48" s="1"/>
  <c r="G26" i="48" s="1"/>
  <c r="G27" i="48" s="1"/>
  <c r="G28" i="48" s="1"/>
  <c r="G29" i="48" s="1"/>
  <c r="G30" i="48" s="1"/>
  <c r="G31" i="48" s="1"/>
  <c r="G32" i="48" s="1"/>
  <c r="G33" i="48" s="1"/>
  <c r="G34" i="48" s="1"/>
  <c r="G35" i="48" s="1"/>
  <c r="G36" i="48" s="1"/>
  <c r="G37" i="48" s="1"/>
  <c r="G38" i="48" s="1"/>
  <c r="G39" i="48" s="1"/>
  <c r="G40" i="48" s="1"/>
  <c r="G41" i="48" s="1"/>
  <c r="G42" i="48" s="1"/>
  <c r="G43" i="48" s="1"/>
  <c r="G44" i="48" s="1"/>
  <c r="H5" i="48"/>
  <c r="C21" i="36"/>
  <c r="C8" i="36"/>
  <c r="K18" i="50" l="1"/>
  <c r="F5" i="50" s="1"/>
  <c r="H5" i="50" s="1"/>
  <c r="L18" i="3"/>
  <c r="E21" i="3"/>
  <c r="L36" i="45" l="1"/>
  <c r="E36" i="45"/>
  <c r="E45" i="45" s="1"/>
  <c r="L45" i="45"/>
  <c r="I5" i="45"/>
  <c r="I3" i="45"/>
  <c r="I2" i="45"/>
  <c r="L36" i="44"/>
  <c r="E36" i="44"/>
  <c r="L45" i="44"/>
  <c r="I5" i="44"/>
  <c r="I3" i="44"/>
  <c r="I2" i="44"/>
  <c r="L36" i="43"/>
  <c r="E36" i="43"/>
  <c r="E45" i="43" s="1"/>
  <c r="L45" i="43"/>
  <c r="I5" i="43"/>
  <c r="I3" i="43"/>
  <c r="I2" i="43"/>
  <c r="L36" i="42"/>
  <c r="E36" i="42"/>
  <c r="L45" i="42"/>
  <c r="I5" i="42"/>
  <c r="I3" i="42"/>
  <c r="I2" i="42"/>
  <c r="E45" i="3"/>
  <c r="L36" i="3"/>
  <c r="E36" i="3"/>
  <c r="C40" i="41"/>
  <c r="C47" i="41"/>
  <c r="C27" i="41"/>
  <c r="C11" i="41"/>
  <c r="C17" i="41" s="1"/>
  <c r="C47" i="40"/>
  <c r="C27" i="40"/>
  <c r="C17" i="40"/>
  <c r="C11" i="40"/>
  <c r="C47" i="39"/>
  <c r="C27" i="39"/>
  <c r="C17" i="39"/>
  <c r="C11" i="39"/>
  <c r="C47" i="38"/>
  <c r="C27" i="38"/>
  <c r="C11" i="38"/>
  <c r="C17" i="38" s="1"/>
  <c r="C27" i="37"/>
  <c r="C47" i="37"/>
  <c r="C11" i="37"/>
  <c r="C17" i="37" s="1"/>
  <c r="C29" i="37" s="1"/>
  <c r="C47" i="36"/>
  <c r="C40" i="36"/>
  <c r="C27" i="36"/>
  <c r="C11" i="36"/>
  <c r="C17" i="36" s="1"/>
  <c r="C29" i="36" s="1"/>
  <c r="C49" i="36" s="1"/>
  <c r="C53" i="36" s="1"/>
  <c r="E45" i="44" l="1"/>
  <c r="E45" i="42"/>
  <c r="C29" i="41"/>
  <c r="C49" i="41" s="1"/>
  <c r="C53" i="41" s="1"/>
  <c r="C29" i="40"/>
  <c r="C49" i="40" s="1"/>
  <c r="C53" i="40" s="1"/>
  <c r="C29" i="39"/>
  <c r="C49" i="39" s="1"/>
  <c r="C53" i="39" s="1"/>
  <c r="C29" i="38"/>
  <c r="C49" i="38" s="1"/>
  <c r="C53" i="38" s="1"/>
  <c r="C49" i="37"/>
  <c r="C53" i="37" s="1"/>
  <c r="F16" i="16" l="1"/>
  <c r="F8" i="16"/>
  <c r="F14" i="16" s="1"/>
  <c r="I3" i="3"/>
  <c r="I5" i="3"/>
  <c r="F23" i="16" l="1"/>
  <c r="F27" i="16" s="1"/>
  <c r="I2" i="3"/>
  <c r="L45" i="3" l="1"/>
</calcChain>
</file>

<file path=xl/sharedStrings.xml><?xml version="1.0" encoding="utf-8"?>
<sst xmlns="http://schemas.openxmlformats.org/spreadsheetml/2006/main" count="763" uniqueCount="174">
  <si>
    <t>GASTOS FINANCIEROS</t>
  </si>
  <si>
    <t xml:space="preserve">ESTADO DE RESULTADOS  </t>
  </si>
  <si>
    <t>UTILIDAD BRUTA</t>
  </si>
  <si>
    <t>GASTOS GENERALES</t>
  </si>
  <si>
    <t>COSTO INTEGRAL DE FINANCIAMIENTO</t>
  </si>
  <si>
    <t>OTROS GASTOS</t>
  </si>
  <si>
    <t>ESTADO DE SITUACION FINANCIERA</t>
  </si>
  <si>
    <t>PASIVO</t>
  </si>
  <si>
    <t>PASIVOS A CORTO PLAZO</t>
  </si>
  <si>
    <t>TOTAL DEL PASIVO</t>
  </si>
  <si>
    <t>TOTAL DE ACTIVO CIRCULANTE</t>
  </si>
  <si>
    <t>CAPITAL  CONTABLE</t>
  </si>
  <si>
    <t>TOTAL DE ACTIVO FIJO</t>
  </si>
  <si>
    <t>TOTAL DEL CAPITAL</t>
  </si>
  <si>
    <t>TOTAL DEL ACTIVO</t>
  </si>
  <si>
    <t>TOTAL DEL PASIVO Y CAPITAL</t>
  </si>
  <si>
    <t>MAS</t>
  </si>
  <si>
    <t>MENOS</t>
  </si>
  <si>
    <t>IGUAL</t>
  </si>
  <si>
    <t>INGRESOS ACUMULABLES</t>
  </si>
  <si>
    <t>DETERMINACION DE LA PTU 2014</t>
  </si>
  <si>
    <t>AJUSTE ANUAL I. ACUMULABLE</t>
  </si>
  <si>
    <t>INGRESOS POR DIVIDENDOS</t>
  </si>
  <si>
    <t>RESULTADO</t>
  </si>
  <si>
    <t>DEDUCCIONES AUTORIZADAS</t>
  </si>
  <si>
    <t>DEPRECIACION Y AMORTIZACION CONTABLE</t>
  </si>
  <si>
    <t>REEMBOLSO DE DIVIDENDOS</t>
  </si>
  <si>
    <t>PERDIDA CAMBIARIA</t>
  </si>
  <si>
    <t>RENTA GRAVABLE P.T.U.</t>
  </si>
  <si>
    <t>POR</t>
  </si>
  <si>
    <t>PTU DEL EJERCICIO</t>
  </si>
  <si>
    <t>GASTOS NO DEDUCIBLES</t>
  </si>
  <si>
    <t>BOSQUE DE RADIATAS 32 QUINTO PISO. BOSQUES DE LAS LOMAS</t>
  </si>
  <si>
    <t>Clientes</t>
  </si>
  <si>
    <t>Proveedores</t>
  </si>
  <si>
    <t>AUTOCINEMA COYOTE S.A DE C.V.</t>
  </si>
  <si>
    <t>R.F.C. ACO1103313P2</t>
  </si>
  <si>
    <r>
      <t>D</t>
    </r>
    <r>
      <rPr>
        <b/>
        <u val="singleAccounting"/>
        <sz val="9"/>
        <rFont val="Arial"/>
        <family val="2"/>
      </rPr>
      <t>EL 01 DE ENERO AL 31 DE ENERO DE 2020</t>
    </r>
  </si>
  <si>
    <t>VENTAS BRUTAS</t>
  </si>
  <si>
    <t>DESC. REBAJAS Y BONIF. S/VENTAS</t>
  </si>
  <si>
    <t>DEVOLUCIONES SOBRE VENTAS</t>
  </si>
  <si>
    <t>VENTAS NETAS</t>
  </si>
  <si>
    <t>MENOS:</t>
  </si>
  <si>
    <t>COSTO DE VENTAS:</t>
  </si>
  <si>
    <t>DEPRECIACIÓN</t>
  </si>
  <si>
    <t>AMORT. GASTOS PREOPERATIVOS</t>
  </si>
  <si>
    <t xml:space="preserve">COMISIONES BANCARIAS </t>
  </si>
  <si>
    <t>GASTOS DE OPERACIÓN:</t>
  </si>
  <si>
    <t>RESULTADO DEL PERIODO</t>
  </si>
  <si>
    <t>PRODUCTOS FINANCIEROS:</t>
  </si>
  <si>
    <t xml:space="preserve">         INTERESES GANADOS NAL</t>
  </si>
  <si>
    <t xml:space="preserve">         INTERESES GANADOS EXT</t>
  </si>
  <si>
    <t xml:space="preserve">         GANANCIA CAMBIARIA</t>
  </si>
  <si>
    <t xml:space="preserve">         INTERESES PAGADOS NAL</t>
  </si>
  <si>
    <t xml:space="preserve">         INTERESES PAGADOS EXT</t>
  </si>
  <si>
    <t xml:space="preserve">         PERDIDA CAMBIARIA</t>
  </si>
  <si>
    <t>OTROS INGRESOS</t>
  </si>
  <si>
    <t xml:space="preserve">         OTROS INGRESOS</t>
  </si>
  <si>
    <t xml:space="preserve">         COSTO DE ACTIVO FIJO</t>
  </si>
  <si>
    <t>OTROS INGRESOS/OTROS GASTOS:</t>
  </si>
  <si>
    <t>UTILIDAD ANTES DE IMPUESTOS</t>
  </si>
  <si>
    <t>ISR</t>
  </si>
  <si>
    <t>RESULTADO NETO DEL PERIODO</t>
  </si>
  <si>
    <r>
      <t>D</t>
    </r>
    <r>
      <rPr>
        <b/>
        <u val="singleAccounting"/>
        <sz val="9"/>
        <rFont val="Arial"/>
        <family val="2"/>
      </rPr>
      <t>EL 01 DE FEBRERO AL 29 DE FEBRERO DE 2020</t>
    </r>
  </si>
  <si>
    <r>
      <t>D</t>
    </r>
    <r>
      <rPr>
        <b/>
        <u val="singleAccounting"/>
        <sz val="9"/>
        <rFont val="Arial"/>
        <family val="2"/>
      </rPr>
      <t>EL 01 DE MARZO AL 31 DE MARZO DE 2020</t>
    </r>
  </si>
  <si>
    <r>
      <t>D</t>
    </r>
    <r>
      <rPr>
        <b/>
        <u val="singleAccounting"/>
        <sz val="9"/>
        <rFont val="Arial"/>
        <family val="2"/>
      </rPr>
      <t>EL 01 DE ABRIL AL 30 DE ABRIL DE 2020</t>
    </r>
  </si>
  <si>
    <t>.</t>
  </si>
  <si>
    <r>
      <t>D</t>
    </r>
    <r>
      <rPr>
        <b/>
        <u val="singleAccounting"/>
        <sz val="9"/>
        <rFont val="Arial"/>
        <family val="2"/>
      </rPr>
      <t>EL 01 DE MAYO AL 31 DE MAYO DE 2020</t>
    </r>
  </si>
  <si>
    <t>ESTADO DE RESULTADOS  ACUMULADO</t>
  </si>
  <si>
    <r>
      <t>D</t>
    </r>
    <r>
      <rPr>
        <b/>
        <u val="singleAccounting"/>
        <sz val="9"/>
        <rFont val="Arial"/>
        <family val="2"/>
      </rPr>
      <t>EL 01 DE ENERO AL 31 DE MAYO DE 2020</t>
    </r>
  </si>
  <si>
    <t>ACTIVO A CORTO PLAZO</t>
  </si>
  <si>
    <t>Caja y Bancos</t>
  </si>
  <si>
    <t>Deudores diversos</t>
  </si>
  <si>
    <t>Iva acreditable</t>
  </si>
  <si>
    <t>Saldo a favor IVA</t>
  </si>
  <si>
    <t>Saldos a favor</t>
  </si>
  <si>
    <t>Pagos anticipados ISR</t>
  </si>
  <si>
    <t>Anticipo a proveedores</t>
  </si>
  <si>
    <t>Anticipo de impuestos subsidio al empleo</t>
  </si>
  <si>
    <t>AUTOCINEMA COYOTE S.A DE C.V</t>
  </si>
  <si>
    <t>AL 31 DE ENERO DE 2020</t>
  </si>
  <si>
    <t>ACTIVO FIJO A LARGO PLAZO</t>
  </si>
  <si>
    <t>Mobiliario y equipo de oficina</t>
  </si>
  <si>
    <t>Dep´n de mobiliario y equipo de oficina</t>
  </si>
  <si>
    <t>Equipo de transporte</t>
  </si>
  <si>
    <t>Depn. de equipo de transporte</t>
  </si>
  <si>
    <t>Equipo de cómputo</t>
  </si>
  <si>
    <t>Dep´n de equipo de cómputo</t>
  </si>
  <si>
    <t>Maquinaria y equipo</t>
  </si>
  <si>
    <t>Dep'n de maquinaria y equipo</t>
  </si>
  <si>
    <t>Gastos de instalación</t>
  </si>
  <si>
    <t>Amortizacion acumulada de gastos de instalación</t>
  </si>
  <si>
    <t>Depósitos en garantía</t>
  </si>
  <si>
    <t>Acreedores diversos</t>
  </si>
  <si>
    <t>Impuestos por pagar</t>
  </si>
  <si>
    <t>Pagos pendientes</t>
  </si>
  <si>
    <t>IVA trasladado pend. de cobro</t>
  </si>
  <si>
    <t>Anticipo de Cliente</t>
  </si>
  <si>
    <t>Capital social fijo</t>
  </si>
  <si>
    <t>Capital social variable</t>
  </si>
  <si>
    <t>Reserva legal</t>
  </si>
  <si>
    <t>Resultado de ejercicios anteriores</t>
  </si>
  <si>
    <t>Resultado del ejercicio</t>
  </si>
  <si>
    <t>AL 29 DE FEBRERO DE 2020</t>
  </si>
  <si>
    <t>AL 31 DE MARZO DE 2020</t>
  </si>
  <si>
    <t>AL 30 DE ABRIL DE 2020</t>
  </si>
  <si>
    <t>AL 31 DE MAYO DE 2020</t>
  </si>
  <si>
    <t>Caja chica (Sobres oficina)</t>
  </si>
  <si>
    <t>Erogaciones pendientes por pagar sobres oficina</t>
  </si>
  <si>
    <t>Control de flujo de caja Autocinema Coyote SA de CV</t>
  </si>
  <si>
    <t>Mínimo a Mantener en caja</t>
  </si>
  <si>
    <t>Completar</t>
  </si>
  <si>
    <t>Máximo a Mantener en caja</t>
  </si>
  <si>
    <t>Saldo total caja</t>
  </si>
  <si>
    <t>FECHA</t>
  </si>
  <si>
    <t>CONCEPTO</t>
  </si>
  <si>
    <t>Cod.
Valor</t>
  </si>
  <si>
    <t>ENTRADAS</t>
  </si>
  <si>
    <t>SALIDAS</t>
  </si>
  <si>
    <t>SALDO</t>
  </si>
  <si>
    <t>Nro.</t>
  </si>
  <si>
    <t>Forma de pago</t>
  </si>
  <si>
    <t>Cortes de Caja Insurgentes y Polanco</t>
  </si>
  <si>
    <t>Efectivo</t>
  </si>
  <si>
    <t>Cheques</t>
  </si>
  <si>
    <t>Otros</t>
  </si>
  <si>
    <t>Eventos en efectivo</t>
  </si>
  <si>
    <t>Spot</t>
  </si>
  <si>
    <t>Nómina</t>
  </si>
  <si>
    <t xml:space="preserve">Caja de Irais </t>
  </si>
  <si>
    <t>Saldo por cuenta</t>
  </si>
  <si>
    <t>I Griega</t>
  </si>
  <si>
    <t>Renta Oficina Yautepec</t>
  </si>
  <si>
    <t>Imprevistos</t>
  </si>
  <si>
    <t xml:space="preserve">S/ Concepto </t>
  </si>
  <si>
    <t>Aarón</t>
  </si>
  <si>
    <t>Cortes de Caja Polanco</t>
  </si>
  <si>
    <t>Cortes de Caja Insurgentes</t>
  </si>
  <si>
    <t>Caja Chica</t>
  </si>
  <si>
    <t>Nómina Insurgentes</t>
  </si>
  <si>
    <t>Javier Consultor</t>
  </si>
  <si>
    <t>Nómina Polanco</t>
  </si>
  <si>
    <t>Efectivo Polanco</t>
  </si>
  <si>
    <t>Caja Chica Irais Polanco</t>
  </si>
  <si>
    <t>Efectivo Insurgentes</t>
  </si>
  <si>
    <t>Imprevistos Polanco</t>
  </si>
  <si>
    <t>Spot Polanco</t>
  </si>
  <si>
    <t>Aarón Polanco</t>
  </si>
  <si>
    <t>Javier Consultor Polanco</t>
  </si>
  <si>
    <t>Recuperación Aarón Polanco</t>
  </si>
  <si>
    <t>Recuperación Spot Polanco</t>
  </si>
  <si>
    <t>Recuperación Javier Polanco</t>
  </si>
  <si>
    <t>Dinámicas Polanco</t>
  </si>
  <si>
    <t>Recuperación de Imprevistos</t>
  </si>
  <si>
    <t>Depósito en practicaja</t>
  </si>
  <si>
    <t>Caja Chica Irais Insurgentes</t>
  </si>
  <si>
    <t>Imprevistos Insurgentes</t>
  </si>
  <si>
    <t>Spot Insurgentes</t>
  </si>
  <si>
    <t>Aarón Insurgentes</t>
  </si>
  <si>
    <t>Javier Consultor Insurgentes</t>
  </si>
  <si>
    <t>Recuperación Aarón Insurgentes</t>
  </si>
  <si>
    <t>Recuperación Spot Insurgentes</t>
  </si>
  <si>
    <t>Recuperación Javier Insurgentes</t>
  </si>
  <si>
    <t>Dinámicas Insurgentes</t>
  </si>
  <si>
    <t>Sobre Imprevistos</t>
  </si>
  <si>
    <t>Sobre Eventos en Efectivo</t>
  </si>
  <si>
    <t>Sobre Spot</t>
  </si>
  <si>
    <t>PAGO DE NOMINAS RESTANTES 190520</t>
  </si>
  <si>
    <t xml:space="preserve">Sobre I Griega </t>
  </si>
  <si>
    <t>Sobre Fin de Año</t>
  </si>
  <si>
    <t>Sobre Aarón</t>
  </si>
  <si>
    <t>Sobre Javier</t>
  </si>
  <si>
    <t>Sobre Dinámicas</t>
  </si>
  <si>
    <t>SALDO REAL EN LA OFICINA DE SOBRES EN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</si>
</sst>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0\ &quot;Pts&quot;_-;\-* #,##0.00\ &quot;Pts&quot;_-;_-* &quot;-&quot;??\ &quot;Pts&quot;_-;_-@_-"/>
    <numFmt numFmtId="166" formatCode="_-* #,##0.00\ _P_t_s_-;\-* #,##0.00\ _P_t_s_-;_-* &quot;-&quot;??\ _P_t_s_-;_-@_-"/>
    <numFmt numFmtId="167" formatCode="_-* #,##0.00\ [$€]_-;\-* #,##0.00\ [$€]_-;_-* &quot;-&quot;??\ [$€]_-;_-@_-"/>
    <numFmt numFmtId="168" formatCode="_(* #,##0_);_(* \(#,##0\);_(* &quot;-&quot;??_);_(@_)"/>
    <numFmt numFmtId="169" formatCode="0.000000"/>
    <numFmt numFmtId="170" formatCode="&quot;$&quot;#,##0"/>
    <numFmt numFmtId="171" formatCode="&quot;$&quot;#,##0.00"/>
    <numFmt numFmtId="172" formatCode="_(&quot;$&quot;* #,##0.00_);_(&quot;$&quot;* \(#,##0.00\);_(&quot;$&quot;* &quot;-&quot;??_);_(@_)"/>
    <numFmt numFmtId="173" formatCode="000"/>
    <numFmt numFmtId="174" formatCode="00000"/>
    <numFmt numFmtId="175" formatCode="&quot;$&quot;#,##0.0"/>
  </numFmts>
  <fonts count="4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10"/>
      <color indexed="8"/>
      <name val="Calibri"/>
      <family val="2"/>
    </font>
    <font>
      <b/>
      <sz val="11"/>
      <name val="Arial"/>
      <family val="2"/>
    </font>
    <font>
      <b/>
      <u val="singleAccounting"/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u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ashDotDot">
        <color theme="0" tint="-0.34998626667073579"/>
      </left>
      <right style="dashDotDot">
        <color theme="0" tint="-0.34998626667073579"/>
      </right>
      <top style="dashDotDot">
        <color theme="0" tint="-0.34998626667073579"/>
      </top>
      <bottom/>
      <diagonal/>
    </border>
    <border>
      <left style="dashDotDot">
        <color theme="0" tint="-0.34998626667073579"/>
      </left>
      <right style="dashDotDot">
        <color theme="0" tint="-0.34998626667073579"/>
      </right>
      <top/>
      <bottom style="dashDotDot">
        <color theme="0" tint="-0.34998626667073579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indexed="64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theme="4" tint="-0.24994659260841701"/>
      </left>
      <right style="thin">
        <color theme="0" tint="-0.34998626667073579"/>
      </right>
      <top style="double">
        <color theme="4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4" tint="-0.24994659260841701"/>
      </right>
      <top style="double">
        <color theme="4" tint="-0.24994659260841701"/>
      </top>
      <bottom style="thin">
        <color theme="0" tint="-0.34998626667073579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hair">
        <color indexed="64"/>
      </bottom>
      <diagonal/>
    </border>
    <border>
      <left style="double">
        <color theme="4" tint="-0.2499465926084170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4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theme="0" tint="-0.499984740745262"/>
      </left>
      <right style="double">
        <color theme="0" tint="-0.499984740745262"/>
      </right>
      <top style="hair">
        <color indexed="64"/>
      </top>
      <bottom style="hair">
        <color indexed="64"/>
      </bottom>
      <diagonal/>
    </border>
    <border>
      <left style="double">
        <color theme="4" tint="-0.24994659260841701"/>
      </left>
      <right style="thin">
        <color theme="0" tint="-0.34998626667073579"/>
      </right>
      <top style="thin">
        <color theme="0" tint="-0.34998626667073579"/>
      </top>
      <bottom style="double">
        <color theme="4" tint="-0.24994659260841701"/>
      </bottom>
      <diagonal/>
    </border>
    <border>
      <left style="thin">
        <color theme="0" tint="-0.34998626667073579"/>
      </left>
      <right style="double">
        <color theme="4" tint="-0.24994659260841701"/>
      </right>
      <top style="thin">
        <color theme="0" tint="-0.34998626667073579"/>
      </top>
      <bottom style="double">
        <color theme="4" tint="-0.24994659260841701"/>
      </bottom>
      <diagonal/>
    </border>
    <border>
      <left/>
      <right/>
      <top/>
      <bottom style="double">
        <color theme="3" tint="0.39994506668294322"/>
      </bottom>
      <diagonal/>
    </border>
    <border>
      <left style="double">
        <color theme="3" tint="0.39994506668294322"/>
      </left>
      <right style="thin">
        <color theme="3" tint="0.39994506668294322"/>
      </right>
      <top style="double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double">
        <color theme="3" tint="0.39994506668294322"/>
      </right>
      <top style="double">
        <color theme="3" tint="0.39994506668294322"/>
      </top>
      <bottom style="thin">
        <color theme="3" tint="0.39994506668294322"/>
      </bottom>
      <diagonal/>
    </border>
    <border>
      <left style="double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double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double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double">
        <color theme="3" tint="0.39994506668294322"/>
      </bottom>
      <diagonal/>
    </border>
    <border>
      <left style="thin">
        <color theme="3" tint="0.39994506668294322"/>
      </left>
      <right style="double">
        <color theme="3" tint="0.39994506668294322"/>
      </right>
      <top style="thin">
        <color theme="3" tint="0.39994506668294322"/>
      </top>
      <bottom style="double">
        <color theme="3" tint="0.39994506668294322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905">
    <xf numFmtId="0" fontId="0" fillId="0" borderId="0"/>
    <xf numFmtId="16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" fillId="0" borderId="0"/>
    <xf numFmtId="43" fontId="16" fillId="0" borderId="0" applyFont="0" applyFill="0" applyBorder="0" applyAlignment="0" applyProtection="0"/>
    <xf numFmtId="0" fontId="1" fillId="0" borderId="0"/>
    <xf numFmtId="44" fontId="16" fillId="0" borderId="0" applyFont="0" applyFill="0" applyBorder="0" applyAlignment="0" applyProtection="0"/>
    <xf numFmtId="0" fontId="26" fillId="0" borderId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</cellStyleXfs>
  <cellXfs count="200">
    <xf numFmtId="0" fontId="0" fillId="0" borderId="0" xfId="0"/>
    <xf numFmtId="43" fontId="0" fillId="0" borderId="0" xfId="0" applyNumberFormat="1"/>
    <xf numFmtId="43" fontId="3" fillId="0" borderId="0" xfId="2" applyFont="1" applyBorder="1"/>
    <xf numFmtId="0" fontId="6" fillId="0" borderId="0" xfId="0" applyFont="1"/>
    <xf numFmtId="0" fontId="2" fillId="0" borderId="0" xfId="0" applyFont="1"/>
    <xf numFmtId="9" fontId="16" fillId="0" borderId="0" xfId="813" applyFont="1"/>
    <xf numFmtId="43" fontId="0" fillId="0" borderId="2" xfId="0" applyNumberFormat="1" applyBorder="1"/>
    <xf numFmtId="0" fontId="0" fillId="0" borderId="1" xfId="0" applyBorder="1"/>
    <xf numFmtId="43" fontId="6" fillId="0" borderId="0" xfId="2" applyFont="1"/>
    <xf numFmtId="168" fontId="16" fillId="0" borderId="0" xfId="2" applyNumberFormat="1" applyFont="1"/>
    <xf numFmtId="168" fontId="16" fillId="0" borderId="0" xfId="2" applyNumberFormat="1" applyFont="1" applyBorder="1"/>
    <xf numFmtId="0" fontId="0" fillId="0" borderId="0" xfId="0" applyBorder="1"/>
    <xf numFmtId="43" fontId="6" fillId="0" borderId="0" xfId="2" applyFont="1" applyBorder="1" applyAlignment="1">
      <alignment horizontal="left"/>
    </xf>
    <xf numFmtId="169" fontId="0" fillId="0" borderId="0" xfId="0" applyNumberFormat="1"/>
    <xf numFmtId="168" fontId="6" fillId="0" borderId="0" xfId="2" applyNumberFormat="1" applyFont="1" applyBorder="1"/>
    <xf numFmtId="0" fontId="0" fillId="0" borderId="0" xfId="0"/>
    <xf numFmtId="43" fontId="16" fillId="0" borderId="0" xfId="2" applyFont="1" applyFill="1"/>
    <xf numFmtId="0" fontId="0" fillId="0" borderId="9" xfId="0" applyBorder="1"/>
    <xf numFmtId="0" fontId="0" fillId="0" borderId="10" xfId="0" applyBorder="1"/>
    <xf numFmtId="43" fontId="18" fillId="0" borderId="0" xfId="2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" fontId="0" fillId="0" borderId="0" xfId="0" applyNumberFormat="1"/>
    <xf numFmtId="0" fontId="0" fillId="0" borderId="0" xfId="0"/>
    <xf numFmtId="43" fontId="6" fillId="0" borderId="0" xfId="2" applyFont="1" applyBorder="1"/>
    <xf numFmtId="0" fontId="6" fillId="0" borderId="0" xfId="0" applyFont="1" applyBorder="1"/>
    <xf numFmtId="43" fontId="7" fillId="0" borderId="0" xfId="2" applyFont="1" applyBorder="1"/>
    <xf numFmtId="43" fontId="15" fillId="0" borderId="0" xfId="2" applyFont="1" applyBorder="1"/>
    <xf numFmtId="4" fontId="3" fillId="0" borderId="0" xfId="2" applyNumberFormat="1" applyFont="1" applyBorder="1"/>
    <xf numFmtId="43" fontId="21" fillId="0" borderId="0" xfId="2" applyFont="1" applyBorder="1" applyAlignment="1"/>
    <xf numFmtId="43" fontId="19" fillId="0" borderId="0" xfId="2" applyFont="1" applyBorder="1"/>
    <xf numFmtId="43" fontId="9" fillId="0" borderId="0" xfId="2" applyFont="1" applyBorder="1" applyAlignment="1"/>
    <xf numFmtId="43" fontId="20" fillId="0" borderId="15" xfId="2" applyFont="1" applyBorder="1" applyAlignment="1">
      <alignment horizontal="left"/>
    </xf>
    <xf numFmtId="0" fontId="21" fillId="0" borderId="0" xfId="0" applyFont="1" applyBorder="1" applyAlignment="1"/>
    <xf numFmtId="43" fontId="9" fillId="0" borderId="0" xfId="2" applyFont="1" applyBorder="1"/>
    <xf numFmtId="43" fontId="10" fillId="0" borderId="0" xfId="2" applyFont="1" applyBorder="1"/>
    <xf numFmtId="168" fontId="10" fillId="0" borderId="0" xfId="2" applyNumberFormat="1" applyFont="1" applyBorder="1" applyAlignment="1">
      <alignment horizontal="center"/>
    </xf>
    <xf numFmtId="0" fontId="0" fillId="0" borderId="17" xfId="0" applyBorder="1"/>
    <xf numFmtId="43" fontId="3" fillId="0" borderId="18" xfId="2" applyFont="1" applyBorder="1"/>
    <xf numFmtId="168" fontId="16" fillId="0" borderId="18" xfId="2" applyNumberFormat="1" applyFont="1" applyBorder="1"/>
    <xf numFmtId="0" fontId="0" fillId="0" borderId="0" xfId="0"/>
    <xf numFmtId="43" fontId="16" fillId="0" borderId="0" xfId="2" applyFont="1" applyBorder="1"/>
    <xf numFmtId="0" fontId="0" fillId="0" borderId="0" xfId="0"/>
    <xf numFmtId="43" fontId="16" fillId="0" borderId="12" xfId="2" applyFont="1" applyBorder="1"/>
    <xf numFmtId="43" fontId="16" fillId="0" borderId="14" xfId="2" applyFont="1" applyBorder="1"/>
    <xf numFmtId="43" fontId="16" fillId="0" borderId="0" xfId="2" applyFont="1"/>
    <xf numFmtId="43" fontId="16" fillId="0" borderId="0" xfId="2" applyFont="1" applyFill="1" applyBorder="1"/>
    <xf numFmtId="43" fontId="16" fillId="0" borderId="0" xfId="2" applyFont="1" applyBorder="1" applyAlignment="1">
      <alignment horizontal="center"/>
    </xf>
    <xf numFmtId="43" fontId="16" fillId="0" borderId="0" xfId="2" applyFont="1" applyBorder="1" applyAlignment="1"/>
    <xf numFmtId="43" fontId="16" fillId="0" borderId="15" xfId="2" applyFont="1" applyBorder="1"/>
    <xf numFmtId="43" fontId="16" fillId="0" borderId="1" xfId="2" applyFont="1" applyBorder="1"/>
    <xf numFmtId="43" fontId="22" fillId="0" borderId="0" xfId="2" applyFont="1" applyBorder="1" applyAlignment="1">
      <alignment horizontal="right"/>
    </xf>
    <xf numFmtId="43" fontId="20" fillId="0" borderId="0" xfId="2" applyFont="1" applyBorder="1" applyAlignment="1">
      <alignment horizontal="right"/>
    </xf>
    <xf numFmtId="43" fontId="20" fillId="0" borderId="15" xfId="2" applyFont="1" applyBorder="1"/>
    <xf numFmtId="43" fontId="16" fillId="0" borderId="0" xfId="2" applyFont="1" applyBorder="1" applyAlignment="1">
      <alignment horizontal="right"/>
    </xf>
    <xf numFmtId="43" fontId="2" fillId="0" borderId="0" xfId="2" applyFont="1" applyBorder="1" applyAlignment="1">
      <alignment horizontal="center"/>
    </xf>
    <xf numFmtId="43" fontId="20" fillId="0" borderId="7" xfId="2" applyFont="1" applyBorder="1" applyAlignment="1">
      <alignment horizontal="right"/>
    </xf>
    <xf numFmtId="43" fontId="20" fillId="0" borderId="19" xfId="2" applyFont="1" applyBorder="1"/>
    <xf numFmtId="43" fontId="6" fillId="0" borderId="0" xfId="2" applyFont="1" applyBorder="1" applyAlignment="1">
      <alignment horizontal="right"/>
    </xf>
    <xf numFmtId="43" fontId="10" fillId="0" borderId="0" xfId="2" applyFont="1" applyBorder="1" applyAlignment="1">
      <alignment horizontal="right"/>
    </xf>
    <xf numFmtId="43" fontId="20" fillId="0" borderId="0" xfId="2" applyFont="1" applyBorder="1"/>
    <xf numFmtId="43" fontId="6" fillId="0" borderId="7" xfId="2" applyFont="1" applyBorder="1" applyAlignment="1">
      <alignment horizontal="right"/>
    </xf>
    <xf numFmtId="43" fontId="10" fillId="0" borderId="0" xfId="2" applyFont="1" applyBorder="1" applyAlignment="1">
      <alignment horizontal="center"/>
    </xf>
    <xf numFmtId="43" fontId="16" fillId="0" borderId="18" xfId="2" applyFont="1" applyBorder="1"/>
    <xf numFmtId="43" fontId="16" fillId="0" borderId="20" xfId="2" applyFont="1" applyBorder="1"/>
    <xf numFmtId="43" fontId="11" fillId="0" borderId="0" xfId="2" applyFont="1" applyBorder="1"/>
    <xf numFmtId="43" fontId="2" fillId="0" borderId="15" xfId="2" applyFont="1" applyBorder="1"/>
    <xf numFmtId="43" fontId="16" fillId="0" borderId="10" xfId="2" applyFont="1" applyBorder="1"/>
    <xf numFmtId="43" fontId="16" fillId="0" borderId="16" xfId="2" applyFont="1" applyBorder="1"/>
    <xf numFmtId="43" fontId="16" fillId="0" borderId="0" xfId="2" applyFont="1"/>
    <xf numFmtId="43" fontId="6" fillId="0" borderId="0" xfId="2" applyFont="1" applyBorder="1" applyAlignment="1">
      <alignment horizontal="center"/>
    </xf>
    <xf numFmtId="43" fontId="13" fillId="0" borderId="0" xfId="2" applyFont="1" applyBorder="1" applyAlignment="1">
      <alignment horizontal="center"/>
    </xf>
    <xf numFmtId="43" fontId="6" fillId="0" borderId="0" xfId="2" applyFont="1" applyBorder="1" applyAlignment="1"/>
    <xf numFmtId="4" fontId="2" fillId="0" borderId="0" xfId="2" applyNumberFormat="1" applyFont="1" applyBorder="1"/>
    <xf numFmtId="43" fontId="2" fillId="0" borderId="0" xfId="2" applyFont="1" applyBorder="1"/>
    <xf numFmtId="4" fontId="2" fillId="0" borderId="0" xfId="0" applyNumberFormat="1" applyFont="1" applyBorder="1"/>
    <xf numFmtId="4" fontId="2" fillId="0" borderId="0" xfId="2" applyNumberFormat="1" applyFont="1" applyBorder="1" applyAlignment="1">
      <alignment horizontal="center"/>
    </xf>
    <xf numFmtId="168" fontId="2" fillId="0" borderId="0" xfId="2" applyNumberFormat="1" applyFont="1" applyBorder="1" applyAlignment="1">
      <alignment horizontal="center"/>
    </xf>
    <xf numFmtId="164" fontId="2" fillId="0" borderId="0" xfId="2" applyNumberFormat="1" applyFont="1" applyBorder="1" applyAlignment="1">
      <alignment horizontal="center"/>
    </xf>
    <xf numFmtId="43" fontId="3" fillId="0" borderId="0" xfId="0" applyNumberFormat="1" applyFont="1"/>
    <xf numFmtId="0" fontId="0" fillId="0" borderId="0" xfId="0"/>
    <xf numFmtId="4" fontId="0" fillId="0" borderId="0" xfId="0" applyNumberFormat="1"/>
    <xf numFmtId="0" fontId="18" fillId="0" borderId="0" xfId="0" applyFont="1"/>
    <xf numFmtId="43" fontId="6" fillId="0" borderId="0" xfId="2" applyFont="1" applyBorder="1" applyAlignment="1">
      <alignment horizontal="center"/>
    </xf>
    <xf numFmtId="43" fontId="13" fillId="0" borderId="0" xfId="2" applyFont="1" applyBorder="1" applyAlignment="1">
      <alignment horizontal="center"/>
    </xf>
    <xf numFmtId="43" fontId="6" fillId="0" borderId="0" xfId="2" applyFont="1" applyBorder="1" applyAlignment="1"/>
    <xf numFmtId="0" fontId="22" fillId="0" borderId="0" xfId="0" applyFont="1"/>
    <xf numFmtId="3" fontId="20" fillId="0" borderId="0" xfId="901" applyNumberFormat="1" applyFont="1" applyFill="1" applyBorder="1"/>
    <xf numFmtId="3" fontId="20" fillId="0" borderId="12" xfId="901" applyNumberFormat="1" applyFont="1" applyFill="1" applyBorder="1"/>
    <xf numFmtId="3" fontId="22" fillId="0" borderId="0" xfId="901" applyNumberFormat="1" applyFont="1" applyFill="1" applyBorder="1"/>
    <xf numFmtId="3" fontId="20" fillId="0" borderId="10" xfId="901" applyNumberFormat="1" applyFont="1" applyFill="1" applyBorder="1"/>
    <xf numFmtId="3" fontId="22" fillId="0" borderId="10" xfId="901" applyNumberFormat="1" applyFont="1" applyFill="1" applyBorder="1"/>
    <xf numFmtId="3" fontId="20" fillId="0" borderId="0" xfId="901" applyNumberFormat="1" applyFont="1" applyFill="1" applyBorder="1" applyAlignment="1"/>
    <xf numFmtId="0" fontId="22" fillId="0" borderId="3" xfId="0" applyFont="1" applyBorder="1"/>
    <xf numFmtId="3" fontId="22" fillId="0" borderId="8" xfId="901" applyNumberFormat="1" applyFont="1" applyFill="1" applyBorder="1"/>
    <xf numFmtId="0" fontId="0" fillId="0" borderId="8" xfId="0" applyBorder="1"/>
    <xf numFmtId="0" fontId="0" fillId="0" borderId="4" xfId="0" applyBorder="1"/>
    <xf numFmtId="0" fontId="22" fillId="0" borderId="22" xfId="0" applyFont="1" applyBorder="1"/>
    <xf numFmtId="0" fontId="0" fillId="0" borderId="21" xfId="0" applyBorder="1"/>
    <xf numFmtId="0" fontId="20" fillId="0" borderId="22" xfId="0" applyFont="1" applyBorder="1"/>
    <xf numFmtId="0" fontId="24" fillId="0" borderId="22" xfId="0" applyFont="1" applyBorder="1"/>
    <xf numFmtId="0" fontId="25" fillId="0" borderId="22" xfId="0" applyFont="1" applyBorder="1"/>
    <xf numFmtId="0" fontId="20" fillId="0" borderId="5" xfId="0" applyFont="1" applyBorder="1"/>
    <xf numFmtId="3" fontId="20" fillId="0" borderId="1" xfId="901" applyNumberFormat="1" applyFont="1" applyFill="1" applyBorder="1"/>
    <xf numFmtId="0" fontId="0" fillId="0" borderId="6" xfId="0" applyBorder="1"/>
    <xf numFmtId="3" fontId="20" fillId="0" borderId="10" xfId="901" applyNumberFormat="1" applyFont="1" applyFill="1" applyBorder="1" applyAlignment="1"/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 wrapText="1"/>
    </xf>
    <xf numFmtId="3" fontId="22" fillId="0" borderId="0" xfId="901" applyNumberFormat="1" applyFont="1" applyFill="1" applyBorder="1" applyAlignment="1">
      <alignment wrapText="1"/>
    </xf>
    <xf numFmtId="170" fontId="29" fillId="0" borderId="0" xfId="0" applyNumberFormat="1" applyFont="1" applyAlignment="1">
      <alignment horizontal="center"/>
    </xf>
    <xf numFmtId="171" fontId="28" fillId="0" borderId="0" xfId="0" applyNumberFormat="1" applyFont="1" applyAlignment="1">
      <alignment horizontal="center"/>
    </xf>
    <xf numFmtId="170" fontId="0" fillId="0" borderId="0" xfId="903" applyNumberFormat="1" applyFont="1" applyAlignment="1">
      <alignment horizontal="center"/>
    </xf>
    <xf numFmtId="49" fontId="30" fillId="0" borderId="0" xfId="0" applyNumberFormat="1" applyFont="1" applyAlignment="1" applyProtection="1">
      <alignment horizontal="center"/>
      <protection locked="0"/>
    </xf>
    <xf numFmtId="172" fontId="0" fillId="0" borderId="23" xfId="903" applyFont="1" applyBorder="1"/>
    <xf numFmtId="49" fontId="30" fillId="0" borderId="0" xfId="0" applyNumberFormat="1" applyFont="1" applyAlignment="1" applyProtection="1">
      <alignment horizontal="center" vertical="top"/>
      <protection locked="0"/>
    </xf>
    <xf numFmtId="173" fontId="32" fillId="2" borderId="28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173" fontId="34" fillId="0" borderId="0" xfId="0" applyNumberFormat="1" applyFont="1" applyAlignment="1" applyProtection="1">
      <alignment horizontal="center" vertical="top"/>
      <protection locked="0"/>
    </xf>
    <xf numFmtId="0" fontId="35" fillId="0" borderId="0" xfId="0" applyFont="1" applyAlignment="1" applyProtection="1">
      <alignment horizontal="center" vertical="top"/>
      <protection locked="0"/>
    </xf>
    <xf numFmtId="172" fontId="35" fillId="0" borderId="0" xfId="903" applyFont="1" applyBorder="1" applyAlignment="1" applyProtection="1">
      <alignment vertical="top"/>
      <protection locked="0"/>
    </xf>
    <xf numFmtId="172" fontId="35" fillId="0" borderId="10" xfId="903" applyFont="1" applyBorder="1" applyAlignment="1" applyProtection="1">
      <alignment horizontal="centerContinuous" vertical="top"/>
      <protection locked="0"/>
    </xf>
    <xf numFmtId="49" fontId="36" fillId="3" borderId="31" xfId="0" applyNumberFormat="1" applyFont="1" applyFill="1" applyBorder="1" applyAlignment="1" applyProtection="1">
      <alignment horizontal="center" vertical="center"/>
      <protection locked="0"/>
    </xf>
    <xf numFmtId="0" fontId="36" fillId="3" borderId="32" xfId="0" applyFont="1" applyFill="1" applyBorder="1" applyAlignment="1" applyProtection="1">
      <alignment horizontal="center" vertical="center"/>
      <protection locked="0"/>
    </xf>
    <xf numFmtId="173" fontId="36" fillId="3" borderId="32" xfId="0" applyNumberFormat="1" applyFont="1" applyFill="1" applyBorder="1" applyAlignment="1" applyProtection="1">
      <alignment horizontal="center" vertical="center" wrapText="1"/>
      <protection locked="0"/>
    </xf>
    <xf numFmtId="172" fontId="36" fillId="3" borderId="33" xfId="903" applyFont="1" applyFill="1" applyBorder="1" applyAlignment="1" applyProtection="1">
      <alignment horizontal="center" vertical="center"/>
      <protection locked="0"/>
    </xf>
    <xf numFmtId="172" fontId="36" fillId="3" borderId="32" xfId="903" applyFont="1" applyFill="1" applyBorder="1" applyAlignment="1" applyProtection="1">
      <alignment horizontal="center" vertical="center"/>
      <protection locked="0"/>
    </xf>
    <xf numFmtId="170" fontId="36" fillId="3" borderId="14" xfId="903" applyNumberFormat="1" applyFont="1" applyFill="1" applyBorder="1" applyAlignment="1" applyProtection="1">
      <alignment horizontal="center" vertical="center"/>
    </xf>
    <xf numFmtId="174" fontId="37" fillId="4" borderId="34" xfId="0" applyNumberFormat="1" applyFont="1" applyFill="1" applyBorder="1" applyAlignment="1">
      <alignment horizontal="center" vertical="center"/>
    </xf>
    <xf numFmtId="174" fontId="37" fillId="4" borderId="35" xfId="0" applyNumberFormat="1" applyFont="1" applyFill="1" applyBorder="1" applyAlignment="1">
      <alignment horizontal="center" vertical="center"/>
    </xf>
    <xf numFmtId="14" fontId="35" fillId="0" borderId="36" xfId="0" applyNumberFormat="1" applyFont="1" applyBorder="1" applyAlignment="1" applyProtection="1">
      <alignment horizontal="center"/>
      <protection locked="0"/>
    </xf>
    <xf numFmtId="0" fontId="35" fillId="0" borderId="37" xfId="0" applyFont="1" applyBorder="1" applyProtection="1">
      <protection locked="0"/>
    </xf>
    <xf numFmtId="173" fontId="34" fillId="0" borderId="38" xfId="0" applyNumberFormat="1" applyFont="1" applyBorder="1" applyAlignment="1" applyProtection="1">
      <alignment horizontal="center"/>
      <protection locked="0"/>
    </xf>
    <xf numFmtId="170" fontId="38" fillId="0" borderId="38" xfId="903" applyNumberFormat="1" applyFont="1" applyBorder="1" applyAlignment="1" applyProtection="1">
      <alignment horizontal="center"/>
      <protection locked="0"/>
    </xf>
    <xf numFmtId="171" fontId="39" fillId="0" borderId="37" xfId="903" applyNumberFormat="1" applyFont="1" applyBorder="1" applyAlignment="1" applyProtection="1">
      <alignment horizontal="center"/>
      <protection locked="0"/>
    </xf>
    <xf numFmtId="175" fontId="35" fillId="5" borderId="39" xfId="903" applyNumberFormat="1" applyFont="1" applyFill="1" applyBorder="1" applyAlignment="1" applyProtection="1">
      <alignment horizontal="center"/>
    </xf>
    <xf numFmtId="174" fontId="35" fillId="0" borderId="40" xfId="0" applyNumberFormat="1" applyFont="1" applyBorder="1" applyAlignment="1">
      <alignment horizontal="center"/>
    </xf>
    <xf numFmtId="0" fontId="35" fillId="0" borderId="41" xfId="0" applyFont="1" applyBorder="1" applyAlignment="1">
      <alignment horizontal="center"/>
    </xf>
    <xf numFmtId="173" fontId="34" fillId="0" borderId="42" xfId="0" applyNumberFormat="1" applyFont="1" applyBorder="1" applyAlignment="1" applyProtection="1">
      <alignment horizontal="center"/>
      <protection locked="0"/>
    </xf>
    <xf numFmtId="170" fontId="38" fillId="0" borderId="42" xfId="903" applyNumberFormat="1" applyFont="1" applyBorder="1" applyAlignment="1" applyProtection="1">
      <alignment horizontal="center"/>
      <protection locked="0"/>
    </xf>
    <xf numFmtId="171" fontId="39" fillId="0" borderId="43" xfId="903" applyNumberFormat="1" applyFont="1" applyBorder="1" applyAlignment="1" applyProtection="1">
      <alignment horizontal="center"/>
      <protection locked="0"/>
    </xf>
    <xf numFmtId="175" fontId="35" fillId="5" borderId="44" xfId="903" applyNumberFormat="1" applyFont="1" applyFill="1" applyBorder="1" applyAlignment="1" applyProtection="1">
      <alignment horizontal="center"/>
    </xf>
    <xf numFmtId="0" fontId="0" fillId="0" borderId="41" xfId="0" applyBorder="1" applyAlignment="1">
      <alignment horizontal="center"/>
    </xf>
    <xf numFmtId="0" fontId="0" fillId="0" borderId="41" xfId="0" applyBorder="1"/>
    <xf numFmtId="0" fontId="35" fillId="0" borderId="43" xfId="0" applyFont="1" applyBorder="1" applyProtection="1">
      <protection locked="0"/>
    </xf>
    <xf numFmtId="174" fontId="35" fillId="0" borderId="45" xfId="0" applyNumberFormat="1" applyFont="1" applyBorder="1" applyAlignment="1">
      <alignment horizontal="center"/>
    </xf>
    <xf numFmtId="0" fontId="0" fillId="0" borderId="46" xfId="0" applyBorder="1"/>
    <xf numFmtId="173" fontId="34" fillId="0" borderId="0" xfId="0" applyNumberFormat="1" applyFont="1" applyAlignment="1" applyProtection="1">
      <alignment horizontal="center"/>
      <protection locked="0"/>
    </xf>
    <xf numFmtId="172" fontId="35" fillId="0" borderId="48" xfId="903" applyFont="1" applyBorder="1" applyAlignment="1" applyProtection="1">
      <alignment horizontal="right"/>
      <protection locked="0"/>
    </xf>
    <xf numFmtId="171" fontId="35" fillId="0" borderId="49" xfId="903" applyNumberFormat="1" applyFont="1" applyFill="1" applyBorder="1" applyAlignment="1" applyProtection="1">
      <alignment horizontal="centerContinuous" vertical="center"/>
    </xf>
    <xf numFmtId="172" fontId="35" fillId="0" borderId="50" xfId="903" applyFont="1" applyBorder="1" applyAlignment="1" applyProtection="1">
      <alignment horizontal="right"/>
      <protection locked="0"/>
    </xf>
    <xf numFmtId="171" fontId="35" fillId="0" borderId="51" xfId="903" applyNumberFormat="1" applyFont="1" applyFill="1" applyBorder="1" applyAlignment="1" applyProtection="1">
      <alignment horizontal="centerContinuous" vertical="center"/>
    </xf>
    <xf numFmtId="172" fontId="35" fillId="0" borderId="52" xfId="903" applyFont="1" applyBorder="1" applyAlignment="1" applyProtection="1">
      <alignment horizontal="right"/>
      <protection locked="0"/>
    </xf>
    <xf numFmtId="171" fontId="35" fillId="0" borderId="53" xfId="903" applyNumberFormat="1" applyFont="1" applyFill="1" applyBorder="1" applyAlignment="1" applyProtection="1">
      <alignment horizontal="centerContinuous" vertical="center"/>
    </xf>
    <xf numFmtId="14" fontId="35" fillId="0" borderId="54" xfId="0" applyNumberFormat="1" applyFont="1" applyBorder="1" applyAlignment="1" applyProtection="1">
      <alignment horizontal="center"/>
      <protection locked="0"/>
    </xf>
    <xf numFmtId="171" fontId="39" fillId="6" borderId="43" xfId="903" applyNumberFormat="1" applyFont="1" applyFill="1" applyBorder="1" applyAlignment="1" applyProtection="1">
      <alignment horizontal="center"/>
      <protection locked="0"/>
    </xf>
    <xf numFmtId="170" fontId="0" fillId="0" borderId="0" xfId="904" applyNumberFormat="1" applyFont="1" applyAlignment="1">
      <alignment horizontal="center"/>
    </xf>
    <xf numFmtId="172" fontId="0" fillId="0" borderId="23" xfId="904" applyFont="1" applyBorder="1"/>
    <xf numFmtId="172" fontId="35" fillId="0" borderId="0" xfId="904" applyFont="1" applyBorder="1" applyAlignment="1" applyProtection="1">
      <alignment vertical="top"/>
      <protection locked="0"/>
    </xf>
    <xf numFmtId="172" fontId="35" fillId="0" borderId="10" xfId="904" applyFont="1" applyBorder="1" applyAlignment="1" applyProtection="1">
      <alignment horizontal="centerContinuous" vertical="top"/>
      <protection locked="0"/>
    </xf>
    <xf numFmtId="172" fontId="36" fillId="3" borderId="33" xfId="904" applyFont="1" applyFill="1" applyBorder="1" applyAlignment="1" applyProtection="1">
      <alignment horizontal="center" vertical="center"/>
      <protection locked="0"/>
    </xf>
    <xf numFmtId="172" fontId="36" fillId="3" borderId="32" xfId="904" applyFont="1" applyFill="1" applyBorder="1" applyAlignment="1" applyProtection="1">
      <alignment horizontal="center" vertical="center"/>
      <protection locked="0"/>
    </xf>
    <xf numFmtId="170" fontId="36" fillId="3" borderId="14" xfId="904" applyNumberFormat="1" applyFont="1" applyFill="1" applyBorder="1" applyAlignment="1" applyProtection="1">
      <alignment horizontal="center" vertical="center"/>
    </xf>
    <xf numFmtId="170" fontId="38" fillId="0" borderId="38" xfId="904" applyNumberFormat="1" applyFont="1" applyBorder="1" applyAlignment="1" applyProtection="1">
      <alignment horizontal="center"/>
      <protection locked="0"/>
    </xf>
    <xf numFmtId="171" fontId="39" fillId="0" borderId="37" xfId="904" applyNumberFormat="1" applyFont="1" applyBorder="1" applyAlignment="1" applyProtection="1">
      <alignment horizontal="center"/>
      <protection locked="0"/>
    </xf>
    <xf numFmtId="175" fontId="35" fillId="5" borderId="39" xfId="904" applyNumberFormat="1" applyFont="1" applyFill="1" applyBorder="1" applyAlignment="1" applyProtection="1">
      <alignment horizontal="center"/>
    </xf>
    <xf numFmtId="175" fontId="35" fillId="5" borderId="44" xfId="904" applyNumberFormat="1" applyFont="1" applyFill="1" applyBorder="1" applyAlignment="1" applyProtection="1">
      <alignment horizontal="center"/>
    </xf>
    <xf numFmtId="170" fontId="38" fillId="0" borderId="42" xfId="904" applyNumberFormat="1" applyFont="1" applyBorder="1" applyAlignment="1" applyProtection="1">
      <alignment horizontal="center"/>
      <protection locked="0"/>
    </xf>
    <xf numFmtId="171" fontId="39" fillId="0" borderId="43" xfId="904" applyNumberFormat="1" applyFont="1" applyBorder="1" applyAlignment="1" applyProtection="1">
      <alignment horizontal="center"/>
      <protection locked="0"/>
    </xf>
    <xf numFmtId="0" fontId="0" fillId="7" borderId="0" xfId="0" applyFill="1"/>
    <xf numFmtId="172" fontId="35" fillId="0" borderId="48" xfId="904" applyFont="1" applyBorder="1" applyAlignment="1" applyProtection="1">
      <alignment horizontal="right"/>
      <protection locked="0"/>
    </xf>
    <xf numFmtId="171" fontId="35" fillId="0" borderId="49" xfId="904" applyNumberFormat="1" applyFont="1" applyFill="1" applyBorder="1" applyAlignment="1" applyProtection="1">
      <alignment horizontal="centerContinuous" vertical="center"/>
    </xf>
    <xf numFmtId="172" fontId="35" fillId="0" borderId="50" xfId="904" applyFont="1" applyBorder="1" applyAlignment="1" applyProtection="1">
      <alignment horizontal="right"/>
      <protection locked="0"/>
    </xf>
    <xf numFmtId="171" fontId="35" fillId="0" borderId="51" xfId="904" applyNumberFormat="1" applyFont="1" applyFill="1" applyBorder="1" applyAlignment="1" applyProtection="1">
      <alignment horizontal="centerContinuous" vertical="center"/>
    </xf>
    <xf numFmtId="172" fontId="35" fillId="0" borderId="52" xfId="904" applyFont="1" applyBorder="1" applyAlignment="1" applyProtection="1">
      <alignment horizontal="right"/>
      <protection locked="0"/>
    </xf>
    <xf numFmtId="171" fontId="35" fillId="0" borderId="53" xfId="904" applyNumberFormat="1" applyFont="1" applyFill="1" applyBorder="1" applyAlignment="1" applyProtection="1">
      <alignment horizontal="centerContinuous" vertical="center"/>
    </xf>
    <xf numFmtId="0" fontId="0" fillId="0" borderId="0" xfId="0" applyFill="1"/>
    <xf numFmtId="171" fontId="33" fillId="0" borderId="0" xfId="0" applyNumberFormat="1" applyFont="1" applyFill="1" applyAlignment="1" applyProtection="1">
      <alignment horizontal="center" vertical="center" wrapText="1"/>
      <protection locked="0"/>
    </xf>
    <xf numFmtId="171" fontId="40" fillId="0" borderId="0" xfId="0" applyNumberFormat="1" applyFont="1" applyFill="1" applyAlignment="1" applyProtection="1">
      <alignment horizontal="center" vertical="center" wrapText="1"/>
      <protection locked="0"/>
    </xf>
    <xf numFmtId="43" fontId="8" fillId="0" borderId="0" xfId="2" applyFont="1" applyFill="1" applyBorder="1" applyAlignment="1">
      <alignment horizontal="center"/>
    </xf>
    <xf numFmtId="43" fontId="8" fillId="0" borderId="15" xfId="2" applyFont="1" applyFill="1" applyBorder="1" applyAlignment="1">
      <alignment horizontal="center"/>
    </xf>
    <xf numFmtId="43" fontId="13" fillId="0" borderId="0" xfId="2" applyFont="1" applyBorder="1" applyAlignment="1">
      <alignment horizontal="center"/>
    </xf>
    <xf numFmtId="43" fontId="13" fillId="0" borderId="15" xfId="2" applyFont="1" applyBorder="1" applyAlignment="1">
      <alignment horizontal="center"/>
    </xf>
    <xf numFmtId="43" fontId="6" fillId="0" borderId="0" xfId="2" applyFont="1" applyBorder="1" applyAlignment="1">
      <alignment horizontal="center"/>
    </xf>
    <xf numFmtId="43" fontId="6" fillId="0" borderId="15" xfId="2" applyFont="1" applyBorder="1" applyAlignment="1">
      <alignment horizontal="center"/>
    </xf>
    <xf numFmtId="43" fontId="8" fillId="0" borderId="0" xfId="2" applyFont="1" applyBorder="1" applyAlignment="1">
      <alignment horizontal="center"/>
    </xf>
    <xf numFmtId="43" fontId="8" fillId="0" borderId="15" xfId="2" applyFont="1" applyBorder="1" applyAlignment="1">
      <alignment horizontal="center"/>
    </xf>
    <xf numFmtId="43" fontId="6" fillId="0" borderId="0" xfId="2" applyFont="1" applyBorder="1" applyAlignment="1"/>
    <xf numFmtId="43" fontId="6" fillId="0" borderId="15" xfId="2" applyFont="1" applyBorder="1" applyAlignment="1"/>
    <xf numFmtId="0" fontId="6" fillId="0" borderId="0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3" fontId="32" fillId="2" borderId="26" xfId="0" applyNumberFormat="1" applyFont="1" applyFill="1" applyBorder="1" applyAlignment="1" applyProtection="1">
      <alignment horizontal="center" vertical="center"/>
      <protection locked="0"/>
    </xf>
    <xf numFmtId="173" fontId="32" fillId="2" borderId="27" xfId="0" applyNumberFormat="1" applyFont="1" applyFill="1" applyBorder="1" applyAlignment="1" applyProtection="1">
      <alignment horizontal="center" vertical="center"/>
      <protection locked="0"/>
    </xf>
    <xf numFmtId="171" fontId="32" fillId="2" borderId="29" xfId="0" applyNumberFormat="1" applyFont="1" applyFill="1" applyBorder="1" applyAlignment="1" applyProtection="1">
      <alignment horizontal="center" vertical="center"/>
      <protection locked="0"/>
    </xf>
    <xf numFmtId="171" fontId="32" fillId="2" borderId="30" xfId="0" applyNumberFormat="1" applyFont="1" applyFill="1" applyBorder="1" applyAlignment="1" applyProtection="1">
      <alignment horizontal="center" vertical="center"/>
      <protection locked="0"/>
    </xf>
    <xf numFmtId="0" fontId="27" fillId="4" borderId="47" xfId="0" applyFont="1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905">
    <cellStyle name="Euro" xfId="1"/>
    <cellStyle name="Millares" xfId="2" builtinId="3"/>
    <cellStyle name="Millares 10" xfId="823"/>
    <cellStyle name="Millares 10 2" xfId="824"/>
    <cellStyle name="Millares 11" xfId="825"/>
    <cellStyle name="Millares 12" xfId="826"/>
    <cellStyle name="Millares 13" xfId="827"/>
    <cellStyle name="Millares 14" xfId="828"/>
    <cellStyle name="Millares 15" xfId="829"/>
    <cellStyle name="Millares 16" xfId="830"/>
    <cellStyle name="Millares 17" xfId="831"/>
    <cellStyle name="Millares 17 2" xfId="832"/>
    <cellStyle name="Millares 18" xfId="833"/>
    <cellStyle name="Millares 19" xfId="834"/>
    <cellStyle name="Millares 2" xfId="3"/>
    <cellStyle name="Millares 2 2" xfId="4"/>
    <cellStyle name="Millares 2 2 2" xfId="5"/>
    <cellStyle name="Millares 2 3" xfId="6"/>
    <cellStyle name="Millares 2 3 2" xfId="7"/>
    <cellStyle name="Millares 2 4" xfId="8"/>
    <cellStyle name="Millares 2 5" xfId="894"/>
    <cellStyle name="Millares 20" xfId="835"/>
    <cellStyle name="Millares 21" xfId="836"/>
    <cellStyle name="Millares 22" xfId="893"/>
    <cellStyle name="Millares 3" xfId="9"/>
    <cellStyle name="Millares 3 2" xfId="837"/>
    <cellStyle name="Millares 3 3" xfId="838"/>
    <cellStyle name="Millares 35" xfId="839"/>
    <cellStyle name="Millares 4" xfId="10"/>
    <cellStyle name="Millares 5" xfId="11"/>
    <cellStyle name="Millares 6" xfId="12"/>
    <cellStyle name="Millares 6 2" xfId="899"/>
    <cellStyle name="Millares 7" xfId="13"/>
    <cellStyle name="Millares 8" xfId="840"/>
    <cellStyle name="Millares 9" xfId="841"/>
    <cellStyle name="Moneda" xfId="901" builtinId="4"/>
    <cellStyle name="Moneda 2" xfId="14"/>
    <cellStyle name="Moneda 2 2" xfId="15"/>
    <cellStyle name="Moneda 2 2 2" xfId="16"/>
    <cellStyle name="Moneda 2 3" xfId="17"/>
    <cellStyle name="Moneda 2 3 2" xfId="18"/>
    <cellStyle name="Moneda 2 4" xfId="19"/>
    <cellStyle name="Moneda 2 5" xfId="904"/>
    <cellStyle name="Moneda 3" xfId="20"/>
    <cellStyle name="Moneda 4" xfId="903"/>
    <cellStyle name="Normal" xfId="0" builtinId="0"/>
    <cellStyle name="Normal 10" xfId="842"/>
    <cellStyle name="Normal 10 10" xfId="21"/>
    <cellStyle name="Normal 10 11" xfId="22"/>
    <cellStyle name="Normal 10 12" xfId="23"/>
    <cellStyle name="Normal 10 13" xfId="24"/>
    <cellStyle name="Normal 10 14" xfId="25"/>
    <cellStyle name="Normal 10 15" xfId="26"/>
    <cellStyle name="Normal 10 16" xfId="27"/>
    <cellStyle name="Normal 10 17" xfId="28"/>
    <cellStyle name="Normal 10 2" xfId="29"/>
    <cellStyle name="Normal 10 3" xfId="30"/>
    <cellStyle name="Normal 10 4" xfId="31"/>
    <cellStyle name="Normal 10 5" xfId="32"/>
    <cellStyle name="Normal 10 6" xfId="33"/>
    <cellStyle name="Normal 10 7" xfId="34"/>
    <cellStyle name="Normal 10 8" xfId="35"/>
    <cellStyle name="Normal 10 9" xfId="36"/>
    <cellStyle name="Normal 102 2" xfId="37"/>
    <cellStyle name="Normal 102 3" xfId="38"/>
    <cellStyle name="Normal 102 4" xfId="39"/>
    <cellStyle name="Normal 102 5" xfId="40"/>
    <cellStyle name="Normal 102 6" xfId="41"/>
    <cellStyle name="Normal 102 7" xfId="42"/>
    <cellStyle name="Normal 106 2" xfId="43"/>
    <cellStyle name="Normal 106 3" xfId="44"/>
    <cellStyle name="Normal 107 2" xfId="45"/>
    <cellStyle name="Normal 107 3" xfId="46"/>
    <cellStyle name="Normal 107 4" xfId="47"/>
    <cellStyle name="Normal 107 5" xfId="48"/>
    <cellStyle name="Normal 107 6" xfId="49"/>
    <cellStyle name="Normal 108 2" xfId="50"/>
    <cellStyle name="Normal 108 3" xfId="51"/>
    <cellStyle name="Normal 108 4" xfId="52"/>
    <cellStyle name="Normal 108 5" xfId="53"/>
    <cellStyle name="Normal 108 6" xfId="54"/>
    <cellStyle name="Normal 109 2" xfId="55"/>
    <cellStyle name="Normal 109 3" xfId="56"/>
    <cellStyle name="Normal 109 4" xfId="57"/>
    <cellStyle name="Normal 109 5" xfId="58"/>
    <cellStyle name="Normal 109 6" xfId="59"/>
    <cellStyle name="Normal 11" xfId="843"/>
    <cellStyle name="Normal 11 10" xfId="60"/>
    <cellStyle name="Normal 11 2" xfId="61"/>
    <cellStyle name="Normal 11 2 2" xfId="62"/>
    <cellStyle name="Normal 11 3" xfId="63"/>
    <cellStyle name="Normal 11 4" xfId="64"/>
    <cellStyle name="Normal 11 5" xfId="65"/>
    <cellStyle name="Normal 11 6" xfId="66"/>
    <cellStyle name="Normal 11 7" xfId="67"/>
    <cellStyle name="Normal 11 8" xfId="68"/>
    <cellStyle name="Normal 11 9" xfId="69"/>
    <cellStyle name="Normal 110 2" xfId="70"/>
    <cellStyle name="Normal 110 3" xfId="71"/>
    <cellStyle name="Normal 110 4" xfId="72"/>
    <cellStyle name="Normal 110 5" xfId="73"/>
    <cellStyle name="Normal 110 6" xfId="74"/>
    <cellStyle name="Normal 110 7" xfId="75"/>
    <cellStyle name="Normal 110 8" xfId="76"/>
    <cellStyle name="Normal 110 9" xfId="77"/>
    <cellStyle name="Normal 111 2" xfId="78"/>
    <cellStyle name="Normal 111 3" xfId="79"/>
    <cellStyle name="Normal 111 4" xfId="80"/>
    <cellStyle name="Normal 111 5" xfId="81"/>
    <cellStyle name="Normal 111 6" xfId="82"/>
    <cellStyle name="Normal 111 7" xfId="83"/>
    <cellStyle name="Normal 111 8" xfId="84"/>
    <cellStyle name="Normal 111 9" xfId="85"/>
    <cellStyle name="Normal 113 2" xfId="86"/>
    <cellStyle name="Normal 114 2" xfId="87"/>
    <cellStyle name="Normal 114 3" xfId="88"/>
    <cellStyle name="Normal 115 2" xfId="89"/>
    <cellStyle name="Normal 115 3" xfId="90"/>
    <cellStyle name="Normal 116 2" xfId="91"/>
    <cellStyle name="Normal 116 3" xfId="92"/>
    <cellStyle name="Normal 116 4" xfId="93"/>
    <cellStyle name="Normal 117 2" xfId="94"/>
    <cellStyle name="Normal 117 3" xfId="95"/>
    <cellStyle name="Normal 118 2" xfId="96"/>
    <cellStyle name="Normal 118 3" xfId="97"/>
    <cellStyle name="Normal 119 2" xfId="98"/>
    <cellStyle name="Normal 119 3" xfId="99"/>
    <cellStyle name="Normal 12" xfId="844"/>
    <cellStyle name="Normal 12 10" xfId="100"/>
    <cellStyle name="Normal 12 11" xfId="101"/>
    <cellStyle name="Normal 12 12" xfId="102"/>
    <cellStyle name="Normal 12 13" xfId="103"/>
    <cellStyle name="Normal 12 14" xfId="104"/>
    <cellStyle name="Normal 12 15" xfId="105"/>
    <cellStyle name="Normal 12 16" xfId="106"/>
    <cellStyle name="Normal 12 17" xfId="107"/>
    <cellStyle name="Normal 12 2" xfId="108"/>
    <cellStyle name="Normal 12 2 2" xfId="109"/>
    <cellStyle name="Normal 12 3" xfId="110"/>
    <cellStyle name="Normal 12 4" xfId="111"/>
    <cellStyle name="Normal 12 5" xfId="112"/>
    <cellStyle name="Normal 12 6" xfId="113"/>
    <cellStyle name="Normal 12 7" xfId="114"/>
    <cellStyle name="Normal 12 8" xfId="115"/>
    <cellStyle name="Normal 12 9" xfId="116"/>
    <cellStyle name="Normal 120 2" xfId="117"/>
    <cellStyle name="Normal 120 3" xfId="118"/>
    <cellStyle name="Normal 123 2" xfId="119"/>
    <cellStyle name="Normal 123 3" xfId="120"/>
    <cellStyle name="Normal 124 2" xfId="121"/>
    <cellStyle name="Normal 124 3" xfId="122"/>
    <cellStyle name="Normal 124 4" xfId="123"/>
    <cellStyle name="Normal 124 5" xfId="124"/>
    <cellStyle name="Normal 124 6" xfId="125"/>
    <cellStyle name="Normal 124 7" xfId="126"/>
    <cellStyle name="Normal 125 2" xfId="127"/>
    <cellStyle name="Normal 125 3" xfId="128"/>
    <cellStyle name="Normal 125 4" xfId="129"/>
    <cellStyle name="Normal 125 5" xfId="130"/>
    <cellStyle name="Normal 125 6" xfId="131"/>
    <cellStyle name="Normal 125 7" xfId="132"/>
    <cellStyle name="Normal 126 2" xfId="133"/>
    <cellStyle name="Normal 126 3" xfId="134"/>
    <cellStyle name="Normal 126 4" xfId="135"/>
    <cellStyle name="Normal 126 5" xfId="136"/>
    <cellStyle name="Normal 126 6" xfId="137"/>
    <cellStyle name="Normal 126 7" xfId="138"/>
    <cellStyle name="Normal 127 2" xfId="139"/>
    <cellStyle name="Normal 127 3" xfId="140"/>
    <cellStyle name="Normal 127 4" xfId="141"/>
    <cellStyle name="Normal 127 5" xfId="142"/>
    <cellStyle name="Normal 127 6" xfId="143"/>
    <cellStyle name="Normal 127 7" xfId="144"/>
    <cellStyle name="Normal 128 2" xfId="145"/>
    <cellStyle name="Normal 128 3" xfId="146"/>
    <cellStyle name="Normal 128 4" xfId="147"/>
    <cellStyle name="Normal 128 5" xfId="148"/>
    <cellStyle name="Normal 128 6" xfId="149"/>
    <cellStyle name="Normal 128 7" xfId="150"/>
    <cellStyle name="Normal 13" xfId="845"/>
    <cellStyle name="Normal 13 2" xfId="822"/>
    <cellStyle name="Normal 130 2" xfId="151"/>
    <cellStyle name="Normal 130 3" xfId="152"/>
    <cellStyle name="Normal 130 4" xfId="153"/>
    <cellStyle name="Normal 130 5" xfId="154"/>
    <cellStyle name="Normal 130 6" xfId="155"/>
    <cellStyle name="Normal 130 7" xfId="156"/>
    <cellStyle name="Normal 132 2" xfId="157"/>
    <cellStyle name="Normal 132 3" xfId="158"/>
    <cellStyle name="Normal 132 4" xfId="159"/>
    <cellStyle name="Normal 132 5" xfId="160"/>
    <cellStyle name="Normal 132 6" xfId="161"/>
    <cellStyle name="Normal 132 7" xfId="162"/>
    <cellStyle name="Normal 133 2" xfId="163"/>
    <cellStyle name="Normal 133 3" xfId="164"/>
    <cellStyle name="Normal 133 4" xfId="165"/>
    <cellStyle name="Normal 133 5" xfId="166"/>
    <cellStyle name="Normal 133 6" xfId="167"/>
    <cellStyle name="Normal 133 7" xfId="168"/>
    <cellStyle name="Normal 134 2" xfId="169"/>
    <cellStyle name="Normal 134 3" xfId="170"/>
    <cellStyle name="Normal 134 4" xfId="171"/>
    <cellStyle name="Normal 134 5" xfId="172"/>
    <cellStyle name="Normal 134 6" xfId="173"/>
    <cellStyle name="Normal 134 7" xfId="174"/>
    <cellStyle name="Normal 135 2" xfId="175"/>
    <cellStyle name="Normal 135 3" xfId="176"/>
    <cellStyle name="Normal 135 4" xfId="177"/>
    <cellStyle name="Normal 135 5" xfId="178"/>
    <cellStyle name="Normal 135 6" xfId="179"/>
    <cellStyle name="Normal 135 7" xfId="180"/>
    <cellStyle name="Normal 136 2" xfId="181"/>
    <cellStyle name="Normal 136 3" xfId="182"/>
    <cellStyle name="Normal 136 4" xfId="183"/>
    <cellStyle name="Normal 136 5" xfId="184"/>
    <cellStyle name="Normal 136 6" xfId="185"/>
    <cellStyle name="Normal 136 7" xfId="186"/>
    <cellStyle name="Normal 137" xfId="187"/>
    <cellStyle name="Normal 138" xfId="188"/>
    <cellStyle name="Normal 139" xfId="189"/>
    <cellStyle name="Normal 14" xfId="846"/>
    <cellStyle name="Normal 14 2" xfId="895"/>
    <cellStyle name="Normal 140 2" xfId="190"/>
    <cellStyle name="Normal 140 3" xfId="191"/>
    <cellStyle name="Normal 140 4" xfId="192"/>
    <cellStyle name="Normal 140 5" xfId="193"/>
    <cellStyle name="Normal 140 6" xfId="194"/>
    <cellStyle name="Normal 140 7" xfId="195"/>
    <cellStyle name="Normal 141 2" xfId="196"/>
    <cellStyle name="Normal 141 3" xfId="197"/>
    <cellStyle name="Normal 141 4" xfId="198"/>
    <cellStyle name="Normal 141 5" xfId="199"/>
    <cellStyle name="Normal 141 6" xfId="200"/>
    <cellStyle name="Normal 141 7" xfId="201"/>
    <cellStyle name="Normal 142 2" xfId="202"/>
    <cellStyle name="Normal 142 3" xfId="203"/>
    <cellStyle name="Normal 142 4" xfId="204"/>
    <cellStyle name="Normal 142 5" xfId="205"/>
    <cellStyle name="Normal 142 6" xfId="206"/>
    <cellStyle name="Normal 142 7" xfId="207"/>
    <cellStyle name="Normal 143 2" xfId="208"/>
    <cellStyle name="Normal 143 3" xfId="209"/>
    <cellStyle name="Normal 143 4" xfId="210"/>
    <cellStyle name="Normal 143 5" xfId="211"/>
    <cellStyle name="Normal 143 6" xfId="212"/>
    <cellStyle name="Normal 143 7" xfId="213"/>
    <cellStyle name="Normal 144 2" xfId="214"/>
    <cellStyle name="Normal 144 3" xfId="215"/>
    <cellStyle name="Normal 144 4" xfId="216"/>
    <cellStyle name="Normal 144 5" xfId="217"/>
    <cellStyle name="Normal 144 6" xfId="218"/>
    <cellStyle name="Normal 144 7" xfId="219"/>
    <cellStyle name="Normal 145 2" xfId="220"/>
    <cellStyle name="Normal 145 3" xfId="221"/>
    <cellStyle name="Normal 145 4" xfId="222"/>
    <cellStyle name="Normal 145 5" xfId="223"/>
    <cellStyle name="Normal 145 6" xfId="224"/>
    <cellStyle name="Normal 145 7" xfId="225"/>
    <cellStyle name="Normal 146 2" xfId="226"/>
    <cellStyle name="Normal 146 3" xfId="227"/>
    <cellStyle name="Normal 146 4" xfId="228"/>
    <cellStyle name="Normal 146 5" xfId="229"/>
    <cellStyle name="Normal 146 6" xfId="230"/>
    <cellStyle name="Normal 146 7" xfId="231"/>
    <cellStyle name="Normal 147 2" xfId="232"/>
    <cellStyle name="Normal 147 3" xfId="233"/>
    <cellStyle name="Normal 147 4" xfId="234"/>
    <cellStyle name="Normal 147 5" xfId="235"/>
    <cellStyle name="Normal 147 6" xfId="236"/>
    <cellStyle name="Normal 147 7" xfId="237"/>
    <cellStyle name="Normal 148 2" xfId="238"/>
    <cellStyle name="Normal 148 3" xfId="239"/>
    <cellStyle name="Normal 148 4" xfId="240"/>
    <cellStyle name="Normal 148 5" xfId="241"/>
    <cellStyle name="Normal 148 6" xfId="242"/>
    <cellStyle name="Normal 148 7" xfId="243"/>
    <cellStyle name="Normal 149 2" xfId="244"/>
    <cellStyle name="Normal 149 3" xfId="245"/>
    <cellStyle name="Normal 149 4" xfId="246"/>
    <cellStyle name="Normal 149 5" xfId="247"/>
    <cellStyle name="Normal 149 6" xfId="248"/>
    <cellStyle name="Normal 149 7" xfId="249"/>
    <cellStyle name="Normal 149 8" xfId="250"/>
    <cellStyle name="Normal 15" xfId="847"/>
    <cellStyle name="Normal 15 2" xfId="896"/>
    <cellStyle name="Normal 150 2" xfId="251"/>
    <cellStyle name="Normal 150 3" xfId="252"/>
    <cellStyle name="Normal 150 4" xfId="253"/>
    <cellStyle name="Normal 150 5" xfId="254"/>
    <cellStyle name="Normal 150 6" xfId="255"/>
    <cellStyle name="Normal 150 7" xfId="256"/>
    <cellStyle name="Normal 151 2" xfId="257"/>
    <cellStyle name="Normal 151 3" xfId="258"/>
    <cellStyle name="Normal 151 4" xfId="259"/>
    <cellStyle name="Normal 151 5" xfId="260"/>
    <cellStyle name="Normal 151 6" xfId="261"/>
    <cellStyle name="Normal 151 7" xfId="262"/>
    <cellStyle name="Normal 152 2" xfId="263"/>
    <cellStyle name="Normal 152 3" xfId="264"/>
    <cellStyle name="Normal 152 4" xfId="265"/>
    <cellStyle name="Normal 152 5" xfId="266"/>
    <cellStyle name="Normal 152 6" xfId="267"/>
    <cellStyle name="Normal 152 7" xfId="268"/>
    <cellStyle name="Normal 153 2" xfId="269"/>
    <cellStyle name="Normal 153 3" xfId="270"/>
    <cellStyle name="Normal 153 4" xfId="271"/>
    <cellStyle name="Normal 153 5" xfId="272"/>
    <cellStyle name="Normal 153 6" xfId="273"/>
    <cellStyle name="Normal 153 7" xfId="274"/>
    <cellStyle name="Normal 154 2" xfId="275"/>
    <cellStyle name="Normal 154 3" xfId="276"/>
    <cellStyle name="Normal 154 4" xfId="277"/>
    <cellStyle name="Normal 154 5" xfId="278"/>
    <cellStyle name="Normal 154 6" xfId="279"/>
    <cellStyle name="Normal 154 7" xfId="280"/>
    <cellStyle name="Normal 157 2" xfId="281"/>
    <cellStyle name="Normal 157 3" xfId="282"/>
    <cellStyle name="Normal 157 4" xfId="283"/>
    <cellStyle name="Normal 157 5" xfId="284"/>
    <cellStyle name="Normal 157 6" xfId="285"/>
    <cellStyle name="Normal 157 7" xfId="286"/>
    <cellStyle name="Normal 158 2" xfId="287"/>
    <cellStyle name="Normal 158 3" xfId="288"/>
    <cellStyle name="Normal 158 4" xfId="289"/>
    <cellStyle name="Normal 158 5" xfId="290"/>
    <cellStyle name="Normal 158 6" xfId="291"/>
    <cellStyle name="Normal 158 7" xfId="292"/>
    <cellStyle name="Normal 159 2" xfId="293"/>
    <cellStyle name="Normal 159 3" xfId="294"/>
    <cellStyle name="Normal 159 4" xfId="295"/>
    <cellStyle name="Normal 159 5" xfId="296"/>
    <cellStyle name="Normal 159 6" xfId="297"/>
    <cellStyle name="Normal 159 7" xfId="298"/>
    <cellStyle name="Normal 16" xfId="848"/>
    <cellStyle name="Normal 160 2" xfId="299"/>
    <cellStyle name="Normal 160 3" xfId="300"/>
    <cellStyle name="Normal 160 4" xfId="301"/>
    <cellStyle name="Normal 160 5" xfId="302"/>
    <cellStyle name="Normal 160 6" xfId="303"/>
    <cellStyle name="Normal 160 7" xfId="304"/>
    <cellStyle name="Normal 161 2" xfId="305"/>
    <cellStyle name="Normal 161 3" xfId="306"/>
    <cellStyle name="Normal 161 4" xfId="307"/>
    <cellStyle name="Normal 161 5" xfId="308"/>
    <cellStyle name="Normal 161 6" xfId="309"/>
    <cellStyle name="Normal 161 7" xfId="310"/>
    <cellStyle name="Normal 162 2" xfId="311"/>
    <cellStyle name="Normal 162 3" xfId="312"/>
    <cellStyle name="Normal 162 4" xfId="313"/>
    <cellStyle name="Normal 162 5" xfId="314"/>
    <cellStyle name="Normal 162 6" xfId="315"/>
    <cellStyle name="Normal 162 7" xfId="316"/>
    <cellStyle name="Normal 163 2" xfId="317"/>
    <cellStyle name="Normal 163 3" xfId="318"/>
    <cellStyle name="Normal 163 4" xfId="319"/>
    <cellStyle name="Normal 163 5" xfId="320"/>
    <cellStyle name="Normal 163 6" xfId="321"/>
    <cellStyle name="Normal 163 7" xfId="322"/>
    <cellStyle name="Normal 164 2" xfId="323"/>
    <cellStyle name="Normal 164 3" xfId="324"/>
    <cellStyle name="Normal 164 4" xfId="325"/>
    <cellStyle name="Normal 164 5" xfId="326"/>
    <cellStyle name="Normal 164 6" xfId="327"/>
    <cellStyle name="Normal 164 7" xfId="328"/>
    <cellStyle name="Normal 165 2" xfId="329"/>
    <cellStyle name="Normal 165 3" xfId="330"/>
    <cellStyle name="Normal 165 4" xfId="331"/>
    <cellStyle name="Normal 165 5" xfId="332"/>
    <cellStyle name="Normal 165 6" xfId="333"/>
    <cellStyle name="Normal 165 7" xfId="334"/>
    <cellStyle name="Normal 166 2" xfId="335"/>
    <cellStyle name="Normal 166 3" xfId="336"/>
    <cellStyle name="Normal 166 4" xfId="337"/>
    <cellStyle name="Normal 166 5" xfId="338"/>
    <cellStyle name="Normal 166 6" xfId="339"/>
    <cellStyle name="Normal 166 7" xfId="340"/>
    <cellStyle name="Normal 168 2" xfId="341"/>
    <cellStyle name="Normal 168 3" xfId="342"/>
    <cellStyle name="Normal 168 4" xfId="343"/>
    <cellStyle name="Normal 168 5" xfId="344"/>
    <cellStyle name="Normal 168 6" xfId="345"/>
    <cellStyle name="Normal 168 7" xfId="346"/>
    <cellStyle name="Normal 169 2" xfId="347"/>
    <cellStyle name="Normal 169 3" xfId="348"/>
    <cellStyle name="Normal 169 4" xfId="349"/>
    <cellStyle name="Normal 169 5" xfId="350"/>
    <cellStyle name="Normal 169 6" xfId="351"/>
    <cellStyle name="Normal 169 7" xfId="352"/>
    <cellStyle name="Normal 17" xfId="353"/>
    <cellStyle name="Normal 17 3" xfId="354"/>
    <cellStyle name="Normal 170 2" xfId="355"/>
    <cellStyle name="Normal 170 3" xfId="356"/>
    <cellStyle name="Normal 170 4" xfId="357"/>
    <cellStyle name="Normal 170 5" xfId="358"/>
    <cellStyle name="Normal 170 6" xfId="359"/>
    <cellStyle name="Normal 170 7" xfId="360"/>
    <cellStyle name="Normal 172 2" xfId="361"/>
    <cellStyle name="Normal 172 3" xfId="362"/>
    <cellStyle name="Normal 172 4" xfId="363"/>
    <cellStyle name="Normal 172 5" xfId="364"/>
    <cellStyle name="Normal 172 6" xfId="365"/>
    <cellStyle name="Normal 172 7" xfId="366"/>
    <cellStyle name="Normal 173 2" xfId="367"/>
    <cellStyle name="Normal 173 3" xfId="368"/>
    <cellStyle name="Normal 173 4" xfId="369"/>
    <cellStyle name="Normal 173 5" xfId="370"/>
    <cellStyle name="Normal 173 6" xfId="371"/>
    <cellStyle name="Normal 173 7" xfId="372"/>
    <cellStyle name="Normal 174 2" xfId="373"/>
    <cellStyle name="Normal 174 3" xfId="374"/>
    <cellStyle name="Normal 174 4" xfId="375"/>
    <cellStyle name="Normal 174 5" xfId="376"/>
    <cellStyle name="Normal 174 6" xfId="377"/>
    <cellStyle name="Normal 174 7" xfId="378"/>
    <cellStyle name="Normal 175 2" xfId="379"/>
    <cellStyle name="Normal 175 3" xfId="380"/>
    <cellStyle name="Normal 175 4" xfId="381"/>
    <cellStyle name="Normal 175 5" xfId="382"/>
    <cellStyle name="Normal 175 6" xfId="383"/>
    <cellStyle name="Normal 175 7" xfId="384"/>
    <cellStyle name="Normal 177 2" xfId="385"/>
    <cellStyle name="Normal 177 3" xfId="386"/>
    <cellStyle name="Normal 177 4" xfId="387"/>
    <cellStyle name="Normal 177 5" xfId="388"/>
    <cellStyle name="Normal 177 6" xfId="389"/>
    <cellStyle name="Normal 177 7" xfId="390"/>
    <cellStyle name="Normal 178 2" xfId="391"/>
    <cellStyle name="Normal 178 3" xfId="392"/>
    <cellStyle name="Normal 178 4" xfId="393"/>
    <cellStyle name="Normal 178 5" xfId="394"/>
    <cellStyle name="Normal 178 6" xfId="395"/>
    <cellStyle name="Normal 178 7" xfId="396"/>
    <cellStyle name="Normal 179 2" xfId="397"/>
    <cellStyle name="Normal 179 3" xfId="398"/>
    <cellStyle name="Normal 179 4" xfId="399"/>
    <cellStyle name="Normal 179 5" xfId="400"/>
    <cellStyle name="Normal 179 6" xfId="401"/>
    <cellStyle name="Normal 179 7" xfId="402"/>
    <cellStyle name="Normal 18" xfId="849"/>
    <cellStyle name="Normal 180 2" xfId="403"/>
    <cellStyle name="Normal 180 3" xfId="404"/>
    <cellStyle name="Normal 180 4" xfId="405"/>
    <cellStyle name="Normal 180 5" xfId="406"/>
    <cellStyle name="Normal 180 6" xfId="407"/>
    <cellStyle name="Normal 180 7" xfId="408"/>
    <cellStyle name="Normal 181 2" xfId="409"/>
    <cellStyle name="Normal 181 3" xfId="410"/>
    <cellStyle name="Normal 181 4" xfId="411"/>
    <cellStyle name="Normal 181 5" xfId="412"/>
    <cellStyle name="Normal 181 6" xfId="413"/>
    <cellStyle name="Normal 181 7" xfId="414"/>
    <cellStyle name="Normal 182 2" xfId="415"/>
    <cellStyle name="Normal 182 3" xfId="416"/>
    <cellStyle name="Normal 182 4" xfId="417"/>
    <cellStyle name="Normal 182 5" xfId="418"/>
    <cellStyle name="Normal 182 6" xfId="419"/>
    <cellStyle name="Normal 182 7" xfId="420"/>
    <cellStyle name="Normal 183 2" xfId="421"/>
    <cellStyle name="Normal 183 3" xfId="422"/>
    <cellStyle name="Normal 183 4" xfId="423"/>
    <cellStyle name="Normal 183 5" xfId="424"/>
    <cellStyle name="Normal 183 6" xfId="425"/>
    <cellStyle name="Normal 183 7" xfId="426"/>
    <cellStyle name="Normal 183 8" xfId="427"/>
    <cellStyle name="Normal 184 2" xfId="428"/>
    <cellStyle name="Normal 184 3" xfId="429"/>
    <cellStyle name="Normal 186 2" xfId="430"/>
    <cellStyle name="Normal 186 3" xfId="431"/>
    <cellStyle name="Normal 186 4" xfId="432"/>
    <cellStyle name="Normal 186 5" xfId="433"/>
    <cellStyle name="Normal 186 6" xfId="434"/>
    <cellStyle name="Normal 186 7" xfId="435"/>
    <cellStyle name="Normal 187 2" xfId="436"/>
    <cellStyle name="Normal 187 3" xfId="437"/>
    <cellStyle name="Normal 187 4" xfId="438"/>
    <cellStyle name="Normal 187 5" xfId="439"/>
    <cellStyle name="Normal 188 2" xfId="440"/>
    <cellStyle name="Normal 188 3" xfId="441"/>
    <cellStyle name="Normal 188 4" xfId="442"/>
    <cellStyle name="Normal 188 5" xfId="443"/>
    <cellStyle name="Normal 189 2" xfId="444"/>
    <cellStyle name="Normal 189 3" xfId="445"/>
    <cellStyle name="Normal 19" xfId="446"/>
    <cellStyle name="Normal 190 2" xfId="447"/>
    <cellStyle name="Normal 190 3" xfId="448"/>
    <cellStyle name="Normal 190 4" xfId="449"/>
    <cellStyle name="Normal 191 2" xfId="450"/>
    <cellStyle name="Normal 191 3" xfId="451"/>
    <cellStyle name="Normal 191 4" xfId="452"/>
    <cellStyle name="Normal 192 2" xfId="453"/>
    <cellStyle name="Normal 192 3" xfId="454"/>
    <cellStyle name="Normal 192 4" xfId="455"/>
    <cellStyle name="Normal 193 2" xfId="456"/>
    <cellStyle name="Normal 193 3" xfId="457"/>
    <cellStyle name="Normal 193 4" xfId="458"/>
    <cellStyle name="Normal 194 2" xfId="459"/>
    <cellStyle name="Normal 194 3" xfId="460"/>
    <cellStyle name="Normal 194 4" xfId="461"/>
    <cellStyle name="Normal 195 2" xfId="462"/>
    <cellStyle name="Normal 195 3" xfId="463"/>
    <cellStyle name="Normal 195 4" xfId="464"/>
    <cellStyle name="Normal 196 2" xfId="465"/>
    <cellStyle name="Normal 196 3" xfId="466"/>
    <cellStyle name="Normal 196 4" xfId="467"/>
    <cellStyle name="Normal 197 2" xfId="468"/>
    <cellStyle name="Normal 197 3" xfId="469"/>
    <cellStyle name="Normal 198 2" xfId="470"/>
    <cellStyle name="Normal 198 3" xfId="471"/>
    <cellStyle name="Normal 2" xfId="472"/>
    <cellStyle name="Normal 2 2" xfId="473"/>
    <cellStyle name="Normal 2 2 2" xfId="474"/>
    <cellStyle name="Normal 2 3" xfId="475"/>
    <cellStyle name="Normal 2 4" xfId="476"/>
    <cellStyle name="Normal 2 5" xfId="477"/>
    <cellStyle name="Normal 2 6" xfId="478"/>
    <cellStyle name="Normal 2 7" xfId="479"/>
    <cellStyle name="Normal 2 8" xfId="480"/>
    <cellStyle name="Normal 2_PERD. FISCAL ISR" xfId="900"/>
    <cellStyle name="Normal 20" xfId="850"/>
    <cellStyle name="Normal 20 2" xfId="897"/>
    <cellStyle name="Normal 21" xfId="481"/>
    <cellStyle name="Normal 22" xfId="851"/>
    <cellStyle name="Normal 23" xfId="852"/>
    <cellStyle name="Normal 23 10" xfId="482"/>
    <cellStyle name="Normal 23 11" xfId="483"/>
    <cellStyle name="Normal 23 12" xfId="484"/>
    <cellStyle name="Normal 23 13" xfId="485"/>
    <cellStyle name="Normal 23 14" xfId="486"/>
    <cellStyle name="Normal 23 15" xfId="487"/>
    <cellStyle name="Normal 23 16" xfId="488"/>
    <cellStyle name="Normal 23 17" xfId="489"/>
    <cellStyle name="Normal 23 18" xfId="490"/>
    <cellStyle name="Normal 23 19" xfId="491"/>
    <cellStyle name="Normal 23 2" xfId="492"/>
    <cellStyle name="Normal 23 20" xfId="493"/>
    <cellStyle name="Normal 23 21" xfId="494"/>
    <cellStyle name="Normal 23 22" xfId="495"/>
    <cellStyle name="Normal 23 23" xfId="496"/>
    <cellStyle name="Normal 23 24" xfId="497"/>
    <cellStyle name="Normal 23 3" xfId="498"/>
    <cellStyle name="Normal 23 4" xfId="499"/>
    <cellStyle name="Normal 23 5" xfId="500"/>
    <cellStyle name="Normal 23 6" xfId="501"/>
    <cellStyle name="Normal 23 7" xfId="502"/>
    <cellStyle name="Normal 23 8" xfId="503"/>
    <cellStyle name="Normal 23 9" xfId="504"/>
    <cellStyle name="Normal 24" xfId="853"/>
    <cellStyle name="Normal 25" xfId="854"/>
    <cellStyle name="Normal 26" xfId="855"/>
    <cellStyle name="Normal 27" xfId="856"/>
    <cellStyle name="Normal 28" xfId="857"/>
    <cellStyle name="Normal 29" xfId="858"/>
    <cellStyle name="Normal 29 10" xfId="505"/>
    <cellStyle name="Normal 29 11" xfId="506"/>
    <cellStyle name="Normal 29 12" xfId="507"/>
    <cellStyle name="Normal 29 13" xfId="508"/>
    <cellStyle name="Normal 29 14" xfId="509"/>
    <cellStyle name="Normal 29 15" xfId="510"/>
    <cellStyle name="Normal 29 16" xfId="511"/>
    <cellStyle name="Normal 29 17" xfId="512"/>
    <cellStyle name="Normal 29 18" xfId="513"/>
    <cellStyle name="Normal 29 19" xfId="514"/>
    <cellStyle name="Normal 29 2" xfId="515"/>
    <cellStyle name="Normal 29 20" xfId="516"/>
    <cellStyle name="Normal 29 21" xfId="517"/>
    <cellStyle name="Normal 29 22" xfId="518"/>
    <cellStyle name="Normal 29 23" xfId="519"/>
    <cellStyle name="Normal 29 24" xfId="520"/>
    <cellStyle name="Normal 29 3" xfId="521"/>
    <cellStyle name="Normal 29 4" xfId="522"/>
    <cellStyle name="Normal 29 5" xfId="523"/>
    <cellStyle name="Normal 29 6" xfId="524"/>
    <cellStyle name="Normal 29 7" xfId="525"/>
    <cellStyle name="Normal 29 8" xfId="526"/>
    <cellStyle name="Normal 29 9" xfId="527"/>
    <cellStyle name="Normal 3" xfId="859"/>
    <cellStyle name="Normal 3 2" xfId="528"/>
    <cellStyle name="Normal 3 2 2" xfId="529"/>
    <cellStyle name="Normal 3 3" xfId="530"/>
    <cellStyle name="Normal 3 4" xfId="531"/>
    <cellStyle name="Normal 3 5" xfId="532"/>
    <cellStyle name="Normal 30" xfId="860"/>
    <cellStyle name="Normal 30 2" xfId="533"/>
    <cellStyle name="Normal 30 3" xfId="534"/>
    <cellStyle name="Normal 30 4" xfId="535"/>
    <cellStyle name="Normal 30 5" xfId="536"/>
    <cellStyle name="Normal 30 6" xfId="537"/>
    <cellStyle name="Normal 30 7" xfId="538"/>
    <cellStyle name="Normal 30 8" xfId="539"/>
    <cellStyle name="Normal 31" xfId="861"/>
    <cellStyle name="Normal 31 2" xfId="540"/>
    <cellStyle name="Normal 31 3" xfId="541"/>
    <cellStyle name="Normal 31 4" xfId="542"/>
    <cellStyle name="Normal 31 5" xfId="543"/>
    <cellStyle name="Normal 31 6" xfId="544"/>
    <cellStyle name="Normal 31 7" xfId="545"/>
    <cellStyle name="Normal 31 8" xfId="546"/>
    <cellStyle name="Normal 32" xfId="862"/>
    <cellStyle name="Normal 33" xfId="863"/>
    <cellStyle name="Normal 33 2" xfId="547"/>
    <cellStyle name="Normal 33 3" xfId="548"/>
    <cellStyle name="Normal 33 4" xfId="549"/>
    <cellStyle name="Normal 33 5" xfId="550"/>
    <cellStyle name="Normal 34" xfId="864"/>
    <cellStyle name="Normal 34 2" xfId="551"/>
    <cellStyle name="Normal 34 3" xfId="552"/>
    <cellStyle name="Normal 34 4" xfId="553"/>
    <cellStyle name="Normal 34 5" xfId="554"/>
    <cellStyle name="Normal 35" xfId="865"/>
    <cellStyle name="Normal 36" xfId="866"/>
    <cellStyle name="Normal 37" xfId="867"/>
    <cellStyle name="Normal 38" xfId="868"/>
    <cellStyle name="Normal 38 2" xfId="555"/>
    <cellStyle name="Normal 38 3" xfId="556"/>
    <cellStyle name="Normal 38 4" xfId="557"/>
    <cellStyle name="Normal 39" xfId="869"/>
    <cellStyle name="Normal 39 2" xfId="558"/>
    <cellStyle name="Normal 39 3" xfId="559"/>
    <cellStyle name="Normal 39 4" xfId="560"/>
    <cellStyle name="Normal 39 5" xfId="561"/>
    <cellStyle name="Normal 39 6" xfId="562"/>
    <cellStyle name="Normal 39 7" xfId="563"/>
    <cellStyle name="Normal 39 8" xfId="564"/>
    <cellStyle name="Normal 4" xfId="870"/>
    <cellStyle name="Normal 4 2" xfId="565"/>
    <cellStyle name="Normal 40" xfId="871"/>
    <cellStyle name="Normal 41" xfId="872"/>
    <cellStyle name="Normal 42" xfId="873"/>
    <cellStyle name="Normal 43" xfId="874"/>
    <cellStyle name="Normal 44" xfId="875"/>
    <cellStyle name="Normal 45" xfId="876"/>
    <cellStyle name="Normal 46" xfId="877"/>
    <cellStyle name="Normal 46 2" xfId="566"/>
    <cellStyle name="Normal 47" xfId="878"/>
    <cellStyle name="Normal 48" xfId="879"/>
    <cellStyle name="Normal 48 2" xfId="567"/>
    <cellStyle name="Normal 48 3" xfId="568"/>
    <cellStyle name="Normal 48 4" xfId="569"/>
    <cellStyle name="Normal 48 5" xfId="570"/>
    <cellStyle name="Normal 48 6" xfId="571"/>
    <cellStyle name="Normal 48 7" xfId="572"/>
    <cellStyle name="Normal 48 8" xfId="573"/>
    <cellStyle name="Normal 49" xfId="880"/>
    <cellStyle name="Normal 49 2" xfId="574"/>
    <cellStyle name="Normal 49 3" xfId="575"/>
    <cellStyle name="Normal 49 4" xfId="576"/>
    <cellStyle name="Normal 5" xfId="881"/>
    <cellStyle name="Normal 5 10" xfId="577"/>
    <cellStyle name="Normal 5 11" xfId="578"/>
    <cellStyle name="Normal 5 12" xfId="579"/>
    <cellStyle name="Normal 5 13" xfId="580"/>
    <cellStyle name="Normal 5 14" xfId="581"/>
    <cellStyle name="Normal 5 15" xfId="582"/>
    <cellStyle name="Normal 5 16" xfId="583"/>
    <cellStyle name="Normal 5 17" xfId="584"/>
    <cellStyle name="Normal 5 18" xfId="585"/>
    <cellStyle name="Normal 5 19" xfId="586"/>
    <cellStyle name="Normal 5 2" xfId="587"/>
    <cellStyle name="Normal 5 2 2" xfId="588"/>
    <cellStyle name="Normal 5 20" xfId="589"/>
    <cellStyle name="Normal 5 21" xfId="590"/>
    <cellStyle name="Normal 5 22" xfId="591"/>
    <cellStyle name="Normal 5 23" xfId="592"/>
    <cellStyle name="Normal 5 24" xfId="593"/>
    <cellStyle name="Normal 5 25" xfId="594"/>
    <cellStyle name="Normal 5 3" xfId="595"/>
    <cellStyle name="Normal 5 4" xfId="596"/>
    <cellStyle name="Normal 5 5" xfId="597"/>
    <cellStyle name="Normal 5 6" xfId="598"/>
    <cellStyle name="Normal 5 7" xfId="599"/>
    <cellStyle name="Normal 5 8" xfId="600"/>
    <cellStyle name="Normal 5 9" xfId="601"/>
    <cellStyle name="Normal 50" xfId="882"/>
    <cellStyle name="Normal 51" xfId="883"/>
    <cellStyle name="Normal 51 2" xfId="602"/>
    <cellStyle name="Normal 51 3" xfId="603"/>
    <cellStyle name="Normal 51 4" xfId="604"/>
    <cellStyle name="Normal 52" xfId="884"/>
    <cellStyle name="Normal 52 2" xfId="605"/>
    <cellStyle name="Normal 52 3" xfId="606"/>
    <cellStyle name="Normal 52 4" xfId="607"/>
    <cellStyle name="Normal 52 5" xfId="608"/>
    <cellStyle name="Normal 52 6" xfId="609"/>
    <cellStyle name="Normal 52 7" xfId="610"/>
    <cellStyle name="Normal 52 8" xfId="611"/>
    <cellStyle name="Normal 53" xfId="885"/>
    <cellStyle name="Normal 53 10" xfId="612"/>
    <cellStyle name="Normal 53 11" xfId="613"/>
    <cellStyle name="Normal 53 12" xfId="614"/>
    <cellStyle name="Normal 53 13" xfId="615"/>
    <cellStyle name="Normal 53 2" xfId="616"/>
    <cellStyle name="Normal 53 3" xfId="617"/>
    <cellStyle name="Normal 53 4" xfId="618"/>
    <cellStyle name="Normal 53 5" xfId="619"/>
    <cellStyle name="Normal 53 6" xfId="620"/>
    <cellStyle name="Normal 53 7" xfId="621"/>
    <cellStyle name="Normal 53 8" xfId="622"/>
    <cellStyle name="Normal 53 9" xfId="623"/>
    <cellStyle name="Normal 54" xfId="892"/>
    <cellStyle name="Normal 54 2" xfId="624"/>
    <cellStyle name="Normal 54 3" xfId="625"/>
    <cellStyle name="Normal 54 4" xfId="626"/>
    <cellStyle name="Normal 54 5" xfId="627"/>
    <cellStyle name="Normal 54 6" xfId="628"/>
    <cellStyle name="Normal 54 7" xfId="629"/>
    <cellStyle name="Normal 54 8" xfId="630"/>
    <cellStyle name="Normal 55" xfId="902"/>
    <cellStyle name="Normal 55 2" xfId="631"/>
    <cellStyle name="Normal 55 3" xfId="632"/>
    <cellStyle name="Normal 55 4" xfId="633"/>
    <cellStyle name="Normal 55 5" xfId="634"/>
    <cellStyle name="Normal 55 6" xfId="635"/>
    <cellStyle name="Normal 55 7" xfId="636"/>
    <cellStyle name="Normal 55 8" xfId="637"/>
    <cellStyle name="Normal 56" xfId="886"/>
    <cellStyle name="Normal 56 2" xfId="638"/>
    <cellStyle name="Normal 56 3" xfId="639"/>
    <cellStyle name="Normal 56 4" xfId="640"/>
    <cellStyle name="Normal 56 5" xfId="641"/>
    <cellStyle name="Normal 56 6" xfId="642"/>
    <cellStyle name="Normal 56 7" xfId="643"/>
    <cellStyle name="Normal 56 8" xfId="644"/>
    <cellStyle name="Normal 57 2" xfId="645"/>
    <cellStyle name="Normal 57 3" xfId="646"/>
    <cellStyle name="Normal 57 4" xfId="647"/>
    <cellStyle name="Normal 57 5" xfId="648"/>
    <cellStyle name="Normal 57 6" xfId="649"/>
    <cellStyle name="Normal 57 7" xfId="650"/>
    <cellStyle name="Normal 58 10" xfId="651"/>
    <cellStyle name="Normal 58 11" xfId="652"/>
    <cellStyle name="Normal 58 12" xfId="653"/>
    <cellStyle name="Normal 58 13" xfId="654"/>
    <cellStyle name="Normal 58 14" xfId="655"/>
    <cellStyle name="Normal 58 15" xfId="656"/>
    <cellStyle name="Normal 58 16" xfId="657"/>
    <cellStyle name="Normal 58 2" xfId="658"/>
    <cellStyle name="Normal 58 3" xfId="659"/>
    <cellStyle name="Normal 58 4" xfId="660"/>
    <cellStyle name="Normal 58 5" xfId="661"/>
    <cellStyle name="Normal 58 6" xfId="662"/>
    <cellStyle name="Normal 58 7" xfId="663"/>
    <cellStyle name="Normal 58 8" xfId="664"/>
    <cellStyle name="Normal 58 9" xfId="665"/>
    <cellStyle name="Normal 59 2" xfId="666"/>
    <cellStyle name="Normal 59 3" xfId="667"/>
    <cellStyle name="Normal 59 4" xfId="668"/>
    <cellStyle name="Normal 59 5" xfId="669"/>
    <cellStyle name="Normal 59 6" xfId="670"/>
    <cellStyle name="Normal 59 7" xfId="671"/>
    <cellStyle name="Normal 6" xfId="672"/>
    <cellStyle name="Normal 6 2" xfId="673"/>
    <cellStyle name="Normal 60 2" xfId="674"/>
    <cellStyle name="Normal 60 3" xfId="675"/>
    <cellStyle name="Normal 60 4" xfId="676"/>
    <cellStyle name="Normal 60 5" xfId="677"/>
    <cellStyle name="Normal 60 6" xfId="678"/>
    <cellStyle name="Normal 60 7" xfId="679"/>
    <cellStyle name="Normal 61 2" xfId="680"/>
    <cellStyle name="Normal 61 3" xfId="681"/>
    <cellStyle name="Normal 61 4" xfId="682"/>
    <cellStyle name="Normal 61 5" xfId="683"/>
    <cellStyle name="Normal 63 2" xfId="684"/>
    <cellStyle name="Normal 63 3" xfId="685"/>
    <cellStyle name="Normal 63 4" xfId="686"/>
    <cellStyle name="Normal 64 2" xfId="687"/>
    <cellStyle name="Normal 64 3" xfId="688"/>
    <cellStyle name="Normal 64 4" xfId="689"/>
    <cellStyle name="Normal 64 5" xfId="690"/>
    <cellStyle name="Normal 65 2" xfId="691"/>
    <cellStyle name="Normal 65 3" xfId="692"/>
    <cellStyle name="Normal 65 4" xfId="693"/>
    <cellStyle name="Normal 66 2" xfId="694"/>
    <cellStyle name="Normal 66 3" xfId="695"/>
    <cellStyle name="Normal 66 4" xfId="696"/>
    <cellStyle name="Normal 66 5" xfId="697"/>
    <cellStyle name="Normal 67 2" xfId="698"/>
    <cellStyle name="Normal 67 3" xfId="699"/>
    <cellStyle name="Normal 67 4" xfId="700"/>
    <cellStyle name="Normal 68 2" xfId="701"/>
    <cellStyle name="Normal 69 2" xfId="702"/>
    <cellStyle name="Normal 7" xfId="887"/>
    <cellStyle name="Normal 7 2" xfId="703"/>
    <cellStyle name="Normal 70 2" xfId="704"/>
    <cellStyle name="Normal 71 2" xfId="705"/>
    <cellStyle name="Normal 72 2" xfId="706"/>
    <cellStyle name="Normal 73" xfId="898"/>
    <cellStyle name="Normal 73 10" xfId="707"/>
    <cellStyle name="Normal 73 2" xfId="708"/>
    <cellStyle name="Normal 73 3" xfId="709"/>
    <cellStyle name="Normal 73 4" xfId="710"/>
    <cellStyle name="Normal 73 5" xfId="711"/>
    <cellStyle name="Normal 73 6" xfId="712"/>
    <cellStyle name="Normal 73 7" xfId="713"/>
    <cellStyle name="Normal 73 8" xfId="714"/>
    <cellStyle name="Normal 73 9" xfId="715"/>
    <cellStyle name="Normal 74 2" xfId="716"/>
    <cellStyle name="Normal 75 2" xfId="717"/>
    <cellStyle name="Normal 76 2" xfId="718"/>
    <cellStyle name="Normal 77 2" xfId="719"/>
    <cellStyle name="Normal 8" xfId="888"/>
    <cellStyle name="Normal 8 10" xfId="720"/>
    <cellStyle name="Normal 8 2" xfId="721"/>
    <cellStyle name="Normal 8 2 2" xfId="722"/>
    <cellStyle name="Normal 8 3" xfId="723"/>
    <cellStyle name="Normal 8 4" xfId="724"/>
    <cellStyle name="Normal 8 5" xfId="725"/>
    <cellStyle name="Normal 8 6" xfId="726"/>
    <cellStyle name="Normal 8 7" xfId="727"/>
    <cellStyle name="Normal 8 8" xfId="728"/>
    <cellStyle name="Normal 8 9" xfId="729"/>
    <cellStyle name="Normal 81 2" xfId="730"/>
    <cellStyle name="Normal 81 3" xfId="731"/>
    <cellStyle name="Normal 81 4" xfId="732"/>
    <cellStyle name="Normal 81 5" xfId="733"/>
    <cellStyle name="Normal 81 6" xfId="734"/>
    <cellStyle name="Normal 82 2" xfId="735"/>
    <cellStyle name="Normal 82 3" xfId="736"/>
    <cellStyle name="Normal 82 4" xfId="737"/>
    <cellStyle name="Normal 82 5" xfId="738"/>
    <cellStyle name="Normal 82 6" xfId="739"/>
    <cellStyle name="Normal 82 7" xfId="740"/>
    <cellStyle name="Normal 82 8" xfId="741"/>
    <cellStyle name="Normal 82 9" xfId="742"/>
    <cellStyle name="Normal 86 2" xfId="743"/>
    <cellStyle name="Normal 86 3" xfId="744"/>
    <cellStyle name="Normal 86 4" xfId="745"/>
    <cellStyle name="Normal 86 5" xfId="746"/>
    <cellStyle name="Normal 86 6" xfId="747"/>
    <cellStyle name="Normal 86 7" xfId="748"/>
    <cellStyle name="Normal 86 8" xfId="749"/>
    <cellStyle name="Normal 86 9" xfId="750"/>
    <cellStyle name="Normal 87 2" xfId="751"/>
    <cellStyle name="Normal 87 3" xfId="752"/>
    <cellStyle name="Normal 87 4" xfId="753"/>
    <cellStyle name="Normal 87 5" xfId="754"/>
    <cellStyle name="Normal 87 6" xfId="755"/>
    <cellStyle name="Normal 87 7" xfId="756"/>
    <cellStyle name="Normal 87 8" xfId="757"/>
    <cellStyle name="Normal 87 9" xfId="758"/>
    <cellStyle name="Normal 89 2" xfId="759"/>
    <cellStyle name="Normal 89 3" xfId="760"/>
    <cellStyle name="Normal 89 4" xfId="761"/>
    <cellStyle name="Normal 89 5" xfId="762"/>
    <cellStyle name="Normal 89 6" xfId="763"/>
    <cellStyle name="Normal 9" xfId="889"/>
    <cellStyle name="Normal 9 2" xfId="764"/>
    <cellStyle name="Normal 91 2" xfId="765"/>
    <cellStyle name="Normal 91 3" xfId="766"/>
    <cellStyle name="Normal 91 4" xfId="767"/>
    <cellStyle name="Normal 91 5" xfId="768"/>
    <cellStyle name="Normal 91 6" xfId="769"/>
    <cellStyle name="Normal 91 7" xfId="770"/>
    <cellStyle name="Normal 91 8" xfId="771"/>
    <cellStyle name="Normal 91 9" xfId="772"/>
    <cellStyle name="Normal 92 2" xfId="773"/>
    <cellStyle name="Normal 92 3" xfId="774"/>
    <cellStyle name="Normal 92 4" xfId="775"/>
    <cellStyle name="Normal 92 5" xfId="776"/>
    <cellStyle name="Normal 92 6" xfId="777"/>
    <cellStyle name="Normal 92 7" xfId="778"/>
    <cellStyle name="Normal 92 8" xfId="779"/>
    <cellStyle name="Normal 92 9" xfId="780"/>
    <cellStyle name="Normal 93 2" xfId="781"/>
    <cellStyle name="Normal 93 3" xfId="782"/>
    <cellStyle name="Normal 93 4" xfId="783"/>
    <cellStyle name="Normal 93 5" xfId="784"/>
    <cellStyle name="Normal 93 6" xfId="785"/>
    <cellStyle name="Normal 93 7" xfId="786"/>
    <cellStyle name="Normal 93 8" xfId="787"/>
    <cellStyle name="Normal 93 9" xfId="788"/>
    <cellStyle name="Normal 94 2" xfId="789"/>
    <cellStyle name="Normal 94 3" xfId="790"/>
    <cellStyle name="Normal 94 4" xfId="791"/>
    <cellStyle name="Normal 94 5" xfId="792"/>
    <cellStyle name="Normal 94 6" xfId="793"/>
    <cellStyle name="Normal 94 7" xfId="794"/>
    <cellStyle name="Normal 94 8" xfId="795"/>
    <cellStyle name="Normal 94 9" xfId="796"/>
    <cellStyle name="Normal 95 2" xfId="797"/>
    <cellStyle name="Normal 95 3" xfId="798"/>
    <cellStyle name="Normal 95 4" xfId="799"/>
    <cellStyle name="Normal 95 5" xfId="800"/>
    <cellStyle name="Normal 95 6" xfId="801"/>
    <cellStyle name="Normal 95 7" xfId="802"/>
    <cellStyle name="Normal 95 8" xfId="803"/>
    <cellStyle name="Normal 95 9" xfId="804"/>
    <cellStyle name="Normal 98 2" xfId="805"/>
    <cellStyle name="Normal 98 3" xfId="806"/>
    <cellStyle name="Normal 98 4" xfId="807"/>
    <cellStyle name="Normal 98 5" xfId="808"/>
    <cellStyle name="Normal 98 6" xfId="809"/>
    <cellStyle name="Normal 98 7" xfId="810"/>
    <cellStyle name="Normal 98 8" xfId="811"/>
    <cellStyle name="Normal 98 9" xfId="812"/>
    <cellStyle name="Porcentaje" xfId="813" builtinId="5"/>
    <cellStyle name="Porcentaje 2" xfId="814"/>
    <cellStyle name="Porcentaje 3" xfId="890"/>
    <cellStyle name="Porcentual 2" xfId="815"/>
    <cellStyle name="Porcentual 2 2" xfId="816"/>
    <cellStyle name="Porcentual 2 2 2" xfId="817"/>
    <cellStyle name="Porcentual 2 3" xfId="818"/>
    <cellStyle name="Porcentual 2 3 2" xfId="819"/>
    <cellStyle name="Porcentual 2 4" xfId="820"/>
    <cellStyle name="Porcentual 3" xfId="821"/>
    <cellStyle name="Porcentual 4" xfId="891"/>
  </cellStyles>
  <dxfs count="132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5" Type="http://schemas.openxmlformats.org/officeDocument/2006/relationships/image" Target="../media/image2.png"/><Relationship Id="rId4" Type="http://schemas.openxmlformats.org/officeDocument/2006/relationships/image" Target="file:///C:\Users\home\AppData\Roaming\Microsoft\Excel\XLSTART/header/envelope.png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5" Type="http://schemas.openxmlformats.org/officeDocument/2006/relationships/image" Target="../media/image2.png"/><Relationship Id="rId4" Type="http://schemas.openxmlformats.org/officeDocument/2006/relationships/image" Target="file:///C:\Users\home\AppData\Roaming\Microsoft\Excel\XLSTART/header/envelope.png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5" Type="http://schemas.openxmlformats.org/officeDocument/2006/relationships/image" Target="../media/image2.png"/><Relationship Id="rId4" Type="http://schemas.openxmlformats.org/officeDocument/2006/relationships/image" Target="file:///C:\Users\home\AppData\Roaming\Microsoft\Excel\XLSTART/header/envelope.png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5" Type="http://schemas.openxmlformats.org/officeDocument/2006/relationships/image" Target="../media/image2.png"/><Relationship Id="rId4" Type="http://schemas.openxmlformats.org/officeDocument/2006/relationships/image" Target="file:///C:\Users\home\AppData\Roaming\Microsoft\Excel\XLSTART/header/envelope.png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5" Type="http://schemas.openxmlformats.org/officeDocument/2006/relationships/image" Target="../media/image2.png"/><Relationship Id="rId4" Type="http://schemas.openxmlformats.org/officeDocument/2006/relationships/image" Target="file:///C:\Users\home\AppData\Roaming\Microsoft\Excel\XLSTART/header/envelop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</xdr:row>
      <xdr:rowOff>28575</xdr:rowOff>
    </xdr:from>
    <xdr:to>
      <xdr:col>11</xdr:col>
      <xdr:colOff>581025</xdr:colOff>
      <xdr:row>3</xdr:row>
      <xdr:rowOff>133350</xdr:rowOff>
    </xdr:to>
    <xdr:sp macro="" textlink="">
      <xdr:nvSpPr>
        <xdr:cNvPr id="2" name="Left Arrow 2">
          <a:extLst>
            <a:ext uri="{FF2B5EF4-FFF2-40B4-BE49-F238E27FC236}">
              <a16:creationId xmlns:a16="http://schemas.microsoft.com/office/drawing/2014/main" id="{E2370891-2C6C-40AE-93DB-5E9F9A87EFE3}"/>
            </a:ext>
          </a:extLst>
        </xdr:cNvPr>
        <xdr:cNvSpPr/>
      </xdr:nvSpPr>
      <xdr:spPr>
        <a:xfrm>
          <a:off x="15049500" y="514350"/>
          <a:ext cx="428625" cy="2952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152400</xdr:colOff>
      <xdr:row>0</xdr:row>
      <xdr:rowOff>114300</xdr:rowOff>
    </xdr:from>
    <xdr:to>
      <xdr:col>1</xdr:col>
      <xdr:colOff>1066800</xdr:colOff>
      <xdr:row>1</xdr:row>
      <xdr:rowOff>76200</xdr:rowOff>
    </xdr:to>
    <xdr:pic>
      <xdr:nvPicPr>
        <xdr:cNvPr id="3" name="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11E13D-7C83-4B2E-8552-13DA07FA0A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2432050</xdr:colOff>
      <xdr:row>0</xdr:row>
      <xdr:rowOff>152400</xdr:rowOff>
    </xdr:from>
    <xdr:to>
      <xdr:col>7</xdr:col>
      <xdr:colOff>2584450</xdr:colOff>
      <xdr:row>1</xdr:row>
      <xdr:rowOff>114300</xdr:rowOff>
    </xdr:to>
    <xdr:pic>
      <xdr:nvPicPr>
        <xdr:cNvPr id="4" name="mail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DFA5AB-251F-44D3-81F3-869F3C8A0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95249</xdr:colOff>
      <xdr:row>0</xdr:row>
      <xdr:rowOff>81643</xdr:rowOff>
    </xdr:from>
    <xdr:to>
      <xdr:col>7</xdr:col>
      <xdr:colOff>395967</xdr:colOff>
      <xdr:row>3</xdr:row>
      <xdr:rowOff>13127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21F8217-329A-4FBC-A7C0-0DD65BAD7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874" y="81643"/>
          <a:ext cx="1262743" cy="6077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</xdr:row>
      <xdr:rowOff>28575</xdr:rowOff>
    </xdr:from>
    <xdr:to>
      <xdr:col>11</xdr:col>
      <xdr:colOff>581025</xdr:colOff>
      <xdr:row>3</xdr:row>
      <xdr:rowOff>133350</xdr:rowOff>
    </xdr:to>
    <xdr:sp macro="" textlink="">
      <xdr:nvSpPr>
        <xdr:cNvPr id="2" name="Left Arrow 2">
          <a:extLst>
            <a:ext uri="{FF2B5EF4-FFF2-40B4-BE49-F238E27FC236}">
              <a16:creationId xmlns:a16="http://schemas.microsoft.com/office/drawing/2014/main" id="{AE74F41C-3CC9-4A94-AEC9-666A448806D3}"/>
            </a:ext>
          </a:extLst>
        </xdr:cNvPr>
        <xdr:cNvSpPr/>
      </xdr:nvSpPr>
      <xdr:spPr>
        <a:xfrm>
          <a:off x="15049500" y="514350"/>
          <a:ext cx="428625" cy="2952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152400</xdr:colOff>
      <xdr:row>0</xdr:row>
      <xdr:rowOff>114300</xdr:rowOff>
    </xdr:from>
    <xdr:to>
      <xdr:col>1</xdr:col>
      <xdr:colOff>1066800</xdr:colOff>
      <xdr:row>1</xdr:row>
      <xdr:rowOff>76200</xdr:rowOff>
    </xdr:to>
    <xdr:pic>
      <xdr:nvPicPr>
        <xdr:cNvPr id="3" name="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C7822A-5077-4AD2-A08E-96499B0E0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2432050</xdr:colOff>
      <xdr:row>0</xdr:row>
      <xdr:rowOff>152400</xdr:rowOff>
    </xdr:from>
    <xdr:to>
      <xdr:col>7</xdr:col>
      <xdr:colOff>2584450</xdr:colOff>
      <xdr:row>1</xdr:row>
      <xdr:rowOff>114300</xdr:rowOff>
    </xdr:to>
    <xdr:pic>
      <xdr:nvPicPr>
        <xdr:cNvPr id="4" name="mail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569774-E006-4EC0-B302-F62BA9B70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95249</xdr:colOff>
      <xdr:row>0</xdr:row>
      <xdr:rowOff>81643</xdr:rowOff>
    </xdr:from>
    <xdr:to>
      <xdr:col>7</xdr:col>
      <xdr:colOff>395967</xdr:colOff>
      <xdr:row>3</xdr:row>
      <xdr:rowOff>13127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7965374-D8E2-4A19-8403-D769D82BB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874" y="81643"/>
          <a:ext cx="1262743" cy="6077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</xdr:row>
      <xdr:rowOff>28575</xdr:rowOff>
    </xdr:from>
    <xdr:to>
      <xdr:col>11</xdr:col>
      <xdr:colOff>581025</xdr:colOff>
      <xdr:row>3</xdr:row>
      <xdr:rowOff>133350</xdr:rowOff>
    </xdr:to>
    <xdr:sp macro="" textlink="">
      <xdr:nvSpPr>
        <xdr:cNvPr id="2" name="Left Arrow 2">
          <a:extLst>
            <a:ext uri="{FF2B5EF4-FFF2-40B4-BE49-F238E27FC236}">
              <a16:creationId xmlns:a16="http://schemas.microsoft.com/office/drawing/2014/main" id="{EA2A2411-366A-483C-BD0C-EA27D3D183BE}"/>
            </a:ext>
          </a:extLst>
        </xdr:cNvPr>
        <xdr:cNvSpPr/>
      </xdr:nvSpPr>
      <xdr:spPr>
        <a:xfrm>
          <a:off x="15049500" y="514350"/>
          <a:ext cx="428625" cy="2952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152400</xdr:colOff>
      <xdr:row>0</xdr:row>
      <xdr:rowOff>114300</xdr:rowOff>
    </xdr:from>
    <xdr:to>
      <xdr:col>1</xdr:col>
      <xdr:colOff>1066800</xdr:colOff>
      <xdr:row>1</xdr:row>
      <xdr:rowOff>76200</xdr:rowOff>
    </xdr:to>
    <xdr:pic>
      <xdr:nvPicPr>
        <xdr:cNvPr id="3" name="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CE837E-60F4-4BAE-BA72-651DA38DE3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2432050</xdr:colOff>
      <xdr:row>0</xdr:row>
      <xdr:rowOff>152400</xdr:rowOff>
    </xdr:from>
    <xdr:to>
      <xdr:col>7</xdr:col>
      <xdr:colOff>2584450</xdr:colOff>
      <xdr:row>1</xdr:row>
      <xdr:rowOff>114300</xdr:rowOff>
    </xdr:to>
    <xdr:pic>
      <xdr:nvPicPr>
        <xdr:cNvPr id="4" name="mail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39C785-2DE6-485E-AE02-D4B676FC6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95249</xdr:colOff>
      <xdr:row>0</xdr:row>
      <xdr:rowOff>81643</xdr:rowOff>
    </xdr:from>
    <xdr:to>
      <xdr:col>7</xdr:col>
      <xdr:colOff>395967</xdr:colOff>
      <xdr:row>3</xdr:row>
      <xdr:rowOff>13127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933DAE7-8EDB-4B6C-8E57-8A30E9AFF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874" y="81643"/>
          <a:ext cx="1262743" cy="6077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</xdr:row>
      <xdr:rowOff>28575</xdr:rowOff>
    </xdr:from>
    <xdr:to>
      <xdr:col>11</xdr:col>
      <xdr:colOff>581025</xdr:colOff>
      <xdr:row>3</xdr:row>
      <xdr:rowOff>133350</xdr:rowOff>
    </xdr:to>
    <xdr:sp macro="" textlink="">
      <xdr:nvSpPr>
        <xdr:cNvPr id="2" name="Left Arrow 2">
          <a:extLst>
            <a:ext uri="{FF2B5EF4-FFF2-40B4-BE49-F238E27FC236}">
              <a16:creationId xmlns:a16="http://schemas.microsoft.com/office/drawing/2014/main" id="{5CB1EA32-E4D1-40FB-BF06-03C6515901FC}"/>
            </a:ext>
          </a:extLst>
        </xdr:cNvPr>
        <xdr:cNvSpPr/>
      </xdr:nvSpPr>
      <xdr:spPr>
        <a:xfrm>
          <a:off x="15049500" y="514350"/>
          <a:ext cx="428625" cy="2952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152400</xdr:colOff>
      <xdr:row>0</xdr:row>
      <xdr:rowOff>114300</xdr:rowOff>
    </xdr:from>
    <xdr:to>
      <xdr:col>1</xdr:col>
      <xdr:colOff>1066800</xdr:colOff>
      <xdr:row>1</xdr:row>
      <xdr:rowOff>76200</xdr:rowOff>
    </xdr:to>
    <xdr:pic>
      <xdr:nvPicPr>
        <xdr:cNvPr id="3" name="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2BA6AB-385F-46AC-8DDA-AD6A455CE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2432050</xdr:colOff>
      <xdr:row>0</xdr:row>
      <xdr:rowOff>152400</xdr:rowOff>
    </xdr:from>
    <xdr:to>
      <xdr:col>7</xdr:col>
      <xdr:colOff>2584450</xdr:colOff>
      <xdr:row>1</xdr:row>
      <xdr:rowOff>114300</xdr:rowOff>
    </xdr:to>
    <xdr:pic>
      <xdr:nvPicPr>
        <xdr:cNvPr id="4" name="mail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6A213E-A515-4A4D-86D5-4C0FA03DD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95249</xdr:colOff>
      <xdr:row>0</xdr:row>
      <xdr:rowOff>81643</xdr:rowOff>
    </xdr:from>
    <xdr:to>
      <xdr:col>7</xdr:col>
      <xdr:colOff>395967</xdr:colOff>
      <xdr:row>3</xdr:row>
      <xdr:rowOff>13127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26A38FD-8F0D-4807-835B-158736D99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874" y="81643"/>
          <a:ext cx="1262743" cy="6077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</xdr:row>
      <xdr:rowOff>28575</xdr:rowOff>
    </xdr:from>
    <xdr:to>
      <xdr:col>11</xdr:col>
      <xdr:colOff>581025</xdr:colOff>
      <xdr:row>3</xdr:row>
      <xdr:rowOff>133350</xdr:rowOff>
    </xdr:to>
    <xdr:sp macro="" textlink="">
      <xdr:nvSpPr>
        <xdr:cNvPr id="2" name="Left Arrow 2">
          <a:extLst>
            <a:ext uri="{FF2B5EF4-FFF2-40B4-BE49-F238E27FC236}">
              <a16:creationId xmlns:a16="http://schemas.microsoft.com/office/drawing/2014/main" id="{D590A26D-0D49-44FD-919C-C903AC3C09C1}"/>
            </a:ext>
          </a:extLst>
        </xdr:cNvPr>
        <xdr:cNvSpPr/>
      </xdr:nvSpPr>
      <xdr:spPr>
        <a:xfrm>
          <a:off x="15049500" y="514350"/>
          <a:ext cx="428625" cy="2952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152400</xdr:colOff>
      <xdr:row>0</xdr:row>
      <xdr:rowOff>114300</xdr:rowOff>
    </xdr:from>
    <xdr:to>
      <xdr:col>1</xdr:col>
      <xdr:colOff>1066800</xdr:colOff>
      <xdr:row>1</xdr:row>
      <xdr:rowOff>76200</xdr:rowOff>
    </xdr:to>
    <xdr:pic>
      <xdr:nvPicPr>
        <xdr:cNvPr id="3" name="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12B995-84D8-400E-8F9E-2FC751DA78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 editAs="absolute">
    <xdr:from>
      <xdr:col>7</xdr:col>
      <xdr:colOff>2432050</xdr:colOff>
      <xdr:row>0</xdr:row>
      <xdr:rowOff>152400</xdr:rowOff>
    </xdr:from>
    <xdr:to>
      <xdr:col>7</xdr:col>
      <xdr:colOff>2584450</xdr:colOff>
      <xdr:row>1</xdr:row>
      <xdr:rowOff>114300</xdr:rowOff>
    </xdr:to>
    <xdr:pic>
      <xdr:nvPicPr>
        <xdr:cNvPr id="4" name="mail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C08486-C02A-48ED-85C0-C7B07DF63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95249</xdr:colOff>
      <xdr:row>0</xdr:row>
      <xdr:rowOff>81643</xdr:rowOff>
    </xdr:from>
    <xdr:to>
      <xdr:col>7</xdr:col>
      <xdr:colOff>395967</xdr:colOff>
      <xdr:row>3</xdr:row>
      <xdr:rowOff>13127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2CEA186-6164-443C-ABB8-97930699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874" y="81643"/>
          <a:ext cx="1262743" cy="6077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nece01\AppData\Local\Temp\Rar$DIa0.314\Libro%20de%20Caj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Caja"/>
      <sheetName val="Codigos de Conceptos"/>
      <sheetName val="Resumen"/>
      <sheetName val="Importante"/>
      <sheetName val="Módulo1"/>
    </sheetNames>
    <sheetDataSet>
      <sheetData sheetId="0"/>
      <sheetData sheetId="1">
        <row r="10">
          <cell r="B10">
            <v>39344</v>
          </cell>
        </row>
        <row r="11">
          <cell r="B11">
            <v>39344</v>
          </cell>
        </row>
        <row r="12">
          <cell r="B12">
            <v>39344</v>
          </cell>
        </row>
      </sheetData>
      <sheetData sheetId="2">
        <row r="6">
          <cell r="B6" t="str">
            <v>Nro.</v>
          </cell>
          <cell r="C6" t="str">
            <v>Concepto</v>
          </cell>
        </row>
        <row r="7">
          <cell r="B7">
            <v>1</v>
          </cell>
          <cell r="C7" t="str">
            <v>retiros confiteria</v>
          </cell>
        </row>
        <row r="8">
          <cell r="B8">
            <v>2</v>
          </cell>
          <cell r="C8" t="str">
            <v>retiros restaurante</v>
          </cell>
        </row>
        <row r="9">
          <cell r="B9">
            <v>3</v>
          </cell>
          <cell r="C9" t="str">
            <v>pagos mercaderia confiteria</v>
          </cell>
        </row>
        <row r="10">
          <cell r="B10">
            <v>4</v>
          </cell>
          <cell r="C10" t="str">
            <v>pagos mercaderia restaurante</v>
          </cell>
        </row>
        <row r="11">
          <cell r="B11">
            <v>5</v>
          </cell>
          <cell r="C11" t="str">
            <v>pagos empleados confiteria</v>
          </cell>
        </row>
        <row r="12">
          <cell r="B12">
            <v>6</v>
          </cell>
          <cell r="C12" t="str">
            <v>pagos empleados restaurante</v>
          </cell>
        </row>
      </sheetData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1"/>
  <sheetViews>
    <sheetView zoomScale="90" zoomScaleNormal="90" workbookViewId="0">
      <selection activeCell="I16" sqref="I16:K16"/>
    </sheetView>
  </sheetViews>
  <sheetFormatPr baseColWidth="10" defaultColWidth="9.140625" defaultRowHeight="15" x14ac:dyDescent="0.25"/>
  <cols>
    <col min="1" max="1" width="3.7109375" customWidth="1"/>
    <col min="2" max="2" width="38.7109375" bestFit="1" customWidth="1"/>
    <col min="3" max="3" width="11.28515625" customWidth="1"/>
    <col min="4" max="4" width="14.7109375" style="46" customWidth="1"/>
    <col min="5" max="5" width="18.28515625" style="46" customWidth="1"/>
    <col min="6" max="6" width="2.28515625" style="46" customWidth="1"/>
    <col min="7" max="7" width="11.42578125" style="46" hidden="1" customWidth="1"/>
    <col min="8" max="8" width="2" style="46" customWidth="1"/>
    <col min="9" max="9" width="44.5703125" style="46" bestFit="1" customWidth="1"/>
    <col min="10" max="10" width="8.42578125" style="46" customWidth="1"/>
    <col min="11" max="11" width="16.7109375" style="46" customWidth="1"/>
    <col min="12" max="12" width="16.5703125" style="46" customWidth="1"/>
    <col min="13" max="13" width="13.85546875" style="46" bestFit="1" customWidth="1"/>
    <col min="14" max="14" width="12.7109375" bestFit="1" customWidth="1"/>
    <col min="15" max="256" width="11.42578125" customWidth="1"/>
  </cols>
  <sheetData>
    <row r="1" spans="1:14" x14ac:dyDescent="0.25">
      <c r="A1" s="22"/>
      <c r="B1" s="21"/>
      <c r="C1" s="21"/>
      <c r="D1" s="44"/>
      <c r="E1" s="44"/>
      <c r="F1" s="44"/>
      <c r="G1" s="44"/>
      <c r="H1" s="44"/>
      <c r="I1" s="44"/>
      <c r="J1" s="44"/>
      <c r="K1" s="44"/>
      <c r="L1" s="45"/>
      <c r="M1" s="70"/>
      <c r="N1" s="43"/>
    </row>
    <row r="2" spans="1:14" x14ac:dyDescent="0.25">
      <c r="A2" s="20"/>
      <c r="B2" s="182" t="s">
        <v>79</v>
      </c>
      <c r="C2" s="182"/>
      <c r="D2" s="182"/>
      <c r="E2" s="182"/>
      <c r="F2" s="182"/>
      <c r="G2" s="182"/>
      <c r="H2" s="42"/>
      <c r="I2" s="182" t="str">
        <f>+B2</f>
        <v>AUTOCINEMA COYOTE S.A DE C.V</v>
      </c>
      <c r="J2" s="182"/>
      <c r="K2" s="182"/>
      <c r="L2" s="183"/>
      <c r="M2" s="70"/>
      <c r="N2" s="43"/>
    </row>
    <row r="3" spans="1:14" x14ac:dyDescent="0.25">
      <c r="A3" s="20"/>
      <c r="B3" s="182" t="s">
        <v>32</v>
      </c>
      <c r="C3" s="182"/>
      <c r="D3" s="182"/>
      <c r="E3" s="182"/>
      <c r="F3" s="72"/>
      <c r="G3" s="72"/>
      <c r="H3" s="42"/>
      <c r="I3" s="182" t="str">
        <f>+B3</f>
        <v>BOSQUE DE RADIATAS 32 QUINTO PISO. BOSQUES DE LAS LOMAS</v>
      </c>
      <c r="J3" s="182"/>
      <c r="K3" s="182"/>
      <c r="L3" s="183"/>
      <c r="M3" s="70"/>
      <c r="N3" s="43"/>
    </row>
    <row r="4" spans="1:14" x14ac:dyDescent="0.25">
      <c r="A4" s="20"/>
      <c r="B4" s="180" t="s">
        <v>6</v>
      </c>
      <c r="C4" s="180"/>
      <c r="D4" s="180"/>
      <c r="E4" s="180"/>
      <c r="F4" s="180"/>
      <c r="G4" s="180"/>
      <c r="H4" s="47"/>
      <c r="I4" s="180" t="s">
        <v>6</v>
      </c>
      <c r="J4" s="180"/>
      <c r="K4" s="180"/>
      <c r="L4" s="181"/>
      <c r="M4" s="16"/>
      <c r="N4" s="43"/>
    </row>
    <row r="5" spans="1:14" x14ac:dyDescent="0.25">
      <c r="A5" s="20"/>
      <c r="B5" s="186" t="s">
        <v>80</v>
      </c>
      <c r="C5" s="186"/>
      <c r="D5" s="186"/>
      <c r="E5" s="186"/>
      <c r="F5" s="186"/>
      <c r="G5" s="186"/>
      <c r="H5" s="42"/>
      <c r="I5" s="186" t="str">
        <f>+B5</f>
        <v>AL 31 DE ENERO DE 2020</v>
      </c>
      <c r="J5" s="186"/>
      <c r="K5" s="186"/>
      <c r="L5" s="187"/>
      <c r="M5" s="70"/>
      <c r="N5" s="43"/>
    </row>
    <row r="6" spans="1:14" ht="8.25" customHeight="1" x14ac:dyDescent="0.25">
      <c r="A6" s="20"/>
      <c r="B6" s="25"/>
      <c r="C6" s="14"/>
      <c r="D6" s="25"/>
      <c r="E6" s="42"/>
      <c r="F6" s="42"/>
      <c r="G6" s="42"/>
      <c r="H6" s="42"/>
      <c r="I6" s="42"/>
      <c r="J6" s="42"/>
      <c r="K6" s="42"/>
      <c r="L6" s="50"/>
      <c r="M6" s="70"/>
      <c r="N6" s="43"/>
    </row>
    <row r="7" spans="1:14" x14ac:dyDescent="0.25">
      <c r="A7" s="20"/>
      <c r="B7" s="26" t="s">
        <v>70</v>
      </c>
      <c r="C7" s="11"/>
      <c r="D7" s="42"/>
      <c r="E7" s="42"/>
      <c r="F7" s="71"/>
      <c r="G7" s="71"/>
      <c r="H7" s="42"/>
      <c r="I7" s="188" t="s">
        <v>7</v>
      </c>
      <c r="J7" s="188"/>
      <c r="K7" s="188"/>
      <c r="L7" s="189"/>
      <c r="M7" s="70"/>
      <c r="N7" s="43"/>
    </row>
    <row r="8" spans="1:14" x14ac:dyDescent="0.25">
      <c r="A8" s="20"/>
      <c r="B8" s="25"/>
      <c r="C8" s="10"/>
      <c r="D8" s="42"/>
      <c r="E8" s="42"/>
      <c r="F8" s="42"/>
      <c r="G8" s="42"/>
      <c r="H8" s="42"/>
      <c r="I8" s="25" t="s">
        <v>8</v>
      </c>
      <c r="J8" s="27"/>
      <c r="K8" s="27"/>
      <c r="L8" s="50"/>
      <c r="M8" s="70"/>
      <c r="N8" s="43"/>
    </row>
    <row r="9" spans="1:14" x14ac:dyDescent="0.25">
      <c r="A9" s="20"/>
      <c r="B9" s="11" t="s">
        <v>107</v>
      </c>
      <c r="C9" s="11"/>
      <c r="D9" s="42">
        <v>56512</v>
      </c>
      <c r="E9" s="42"/>
      <c r="F9" s="42"/>
      <c r="G9" s="42"/>
      <c r="H9" s="42"/>
      <c r="I9" s="28"/>
      <c r="J9" s="27"/>
      <c r="K9" s="42"/>
      <c r="L9" s="50"/>
      <c r="M9" s="70"/>
      <c r="N9" s="43"/>
    </row>
    <row r="10" spans="1:14" x14ac:dyDescent="0.25">
      <c r="A10" s="20"/>
      <c r="B10" s="107" t="s">
        <v>71</v>
      </c>
      <c r="C10" s="10"/>
      <c r="D10" s="42">
        <v>154930.65</v>
      </c>
      <c r="E10" s="42"/>
      <c r="F10" s="48"/>
      <c r="G10" s="48"/>
      <c r="H10" s="42"/>
      <c r="I10" s="107" t="s">
        <v>34</v>
      </c>
      <c r="J10" s="49"/>
      <c r="K10" s="90">
        <v>506076.31</v>
      </c>
      <c r="L10" s="50"/>
      <c r="M10" s="70"/>
      <c r="N10" s="43"/>
    </row>
    <row r="11" spans="1:14" x14ac:dyDescent="0.25">
      <c r="A11" s="20"/>
      <c r="B11" s="107" t="s">
        <v>33</v>
      </c>
      <c r="C11" s="29"/>
      <c r="D11" s="42">
        <v>820365.08</v>
      </c>
      <c r="E11" s="19"/>
      <c r="F11" s="48"/>
      <c r="G11" s="48"/>
      <c r="H11" s="42"/>
      <c r="I11" s="107" t="s">
        <v>93</v>
      </c>
      <c r="J11" s="49"/>
      <c r="K11" s="90">
        <v>4213889.3599999994</v>
      </c>
      <c r="L11" s="50"/>
      <c r="M11" s="70"/>
      <c r="N11" s="1"/>
    </row>
    <row r="12" spans="1:14" x14ac:dyDescent="0.25">
      <c r="A12" s="20"/>
      <c r="B12" s="107" t="s">
        <v>72</v>
      </c>
      <c r="C12" s="11"/>
      <c r="D12" s="42">
        <v>7942.02</v>
      </c>
      <c r="E12" s="42"/>
      <c r="F12" s="48"/>
      <c r="G12" s="48"/>
      <c r="H12" s="42"/>
      <c r="I12" s="107" t="s">
        <v>94</v>
      </c>
      <c r="J12" s="42"/>
      <c r="K12" s="90">
        <v>137490.26</v>
      </c>
      <c r="L12" s="50"/>
      <c r="M12" s="70"/>
      <c r="N12" s="43"/>
    </row>
    <row r="13" spans="1:14" s="41" customFormat="1" x14ac:dyDescent="0.25">
      <c r="A13" s="20"/>
      <c r="B13" s="107" t="s">
        <v>73</v>
      </c>
      <c r="C13" s="11"/>
      <c r="D13" s="42">
        <v>151456.25</v>
      </c>
      <c r="E13" s="42"/>
      <c r="F13" s="48"/>
      <c r="G13" s="48"/>
      <c r="H13" s="42"/>
      <c r="I13" s="107" t="s">
        <v>95</v>
      </c>
      <c r="J13" s="49"/>
      <c r="K13" s="90">
        <v>8753.1799999999985</v>
      </c>
      <c r="L13" s="50"/>
      <c r="M13" s="70"/>
      <c r="N13" s="43"/>
    </row>
    <row r="14" spans="1:14" x14ac:dyDescent="0.25">
      <c r="A14" s="20"/>
      <c r="B14" s="107" t="s">
        <v>74</v>
      </c>
      <c r="C14" s="29"/>
      <c r="D14" s="52">
        <v>0</v>
      </c>
      <c r="E14" s="42"/>
      <c r="F14" s="48"/>
      <c r="G14" s="48"/>
      <c r="H14" s="42"/>
      <c r="I14" s="107" t="s">
        <v>96</v>
      </c>
      <c r="J14" s="49"/>
      <c r="K14" s="90">
        <v>113153.46</v>
      </c>
      <c r="L14" s="50"/>
      <c r="M14" s="70"/>
      <c r="N14" s="43"/>
    </row>
    <row r="15" spans="1:14" s="81" customFormat="1" x14ac:dyDescent="0.25">
      <c r="A15" s="20"/>
      <c r="B15" s="107" t="s">
        <v>75</v>
      </c>
      <c r="C15" s="29"/>
      <c r="D15" s="52">
        <v>94620.2</v>
      </c>
      <c r="E15" s="42"/>
      <c r="F15" s="48"/>
      <c r="G15" s="48"/>
      <c r="H15" s="42"/>
      <c r="I15" s="87" t="s">
        <v>97</v>
      </c>
      <c r="J15" s="49"/>
      <c r="K15" s="90">
        <v>244605.27</v>
      </c>
      <c r="L15" s="50"/>
      <c r="M15" s="70"/>
    </row>
    <row r="16" spans="1:14" s="81" customFormat="1" x14ac:dyDescent="0.25">
      <c r="A16" s="20"/>
      <c r="B16" s="107" t="s">
        <v>76</v>
      </c>
      <c r="C16" s="29"/>
      <c r="D16" s="52">
        <v>10576.76</v>
      </c>
      <c r="E16" s="42"/>
      <c r="F16" s="48"/>
      <c r="G16" s="48"/>
      <c r="H16" s="42"/>
      <c r="I16" s="87" t="s">
        <v>108</v>
      </c>
      <c r="J16" s="49"/>
      <c r="K16" s="42">
        <v>56512</v>
      </c>
      <c r="L16" s="50"/>
      <c r="M16" s="70"/>
    </row>
    <row r="17" spans="1:14" x14ac:dyDescent="0.25">
      <c r="A17" s="20"/>
      <c r="B17" s="107" t="s">
        <v>77</v>
      </c>
      <c r="C17" s="29"/>
      <c r="D17" s="51">
        <v>634843.49</v>
      </c>
      <c r="E17" s="53"/>
      <c r="F17" s="48"/>
      <c r="G17" s="48"/>
      <c r="H17" s="42"/>
      <c r="I17" s="31"/>
      <c r="J17" s="42"/>
      <c r="K17" s="42"/>
      <c r="L17" s="50"/>
      <c r="M17" s="70"/>
      <c r="N17" s="43"/>
    </row>
    <row r="18" spans="1:14" s="15" customFormat="1" x14ac:dyDescent="0.25">
      <c r="A18" s="20"/>
      <c r="B18" s="107" t="s">
        <v>78</v>
      </c>
      <c r="C18" s="29"/>
      <c r="D18" s="42"/>
      <c r="E18" s="42"/>
      <c r="F18" s="48"/>
      <c r="G18" s="48"/>
      <c r="H18" s="42"/>
      <c r="I18" s="25" t="s">
        <v>9</v>
      </c>
      <c r="J18" s="73"/>
      <c r="K18" s="42"/>
      <c r="L18" s="54">
        <f>SUM(K10:K16)</f>
        <v>5280479.839999998</v>
      </c>
      <c r="M18" s="70"/>
      <c r="N18" s="43"/>
    </row>
    <row r="19" spans="1:14" s="81" customFormat="1" x14ac:dyDescent="0.25">
      <c r="A19" s="20"/>
      <c r="B19" s="107"/>
      <c r="C19" s="29"/>
      <c r="D19" s="42"/>
      <c r="E19" s="42"/>
      <c r="F19" s="48"/>
      <c r="G19" s="48"/>
      <c r="H19" s="42"/>
      <c r="I19" s="25"/>
      <c r="J19" s="86"/>
      <c r="K19" s="42"/>
      <c r="L19" s="54"/>
      <c r="M19" s="70"/>
    </row>
    <row r="20" spans="1:14" s="81" customFormat="1" x14ac:dyDescent="0.25">
      <c r="A20" s="20"/>
      <c r="B20" s="107"/>
      <c r="C20" s="29"/>
      <c r="D20" s="42"/>
      <c r="E20" s="42"/>
      <c r="F20" s="48"/>
      <c r="G20" s="48"/>
      <c r="H20" s="42"/>
      <c r="I20" s="25"/>
      <c r="J20" s="86"/>
      <c r="K20" s="42"/>
      <c r="L20" s="54"/>
      <c r="M20" s="70"/>
    </row>
    <row r="21" spans="1:14" s="15" customFormat="1" x14ac:dyDescent="0.25">
      <c r="A21" s="20"/>
      <c r="B21" s="73" t="s">
        <v>10</v>
      </c>
      <c r="C21" s="10"/>
      <c r="D21" s="53"/>
      <c r="E21" s="53">
        <f>SUM(D9:D17)</f>
        <v>1931246.45</v>
      </c>
      <c r="F21" s="48"/>
      <c r="G21" s="48"/>
      <c r="H21" s="42"/>
      <c r="I21" s="31"/>
      <c r="J21" s="42"/>
      <c r="K21" s="42"/>
      <c r="L21" s="50"/>
      <c r="M21" s="70"/>
      <c r="N21" s="43"/>
    </row>
    <row r="22" spans="1:14" x14ac:dyDescent="0.25">
      <c r="A22" s="20"/>
      <c r="B22" s="30"/>
      <c r="C22" s="10"/>
      <c r="D22" s="55"/>
      <c r="E22" s="55"/>
      <c r="F22" s="48"/>
      <c r="G22" s="48"/>
      <c r="H22" s="42"/>
      <c r="I22" s="12" t="s">
        <v>11</v>
      </c>
      <c r="J22" s="49"/>
      <c r="K22" s="42"/>
      <c r="L22" s="50"/>
      <c r="M22" s="70"/>
      <c r="N22" s="43"/>
    </row>
    <row r="23" spans="1:14" x14ac:dyDescent="0.25">
      <c r="A23" s="20"/>
      <c r="B23" s="32" t="s">
        <v>81</v>
      </c>
      <c r="C23" s="10"/>
      <c r="D23" s="55"/>
      <c r="E23" s="55"/>
      <c r="F23" s="48"/>
      <c r="G23" s="48"/>
      <c r="H23" s="42"/>
      <c r="I23" s="109" t="s">
        <v>98</v>
      </c>
      <c r="J23" s="42"/>
      <c r="K23" s="90">
        <v>50000</v>
      </c>
      <c r="L23" s="33"/>
      <c r="M23" s="70"/>
      <c r="N23" s="43"/>
    </row>
    <row r="24" spans="1:14" x14ac:dyDescent="0.25">
      <c r="A24" s="20"/>
      <c r="B24" s="87" t="s">
        <v>82</v>
      </c>
      <c r="C24" s="74"/>
      <c r="D24" s="55">
        <v>3941825.63</v>
      </c>
      <c r="E24" s="55"/>
      <c r="F24" s="48"/>
      <c r="G24" s="48"/>
      <c r="H24" s="42"/>
      <c r="I24" s="109" t="s">
        <v>99</v>
      </c>
      <c r="J24" s="42"/>
      <c r="K24" s="90">
        <v>3199392.25</v>
      </c>
      <c r="L24" s="50"/>
      <c r="M24" s="70"/>
      <c r="N24" s="43"/>
    </row>
    <row r="25" spans="1:14" ht="14.25" customHeight="1" x14ac:dyDescent="0.25">
      <c r="A25" s="20"/>
      <c r="B25" s="87" t="s">
        <v>83</v>
      </c>
      <c r="C25" s="74"/>
      <c r="D25" s="55">
        <v>-1386980.33</v>
      </c>
      <c r="E25" s="53"/>
      <c r="F25" s="48"/>
      <c r="G25" s="48"/>
      <c r="H25" s="42"/>
      <c r="I25" s="109" t="s">
        <v>100</v>
      </c>
      <c r="K25" s="90"/>
      <c r="L25" s="50"/>
      <c r="M25" s="70"/>
      <c r="N25" s="43"/>
    </row>
    <row r="26" spans="1:14" x14ac:dyDescent="0.25">
      <c r="A26" s="20"/>
      <c r="B26" s="87" t="s">
        <v>84</v>
      </c>
      <c r="C26" s="75"/>
      <c r="D26" s="42">
        <v>127926.73</v>
      </c>
      <c r="E26" s="42"/>
      <c r="F26" s="48"/>
      <c r="G26" s="71"/>
      <c r="H26" s="42"/>
      <c r="I26" s="109" t="s">
        <v>101</v>
      </c>
      <c r="J26" s="42"/>
      <c r="K26" s="90">
        <v>-2193101.38</v>
      </c>
      <c r="L26" s="50"/>
      <c r="M26" s="70"/>
      <c r="N26" s="13"/>
    </row>
    <row r="27" spans="1:14" x14ac:dyDescent="0.25">
      <c r="A27" s="20"/>
      <c r="B27" s="87" t="s">
        <v>85</v>
      </c>
      <c r="C27" s="76"/>
      <c r="D27" s="42">
        <v>-117266.16</v>
      </c>
      <c r="E27" s="53"/>
      <c r="F27" s="48"/>
      <c r="G27" s="48"/>
      <c r="H27" s="42"/>
      <c r="I27" s="109" t="s">
        <v>102</v>
      </c>
      <c r="J27" s="42"/>
      <c r="K27" s="110">
        <v>601932</v>
      </c>
      <c r="L27" s="54"/>
      <c r="M27" s="70"/>
      <c r="N27" s="43"/>
    </row>
    <row r="28" spans="1:14" x14ac:dyDescent="0.25">
      <c r="A28" s="20"/>
      <c r="B28" s="87" t="s">
        <v>86</v>
      </c>
      <c r="C28" s="77"/>
      <c r="D28" s="55">
        <v>103324.56</v>
      </c>
      <c r="E28" s="53"/>
      <c r="F28" s="48"/>
      <c r="G28" s="48"/>
      <c r="H28" s="42"/>
      <c r="I28" s="31"/>
      <c r="J28" s="42"/>
      <c r="K28" s="42"/>
      <c r="L28" s="50"/>
      <c r="M28" s="70"/>
      <c r="N28" s="43"/>
    </row>
    <row r="29" spans="1:14" x14ac:dyDescent="0.25">
      <c r="A29" s="20"/>
      <c r="B29" s="108" t="s">
        <v>87</v>
      </c>
      <c r="C29" s="77"/>
      <c r="D29" s="55">
        <v>-73631</v>
      </c>
      <c r="E29" s="53"/>
      <c r="F29" s="48"/>
      <c r="G29" s="48"/>
      <c r="H29" s="42"/>
      <c r="I29" s="2"/>
      <c r="J29" s="42"/>
      <c r="K29" s="42"/>
      <c r="L29" s="50"/>
      <c r="M29" s="70"/>
      <c r="N29" s="43"/>
    </row>
    <row r="30" spans="1:14" s="81" customFormat="1" x14ac:dyDescent="0.25">
      <c r="A30" s="20"/>
      <c r="B30" s="108" t="s">
        <v>88</v>
      </c>
      <c r="C30" s="77"/>
      <c r="D30" s="55">
        <v>178060.91</v>
      </c>
      <c r="E30" s="53"/>
      <c r="F30" s="48"/>
      <c r="G30" s="48"/>
      <c r="H30" s="42"/>
      <c r="I30" s="2"/>
      <c r="J30" s="42"/>
      <c r="K30" s="42"/>
      <c r="L30" s="50"/>
      <c r="M30" s="70"/>
    </row>
    <row r="31" spans="1:14" s="81" customFormat="1" x14ac:dyDescent="0.25">
      <c r="A31" s="20"/>
      <c r="B31" s="108" t="s">
        <v>89</v>
      </c>
      <c r="C31" s="77"/>
      <c r="D31" s="55">
        <v>-119016.13</v>
      </c>
      <c r="E31" s="53"/>
      <c r="F31" s="48"/>
      <c r="G31" s="48"/>
      <c r="H31" s="42"/>
      <c r="I31" s="2"/>
      <c r="J31" s="42"/>
      <c r="K31" s="42"/>
      <c r="L31" s="50"/>
      <c r="M31" s="70"/>
    </row>
    <row r="32" spans="1:14" s="43" customFormat="1" x14ac:dyDescent="0.25">
      <c r="A32" s="20"/>
      <c r="B32" s="108" t="s">
        <v>90</v>
      </c>
      <c r="C32" s="77"/>
      <c r="D32" s="55">
        <v>2988450.17</v>
      </c>
      <c r="E32" s="53"/>
      <c r="F32" s="48"/>
      <c r="G32" s="48"/>
      <c r="H32" s="42"/>
      <c r="I32" s="2"/>
      <c r="J32" s="42"/>
      <c r="K32" s="42"/>
      <c r="L32" s="50"/>
      <c r="M32" s="70"/>
    </row>
    <row r="33" spans="1:14" s="43" customFormat="1" ht="30" x14ac:dyDescent="0.25">
      <c r="A33" s="20"/>
      <c r="B33" s="108" t="s">
        <v>91</v>
      </c>
      <c r="C33" s="77"/>
      <c r="D33" s="55">
        <v>-761861.03</v>
      </c>
      <c r="E33" s="53"/>
      <c r="F33" s="48"/>
      <c r="G33" s="48"/>
      <c r="H33" s="42"/>
      <c r="I33" s="2"/>
      <c r="J33" s="42"/>
      <c r="K33" s="42"/>
      <c r="L33" s="50"/>
      <c r="M33" s="70"/>
    </row>
    <row r="34" spans="1:14" x14ac:dyDescent="0.25">
      <c r="A34" s="20"/>
      <c r="B34" s="108" t="s">
        <v>92</v>
      </c>
      <c r="C34" s="77"/>
      <c r="D34" s="42">
        <v>126622.91</v>
      </c>
      <c r="E34" s="42"/>
      <c r="F34" s="48"/>
      <c r="G34" s="48"/>
      <c r="H34" s="42"/>
      <c r="I34" s="31"/>
      <c r="J34" s="42"/>
      <c r="K34" s="42"/>
      <c r="L34" s="50"/>
      <c r="M34" s="70"/>
      <c r="N34" s="43"/>
    </row>
    <row r="35" spans="1:14" x14ac:dyDescent="0.25">
      <c r="A35" s="20"/>
      <c r="B35" s="34"/>
      <c r="C35" s="11"/>
      <c r="D35" s="42"/>
      <c r="E35" s="42"/>
      <c r="F35" s="56"/>
      <c r="G35" s="48"/>
      <c r="H35" s="42"/>
      <c r="I35" s="31"/>
      <c r="J35" s="42"/>
      <c r="K35" s="42"/>
      <c r="L35" s="50"/>
      <c r="M35" s="70"/>
      <c r="N35" s="43"/>
    </row>
    <row r="36" spans="1:14" ht="15.75" thickBot="1" x14ac:dyDescent="0.3">
      <c r="A36" s="20"/>
      <c r="B36" s="73" t="s">
        <v>12</v>
      </c>
      <c r="C36" s="56"/>
      <c r="D36" s="53"/>
      <c r="E36" s="57">
        <f>SUM(D24:D34)</f>
        <v>5007456.26</v>
      </c>
      <c r="F36" s="56"/>
      <c r="G36" s="48"/>
      <c r="H36" s="42"/>
      <c r="I36" s="25" t="s">
        <v>13</v>
      </c>
      <c r="J36" s="25"/>
      <c r="K36" s="42"/>
      <c r="L36" s="58">
        <f>SUM(K23:K27)</f>
        <v>1658222.87</v>
      </c>
      <c r="M36" s="70"/>
      <c r="N36" s="23"/>
    </row>
    <row r="37" spans="1:14" ht="15.75" thickTop="1" x14ac:dyDescent="0.25">
      <c r="A37" s="20"/>
      <c r="B37" s="42"/>
      <c r="C37" s="56"/>
      <c r="D37" s="55"/>
      <c r="E37" s="55"/>
      <c r="F37" s="56"/>
      <c r="G37" s="48"/>
      <c r="H37" s="42"/>
      <c r="I37" s="42"/>
      <c r="J37" s="42"/>
      <c r="K37" s="42"/>
      <c r="L37" s="50"/>
      <c r="M37" s="70"/>
      <c r="N37" s="43"/>
    </row>
    <row r="38" spans="1:14" x14ac:dyDescent="0.25">
      <c r="A38" s="20"/>
      <c r="B38" s="35"/>
      <c r="C38" s="56"/>
      <c r="D38" s="55"/>
      <c r="E38" s="55"/>
      <c r="F38" s="56"/>
      <c r="G38" s="48"/>
      <c r="H38" s="42"/>
      <c r="I38" s="42"/>
      <c r="J38" s="42"/>
      <c r="K38" s="42"/>
      <c r="L38" s="50"/>
      <c r="M38" s="70"/>
      <c r="N38" s="43"/>
    </row>
    <row r="39" spans="1:14" x14ac:dyDescent="0.25">
      <c r="A39" s="20"/>
      <c r="B39" s="2"/>
      <c r="C39" s="78"/>
      <c r="D39" s="55"/>
      <c r="E39" s="42"/>
      <c r="F39" s="56"/>
      <c r="G39" s="48"/>
      <c r="H39" s="42"/>
      <c r="I39" s="42"/>
      <c r="J39" s="42"/>
      <c r="K39" s="42"/>
      <c r="L39" s="50"/>
      <c r="M39" s="70"/>
    </row>
    <row r="40" spans="1:14" x14ac:dyDescent="0.25">
      <c r="A40" s="20"/>
      <c r="B40" s="2"/>
      <c r="C40" s="78"/>
      <c r="D40" s="55"/>
      <c r="E40" s="42"/>
      <c r="F40" s="56"/>
      <c r="G40" s="48"/>
      <c r="H40" s="42"/>
      <c r="I40" s="42"/>
      <c r="J40" s="42"/>
      <c r="K40" s="42"/>
      <c r="L40" s="50"/>
      <c r="M40" s="70"/>
    </row>
    <row r="41" spans="1:14" ht="13.5" customHeight="1" x14ac:dyDescent="0.25">
      <c r="A41" s="20"/>
      <c r="B41" s="2"/>
      <c r="C41" s="79"/>
      <c r="D41" s="55"/>
      <c r="E41" s="42"/>
      <c r="F41" s="48"/>
      <c r="G41" s="48"/>
      <c r="H41" s="42"/>
      <c r="I41" s="42"/>
      <c r="J41" s="42"/>
      <c r="K41" s="42"/>
      <c r="L41" s="50"/>
      <c r="M41" s="70"/>
    </row>
    <row r="42" spans="1:14" x14ac:dyDescent="0.25">
      <c r="A42" s="20"/>
      <c r="B42" s="2"/>
      <c r="C42" s="79"/>
      <c r="D42" s="55"/>
      <c r="E42" s="42"/>
      <c r="F42" s="48"/>
      <c r="G42" s="71"/>
      <c r="H42" s="42"/>
      <c r="I42" s="42"/>
      <c r="J42" s="42"/>
      <c r="K42" s="42"/>
      <c r="L42" s="50"/>
      <c r="M42" s="70"/>
    </row>
    <row r="43" spans="1:14" ht="12" customHeight="1" x14ac:dyDescent="0.25">
      <c r="A43" s="20"/>
      <c r="B43" s="36"/>
      <c r="C43" s="37"/>
      <c r="D43" s="59"/>
      <c r="E43" s="60"/>
      <c r="F43" s="48"/>
      <c r="G43" s="71"/>
      <c r="H43" s="42"/>
      <c r="I43" s="42"/>
      <c r="J43" s="42"/>
      <c r="K43" s="42"/>
      <c r="L43" s="50"/>
      <c r="M43" s="70"/>
    </row>
    <row r="44" spans="1:14" ht="15.75" x14ac:dyDescent="0.25">
      <c r="A44" s="20"/>
      <c r="B44" s="42"/>
      <c r="C44" s="10"/>
      <c r="D44" s="55"/>
      <c r="E44" s="55"/>
      <c r="F44" s="48"/>
      <c r="G44" s="48"/>
      <c r="H44" s="42"/>
      <c r="I44" s="36"/>
      <c r="J44" s="71"/>
      <c r="K44" s="61"/>
      <c r="L44" s="54"/>
      <c r="M44" s="70"/>
    </row>
    <row r="45" spans="1:14" ht="16.5" thickBot="1" x14ac:dyDescent="0.3">
      <c r="A45" s="20"/>
      <c r="B45" s="36" t="s">
        <v>14</v>
      </c>
      <c r="C45" s="10"/>
      <c r="D45" s="55"/>
      <c r="E45" s="62">
        <f>E21+E36</f>
        <v>6938702.71</v>
      </c>
      <c r="F45" s="63"/>
      <c r="G45" s="71"/>
      <c r="H45" s="42"/>
      <c r="I45" s="36" t="s">
        <v>15</v>
      </c>
      <c r="J45" s="42"/>
      <c r="K45" s="42"/>
      <c r="L45" s="58">
        <f>+L18+L36</f>
        <v>6938702.7099999981</v>
      </c>
      <c r="M45" s="70"/>
    </row>
    <row r="46" spans="1:14" ht="15.75" hidden="1" thickTop="1" x14ac:dyDescent="0.25">
      <c r="A46" s="20"/>
      <c r="B46" s="11"/>
      <c r="C46" s="11"/>
      <c r="D46" s="42"/>
      <c r="E46" s="42"/>
      <c r="F46" s="42"/>
      <c r="G46" s="42"/>
      <c r="H46" s="42"/>
      <c r="I46" s="42"/>
      <c r="J46" s="42"/>
      <c r="K46" s="42"/>
      <c r="L46" s="50"/>
      <c r="M46" s="70"/>
    </row>
    <row r="47" spans="1:14" ht="9" customHeight="1" thickTop="1" x14ac:dyDescent="0.25">
      <c r="A47" s="20"/>
      <c r="B47" s="11"/>
      <c r="C47" s="11"/>
      <c r="D47" s="42"/>
      <c r="E47" s="42"/>
      <c r="F47" s="42"/>
      <c r="G47" s="42"/>
      <c r="H47" s="42"/>
      <c r="I47" s="42"/>
      <c r="J47" s="42"/>
      <c r="K47" s="42"/>
      <c r="L47" s="50"/>
      <c r="M47" s="70"/>
    </row>
    <row r="48" spans="1:14" x14ac:dyDescent="0.25">
      <c r="A48" s="20"/>
      <c r="B48" s="11"/>
      <c r="C48" s="11"/>
      <c r="D48" s="42"/>
      <c r="E48" s="42"/>
      <c r="F48" s="42"/>
      <c r="G48" s="25"/>
      <c r="H48" s="42"/>
      <c r="I48" s="42"/>
      <c r="J48" s="42"/>
      <c r="K48" s="42"/>
      <c r="L48" s="50"/>
      <c r="M48" s="70"/>
    </row>
    <row r="49" spans="1:13" x14ac:dyDescent="0.25">
      <c r="A49" s="20"/>
      <c r="B49" s="42"/>
      <c r="C49" s="10"/>
      <c r="D49" s="42"/>
      <c r="E49" s="42"/>
      <c r="F49" s="42"/>
      <c r="G49" s="42"/>
      <c r="H49" s="42"/>
      <c r="I49" s="42"/>
      <c r="J49" s="42"/>
      <c r="K49" s="42"/>
      <c r="L49" s="50"/>
      <c r="M49" s="70"/>
    </row>
    <row r="50" spans="1:13" x14ac:dyDescent="0.25">
      <c r="A50" s="20"/>
      <c r="B50" s="42"/>
      <c r="C50" s="10"/>
      <c r="D50" s="42"/>
      <c r="E50" s="42"/>
      <c r="F50" s="42"/>
      <c r="G50" s="42"/>
      <c r="H50" s="42"/>
      <c r="I50" s="42"/>
      <c r="J50" s="42"/>
      <c r="K50" s="42"/>
      <c r="L50" s="50"/>
      <c r="M50" s="70"/>
    </row>
    <row r="51" spans="1:13" x14ac:dyDescent="0.25">
      <c r="A51" s="20"/>
      <c r="B51" s="2"/>
      <c r="C51" s="10"/>
      <c r="D51" s="42"/>
      <c r="E51" s="42"/>
      <c r="F51" s="42"/>
      <c r="G51" s="42"/>
      <c r="H51" s="42"/>
      <c r="I51" s="2"/>
      <c r="J51" s="42"/>
      <c r="K51" s="42"/>
      <c r="L51" s="50"/>
      <c r="M51" s="70"/>
    </row>
    <row r="52" spans="1:13" x14ac:dyDescent="0.25">
      <c r="A52" s="20"/>
      <c r="B52" s="2"/>
      <c r="C52" s="10"/>
      <c r="D52" s="42"/>
      <c r="E52" s="42"/>
      <c r="F52" s="42"/>
      <c r="G52" s="42"/>
      <c r="H52" s="42"/>
      <c r="I52" s="2"/>
      <c r="J52" s="42"/>
      <c r="K52" s="42"/>
      <c r="L52" s="50"/>
      <c r="M52" s="70"/>
    </row>
    <row r="53" spans="1:13" x14ac:dyDescent="0.25">
      <c r="A53" s="20"/>
      <c r="B53" s="184"/>
      <c r="C53" s="184"/>
      <c r="D53" s="184"/>
      <c r="E53" s="184"/>
      <c r="F53" s="73"/>
      <c r="G53" s="73"/>
      <c r="H53" s="42"/>
      <c r="I53" s="184"/>
      <c r="J53" s="184"/>
      <c r="K53" s="184"/>
      <c r="L53" s="185"/>
      <c r="M53" s="70"/>
    </row>
    <row r="54" spans="1:13" x14ac:dyDescent="0.25">
      <c r="A54" s="20"/>
      <c r="B54" s="190"/>
      <c r="C54" s="190"/>
      <c r="D54" s="190"/>
      <c r="E54" s="190"/>
      <c r="F54" s="73"/>
      <c r="G54" s="42"/>
      <c r="H54" s="42"/>
      <c r="I54" s="184"/>
      <c r="J54" s="184"/>
      <c r="K54" s="184"/>
      <c r="L54" s="185"/>
      <c r="M54" s="70"/>
    </row>
    <row r="55" spans="1:13" x14ac:dyDescent="0.25">
      <c r="A55" s="20"/>
      <c r="B55" s="184"/>
      <c r="C55" s="184"/>
      <c r="D55" s="184"/>
      <c r="E55" s="184"/>
      <c r="F55" s="73"/>
      <c r="G55" s="42"/>
      <c r="H55" s="42"/>
      <c r="I55" s="184"/>
      <c r="J55" s="184"/>
      <c r="K55" s="184"/>
      <c r="L55" s="185"/>
      <c r="M55" s="70"/>
    </row>
    <row r="56" spans="1:13" x14ac:dyDescent="0.25">
      <c r="A56" s="20"/>
      <c r="B56" s="42"/>
      <c r="C56" s="10"/>
      <c r="D56" s="42"/>
      <c r="E56" s="42"/>
      <c r="F56" s="42"/>
      <c r="G56" s="42"/>
      <c r="H56" s="42"/>
      <c r="I56" s="42"/>
      <c r="J56" s="42"/>
      <c r="K56" s="42"/>
      <c r="L56" s="50"/>
      <c r="M56" s="70"/>
    </row>
    <row r="57" spans="1:13" s="24" customFormat="1" x14ac:dyDescent="0.25">
      <c r="A57" s="20"/>
      <c r="B57" s="42"/>
      <c r="C57" s="10"/>
      <c r="D57" s="42"/>
      <c r="E57" s="42"/>
      <c r="F57" s="42"/>
      <c r="G57" s="42"/>
      <c r="H57" s="42"/>
      <c r="I57" s="42"/>
      <c r="J57" s="42"/>
      <c r="K57" s="42"/>
      <c r="L57" s="50"/>
      <c r="M57" s="70"/>
    </row>
    <row r="58" spans="1:13" ht="15.75" thickBot="1" x14ac:dyDescent="0.3">
      <c r="A58" s="38"/>
      <c r="B58" s="39"/>
      <c r="C58" s="40"/>
      <c r="D58" s="64"/>
      <c r="E58" s="64"/>
      <c r="F58" s="64"/>
      <c r="G58" s="64"/>
      <c r="H58" s="64"/>
      <c r="I58" s="39"/>
      <c r="J58" s="64"/>
      <c r="K58" s="64"/>
      <c r="L58" s="65"/>
      <c r="M58" s="70"/>
    </row>
    <row r="59" spans="1:13" x14ac:dyDescent="0.25">
      <c r="A59" s="20"/>
      <c r="B59" s="42"/>
      <c r="C59" s="10"/>
      <c r="D59" s="42"/>
      <c r="E59" s="42"/>
      <c r="F59" s="42"/>
      <c r="G59" s="42"/>
      <c r="H59" s="42"/>
      <c r="I59" s="42"/>
      <c r="J59" s="42"/>
      <c r="K59" s="42"/>
      <c r="L59" s="50"/>
      <c r="M59" s="70"/>
    </row>
    <row r="60" spans="1:13" x14ac:dyDescent="0.25">
      <c r="A60" s="20"/>
      <c r="B60" s="42"/>
      <c r="C60" s="10"/>
      <c r="D60" s="42"/>
      <c r="E60" s="42"/>
      <c r="F60" s="42"/>
      <c r="G60" s="42"/>
      <c r="H60" s="42"/>
      <c r="I60" s="42"/>
      <c r="J60" s="42"/>
      <c r="K60" s="66"/>
      <c r="L60" s="67"/>
      <c r="M60" s="70"/>
    </row>
    <row r="61" spans="1:13" x14ac:dyDescent="0.25">
      <c r="A61" s="20"/>
      <c r="B61" s="42"/>
      <c r="C61" s="10"/>
      <c r="D61" s="42"/>
      <c r="E61" s="42"/>
      <c r="F61" s="42"/>
      <c r="G61" s="42"/>
      <c r="H61" s="42"/>
      <c r="I61" s="42"/>
      <c r="J61" s="42"/>
      <c r="K61" s="42"/>
      <c r="L61" s="50"/>
      <c r="M61" s="70"/>
    </row>
    <row r="62" spans="1:13" x14ac:dyDescent="0.25">
      <c r="A62" s="20"/>
      <c r="B62" s="42"/>
      <c r="C62" s="10"/>
      <c r="D62" s="42"/>
      <c r="E62" s="42"/>
      <c r="F62" s="42"/>
      <c r="G62" s="42"/>
      <c r="H62" s="42"/>
      <c r="I62" s="42"/>
      <c r="J62" s="42"/>
      <c r="K62" s="42"/>
      <c r="L62" s="50"/>
      <c r="M62" s="8"/>
    </row>
    <row r="63" spans="1:13" ht="16.5" customHeight="1" x14ac:dyDescent="0.25">
      <c r="A63" s="20"/>
      <c r="B63" s="11"/>
      <c r="C63" s="11"/>
      <c r="D63" s="42"/>
      <c r="E63" s="42"/>
      <c r="F63" s="42"/>
      <c r="G63" s="42"/>
      <c r="H63" s="42"/>
      <c r="I63" s="42"/>
      <c r="J63" s="42"/>
      <c r="K63" s="42"/>
      <c r="L63" s="50"/>
      <c r="M63" s="70"/>
    </row>
    <row r="64" spans="1:13" x14ac:dyDescent="0.25">
      <c r="A64" s="20"/>
      <c r="B64" s="11"/>
      <c r="C64" s="11"/>
      <c r="D64" s="42"/>
      <c r="E64" s="42"/>
      <c r="F64" s="42"/>
      <c r="G64" s="42"/>
      <c r="H64" s="42"/>
      <c r="I64" s="42"/>
      <c r="J64" s="42"/>
      <c r="K64" s="42"/>
      <c r="L64" s="50"/>
      <c r="M64" s="70"/>
    </row>
    <row r="65" spans="1:13" x14ac:dyDescent="0.25">
      <c r="A65" s="20"/>
      <c r="B65" s="11"/>
      <c r="C65" s="11"/>
      <c r="D65" s="42"/>
      <c r="E65" s="42"/>
      <c r="F65" s="42"/>
      <c r="G65" s="42"/>
      <c r="H65" s="42"/>
      <c r="I65" s="42"/>
      <c r="J65" s="42"/>
      <c r="K65" s="42"/>
      <c r="L65" s="50"/>
      <c r="M65" s="70"/>
    </row>
    <row r="66" spans="1:13" ht="15.75" thickBot="1" x14ac:dyDescent="0.3">
      <c r="A66" s="17"/>
      <c r="B66" s="18"/>
      <c r="C66" s="18"/>
      <c r="D66" s="68"/>
      <c r="E66" s="68"/>
      <c r="F66" s="68"/>
      <c r="G66" s="68"/>
      <c r="H66" s="68"/>
      <c r="I66" s="68"/>
      <c r="J66" s="68"/>
      <c r="K66" s="68"/>
      <c r="L66" s="69"/>
      <c r="M66" s="70"/>
    </row>
    <row r="67" spans="1:13" x14ac:dyDescent="0.25">
      <c r="A67" s="43"/>
      <c r="B67" s="70"/>
      <c r="C67" s="9"/>
      <c r="D67" s="70"/>
      <c r="E67" s="70"/>
      <c r="F67" s="70"/>
      <c r="G67" s="70"/>
      <c r="H67" s="70"/>
      <c r="I67" s="70"/>
      <c r="J67" s="70"/>
      <c r="K67" s="70"/>
      <c r="L67" s="70"/>
      <c r="M67" s="70"/>
    </row>
    <row r="68" spans="1:13" x14ac:dyDescent="0.25">
      <c r="A68" s="43"/>
      <c r="B68" s="3"/>
      <c r="C68" s="43"/>
      <c r="D68" s="70"/>
      <c r="E68" s="70"/>
      <c r="F68" s="70"/>
      <c r="G68" s="70"/>
      <c r="H68" s="70"/>
      <c r="I68" s="70"/>
      <c r="J68" s="70"/>
      <c r="K68" s="70"/>
      <c r="L68" s="70"/>
      <c r="M68" s="70"/>
    </row>
    <row r="69" spans="1:13" x14ac:dyDescent="0.25">
      <c r="A69" s="43"/>
      <c r="B69" s="3"/>
      <c r="C69" s="23"/>
      <c r="D69" s="70"/>
      <c r="E69" s="70"/>
      <c r="F69" s="70"/>
      <c r="G69" s="70"/>
      <c r="H69" s="70"/>
      <c r="I69" s="70"/>
      <c r="J69" s="70"/>
      <c r="K69" s="70"/>
      <c r="L69" s="70"/>
      <c r="M69" s="70"/>
    </row>
    <row r="70" spans="1:13" x14ac:dyDescent="0.25">
      <c r="A70" s="43"/>
      <c r="B70" s="3"/>
      <c r="C70" s="23"/>
      <c r="D70" s="70"/>
      <c r="E70" s="70"/>
      <c r="F70" s="70"/>
      <c r="G70" s="70"/>
      <c r="H70" s="70"/>
      <c r="I70" s="70"/>
      <c r="J70" s="70"/>
      <c r="K70" s="70"/>
      <c r="L70" s="70"/>
      <c r="M70" s="70"/>
    </row>
    <row r="71" spans="1:13" x14ac:dyDescent="0.25">
      <c r="B71" s="3"/>
      <c r="C71" s="23"/>
      <c r="D71" s="70"/>
      <c r="E71" s="70"/>
      <c r="F71" s="70"/>
      <c r="G71" s="70"/>
    </row>
    <row r="72" spans="1:13" x14ac:dyDescent="0.25">
      <c r="B72" s="3"/>
      <c r="C72" s="43"/>
      <c r="D72" s="70"/>
      <c r="E72" s="70"/>
      <c r="F72" s="70"/>
      <c r="G72" s="70"/>
    </row>
    <row r="73" spans="1:13" x14ac:dyDescent="0.25">
      <c r="B73" s="70"/>
      <c r="C73" s="9"/>
      <c r="D73" s="70"/>
      <c r="E73" s="70"/>
      <c r="F73" s="70"/>
      <c r="G73" s="70"/>
    </row>
    <row r="74" spans="1:13" x14ac:dyDescent="0.25">
      <c r="B74" s="70"/>
      <c r="C74" s="9"/>
      <c r="D74" s="70"/>
      <c r="E74" s="70"/>
      <c r="F74" s="70"/>
      <c r="G74" s="70"/>
    </row>
    <row r="75" spans="1:13" x14ac:dyDescent="0.25">
      <c r="B75" s="70"/>
      <c r="C75" s="9"/>
      <c r="D75" s="70"/>
      <c r="E75" s="70"/>
      <c r="F75" s="70"/>
      <c r="G75" s="70"/>
    </row>
    <row r="76" spans="1:13" x14ac:dyDescent="0.25">
      <c r="B76" s="70"/>
      <c r="C76" s="9"/>
      <c r="D76" s="70"/>
      <c r="E76" s="70"/>
      <c r="F76" s="70"/>
      <c r="G76" s="70"/>
    </row>
    <row r="77" spans="1:13" x14ac:dyDescent="0.25">
      <c r="B77" s="70"/>
      <c r="C77" s="9"/>
      <c r="D77" s="70"/>
      <c r="E77" s="70"/>
      <c r="F77" s="70"/>
      <c r="G77" s="70"/>
    </row>
    <row r="78" spans="1:13" x14ac:dyDescent="0.25">
      <c r="B78" s="70"/>
      <c r="C78" s="9"/>
      <c r="D78" s="70"/>
      <c r="E78" s="70"/>
      <c r="F78" s="70"/>
      <c r="G78" s="70"/>
    </row>
    <row r="79" spans="1:13" x14ac:dyDescent="0.25">
      <c r="B79" s="70"/>
      <c r="C79" s="9"/>
      <c r="D79" s="70"/>
      <c r="E79" s="70"/>
      <c r="F79" s="70"/>
      <c r="G79" s="70"/>
    </row>
    <row r="80" spans="1:13" x14ac:dyDescent="0.25">
      <c r="B80" s="70"/>
      <c r="C80" s="9"/>
      <c r="D80" s="70"/>
      <c r="E80" s="70"/>
      <c r="F80" s="70"/>
      <c r="G80" s="70"/>
    </row>
    <row r="81" spans="2:7" x14ac:dyDescent="0.25">
      <c r="B81" s="70"/>
      <c r="C81" s="9"/>
      <c r="D81" s="70"/>
      <c r="E81" s="70"/>
      <c r="F81" s="70"/>
      <c r="G81" s="70"/>
    </row>
    <row r="82" spans="2:7" x14ac:dyDescent="0.25">
      <c r="B82" s="70"/>
      <c r="C82" s="9"/>
      <c r="D82" s="70"/>
      <c r="E82" s="70"/>
      <c r="F82" s="70"/>
      <c r="G82" s="70"/>
    </row>
    <row r="83" spans="2:7" x14ac:dyDescent="0.25">
      <c r="B83" s="70"/>
      <c r="C83" s="9"/>
      <c r="D83" s="70"/>
      <c r="E83" s="70"/>
      <c r="F83" s="70"/>
      <c r="G83" s="70"/>
    </row>
    <row r="84" spans="2:7" x14ac:dyDescent="0.25">
      <c r="B84" s="70"/>
      <c r="C84" s="9"/>
      <c r="D84" s="70"/>
      <c r="E84" s="70"/>
      <c r="F84" s="70"/>
      <c r="G84" s="70"/>
    </row>
    <row r="85" spans="2:7" x14ac:dyDescent="0.25">
      <c r="B85" s="70"/>
      <c r="C85" s="9"/>
      <c r="D85" s="70"/>
      <c r="E85" s="70"/>
      <c r="F85" s="70"/>
      <c r="G85" s="70"/>
    </row>
    <row r="86" spans="2:7" x14ac:dyDescent="0.25">
      <c r="B86" s="70"/>
      <c r="C86" s="9"/>
      <c r="D86" s="70"/>
      <c r="E86" s="70"/>
      <c r="F86" s="70"/>
      <c r="G86" s="70"/>
    </row>
    <row r="87" spans="2:7" x14ac:dyDescent="0.25">
      <c r="B87" s="70"/>
      <c r="C87" s="9"/>
      <c r="D87" s="70"/>
      <c r="E87" s="70"/>
      <c r="F87" s="70"/>
      <c r="G87" s="70"/>
    </row>
    <row r="88" spans="2:7" x14ac:dyDescent="0.25">
      <c r="B88" s="70"/>
      <c r="C88" s="9"/>
      <c r="D88" s="70"/>
      <c r="E88" s="70"/>
      <c r="F88" s="70"/>
      <c r="G88" s="70"/>
    </row>
    <row r="89" spans="2:7" x14ac:dyDescent="0.25">
      <c r="B89" s="70"/>
      <c r="C89" s="9"/>
      <c r="D89" s="70"/>
      <c r="E89" s="70"/>
      <c r="F89" s="70"/>
      <c r="G89" s="70"/>
    </row>
    <row r="90" spans="2:7" x14ac:dyDescent="0.25">
      <c r="B90" s="70"/>
      <c r="C90" s="9"/>
      <c r="D90" s="70"/>
      <c r="E90" s="70"/>
      <c r="F90" s="70"/>
      <c r="G90" s="70"/>
    </row>
    <row r="91" spans="2:7" x14ac:dyDescent="0.25">
      <c r="B91" s="70"/>
      <c r="C91" s="9"/>
      <c r="D91" s="70"/>
      <c r="E91" s="70"/>
      <c r="F91" s="70"/>
      <c r="G91" s="70"/>
    </row>
  </sheetData>
  <mergeCells count="15">
    <mergeCell ref="B55:E55"/>
    <mergeCell ref="I55:L55"/>
    <mergeCell ref="B5:G5"/>
    <mergeCell ref="I5:L5"/>
    <mergeCell ref="I7:L7"/>
    <mergeCell ref="B53:E53"/>
    <mergeCell ref="I53:L53"/>
    <mergeCell ref="B54:E54"/>
    <mergeCell ref="I54:L54"/>
    <mergeCell ref="B4:G4"/>
    <mergeCell ref="I4:L4"/>
    <mergeCell ref="B2:G2"/>
    <mergeCell ref="I2:L2"/>
    <mergeCell ref="B3:E3"/>
    <mergeCell ref="I3:L3"/>
  </mergeCells>
  <phoneticPr fontId="5" type="noConversion"/>
  <printOptions horizontalCentered="1"/>
  <pageMargins left="0.25" right="0.25" top="0.75" bottom="0.75" header="0.3" footer="0.3"/>
  <pageSetup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1"/>
  <sheetViews>
    <sheetView zoomScale="90" zoomScaleNormal="90" workbookViewId="0">
      <selection activeCell="I16" sqref="I16"/>
    </sheetView>
  </sheetViews>
  <sheetFormatPr baseColWidth="10" defaultColWidth="9.140625" defaultRowHeight="15" x14ac:dyDescent="0.25"/>
  <cols>
    <col min="1" max="1" width="3.7109375" style="81" customWidth="1"/>
    <col min="2" max="2" width="38.7109375" style="81" bestFit="1" customWidth="1"/>
    <col min="3" max="3" width="11.28515625" style="81" customWidth="1"/>
    <col min="4" max="4" width="14.7109375" style="70" customWidth="1"/>
    <col min="5" max="5" width="18.28515625" style="70" customWidth="1"/>
    <col min="6" max="6" width="2.28515625" style="70" customWidth="1"/>
    <col min="7" max="7" width="11.42578125" style="70" hidden="1" customWidth="1"/>
    <col min="8" max="8" width="2" style="70" customWidth="1"/>
    <col min="9" max="9" width="44.5703125" style="70" bestFit="1" customWidth="1"/>
    <col min="10" max="10" width="8.42578125" style="70" customWidth="1"/>
    <col min="11" max="11" width="16.7109375" style="70" customWidth="1"/>
    <col min="12" max="12" width="16.5703125" style="70" customWidth="1"/>
    <col min="13" max="13" width="13.85546875" style="70" bestFit="1" customWidth="1"/>
    <col min="14" max="14" width="12.7109375" style="81" bestFit="1" customWidth="1"/>
    <col min="15" max="256" width="11.42578125" style="81" customWidth="1"/>
    <col min="257" max="16384" width="9.140625" style="81"/>
  </cols>
  <sheetData>
    <row r="1" spans="1:14" x14ac:dyDescent="0.25">
      <c r="A1" s="22"/>
      <c r="B1" s="21"/>
      <c r="C1" s="21"/>
      <c r="D1" s="44"/>
      <c r="E1" s="44"/>
      <c r="F1" s="44"/>
      <c r="G1" s="44"/>
      <c r="H1" s="44"/>
      <c r="I1" s="44"/>
      <c r="J1" s="44"/>
      <c r="K1" s="44"/>
      <c r="L1" s="45"/>
    </row>
    <row r="2" spans="1:14" x14ac:dyDescent="0.25">
      <c r="A2" s="20"/>
      <c r="B2" s="182" t="s">
        <v>79</v>
      </c>
      <c r="C2" s="182"/>
      <c r="D2" s="182"/>
      <c r="E2" s="182"/>
      <c r="F2" s="182"/>
      <c r="G2" s="182"/>
      <c r="H2" s="42"/>
      <c r="I2" s="182" t="str">
        <f>+B2</f>
        <v>AUTOCINEMA COYOTE S.A DE C.V</v>
      </c>
      <c r="J2" s="182"/>
      <c r="K2" s="182"/>
      <c r="L2" s="183"/>
    </row>
    <row r="3" spans="1:14" x14ac:dyDescent="0.25">
      <c r="A3" s="20"/>
      <c r="B3" s="182" t="s">
        <v>32</v>
      </c>
      <c r="C3" s="182"/>
      <c r="D3" s="182"/>
      <c r="E3" s="182"/>
      <c r="F3" s="85"/>
      <c r="G3" s="85"/>
      <c r="H3" s="42"/>
      <c r="I3" s="182" t="str">
        <f>+B3</f>
        <v>BOSQUE DE RADIATAS 32 QUINTO PISO. BOSQUES DE LAS LOMAS</v>
      </c>
      <c r="J3" s="182"/>
      <c r="K3" s="182"/>
      <c r="L3" s="183"/>
    </row>
    <row r="4" spans="1:14" x14ac:dyDescent="0.25">
      <c r="A4" s="20"/>
      <c r="B4" s="180" t="s">
        <v>6</v>
      </c>
      <c r="C4" s="180"/>
      <c r="D4" s="180"/>
      <c r="E4" s="180"/>
      <c r="F4" s="180"/>
      <c r="G4" s="180"/>
      <c r="H4" s="47"/>
      <c r="I4" s="180" t="s">
        <v>6</v>
      </c>
      <c r="J4" s="180"/>
      <c r="K4" s="180"/>
      <c r="L4" s="181"/>
      <c r="M4" s="16"/>
    </row>
    <row r="5" spans="1:14" x14ac:dyDescent="0.25">
      <c r="A5" s="20"/>
      <c r="B5" s="186" t="s">
        <v>105</v>
      </c>
      <c r="C5" s="186"/>
      <c r="D5" s="186"/>
      <c r="E5" s="186"/>
      <c r="F5" s="186"/>
      <c r="G5" s="186"/>
      <c r="H5" s="42"/>
      <c r="I5" s="186" t="str">
        <f>+B5</f>
        <v>AL 30 DE ABRIL DE 2020</v>
      </c>
      <c r="J5" s="186"/>
      <c r="K5" s="186"/>
      <c r="L5" s="187"/>
    </row>
    <row r="6" spans="1:14" ht="8.25" customHeight="1" x14ac:dyDescent="0.25">
      <c r="A6" s="20"/>
      <c r="B6" s="25"/>
      <c r="C6" s="14"/>
      <c r="D6" s="25"/>
      <c r="E6" s="42"/>
      <c r="F6" s="42"/>
      <c r="G6" s="42"/>
      <c r="H6" s="42"/>
      <c r="I6" s="42"/>
      <c r="J6" s="42"/>
      <c r="K6" s="42"/>
      <c r="L6" s="50"/>
    </row>
    <row r="7" spans="1:14" x14ac:dyDescent="0.25">
      <c r="A7" s="20"/>
      <c r="B7" s="26" t="s">
        <v>70</v>
      </c>
      <c r="C7" s="11"/>
      <c r="D7" s="42"/>
      <c r="E7" s="42"/>
      <c r="F7" s="84"/>
      <c r="G7" s="84"/>
      <c r="H7" s="42"/>
      <c r="I7" s="188" t="s">
        <v>7</v>
      </c>
      <c r="J7" s="188"/>
      <c r="K7" s="188"/>
      <c r="L7" s="189"/>
    </row>
    <row r="8" spans="1:14" x14ac:dyDescent="0.25">
      <c r="A8" s="20"/>
      <c r="B8" s="25"/>
      <c r="C8" s="10"/>
      <c r="D8" s="42"/>
      <c r="E8" s="42"/>
      <c r="F8" s="42"/>
      <c r="G8" s="42"/>
      <c r="H8" s="42"/>
      <c r="I8" s="25" t="s">
        <v>8</v>
      </c>
      <c r="J8" s="27"/>
      <c r="K8" s="27"/>
      <c r="L8" s="50"/>
    </row>
    <row r="9" spans="1:14" x14ac:dyDescent="0.25">
      <c r="A9" s="20"/>
      <c r="B9" s="11" t="s">
        <v>107</v>
      </c>
      <c r="C9" s="11"/>
      <c r="D9" s="42">
        <v>26426</v>
      </c>
      <c r="E9" s="42"/>
      <c r="F9" s="42"/>
      <c r="G9" s="42"/>
      <c r="H9" s="42"/>
      <c r="I9" s="28"/>
      <c r="J9" s="27"/>
      <c r="K9" s="42"/>
      <c r="L9" s="50"/>
    </row>
    <row r="10" spans="1:14" x14ac:dyDescent="0.25">
      <c r="A10" s="20"/>
      <c r="B10" s="107" t="s">
        <v>71</v>
      </c>
      <c r="C10" s="10"/>
      <c r="D10" s="42">
        <v>149530.62</v>
      </c>
      <c r="E10" s="42"/>
      <c r="F10" s="48"/>
      <c r="G10" s="48"/>
      <c r="H10" s="42"/>
      <c r="I10" s="107" t="s">
        <v>34</v>
      </c>
      <c r="J10" s="49"/>
      <c r="K10" s="90">
        <v>872228.68</v>
      </c>
      <c r="L10" s="50"/>
    </row>
    <row r="11" spans="1:14" x14ac:dyDescent="0.25">
      <c r="A11" s="20"/>
      <c r="B11" s="107" t="s">
        <v>33</v>
      </c>
      <c r="C11" s="29"/>
      <c r="D11" s="42">
        <v>842782</v>
      </c>
      <c r="E11" s="19"/>
      <c r="F11" s="48"/>
      <c r="G11" s="48"/>
      <c r="H11" s="42"/>
      <c r="I11" s="107" t="s">
        <v>93</v>
      </c>
      <c r="J11" s="49"/>
      <c r="K11" s="90">
        <v>4664095.59</v>
      </c>
      <c r="L11" s="50"/>
      <c r="N11" s="1"/>
    </row>
    <row r="12" spans="1:14" x14ac:dyDescent="0.25">
      <c r="A12" s="20"/>
      <c r="B12" s="107" t="s">
        <v>72</v>
      </c>
      <c r="C12" s="11"/>
      <c r="D12" s="42">
        <v>8479.68</v>
      </c>
      <c r="E12" s="42"/>
      <c r="F12" s="48"/>
      <c r="G12" s="48"/>
      <c r="H12" s="42"/>
      <c r="I12" s="107" t="s">
        <v>94</v>
      </c>
      <c r="J12" s="42"/>
      <c r="K12" s="90">
        <v>55646.04</v>
      </c>
      <c r="L12" s="50"/>
    </row>
    <row r="13" spans="1:14" x14ac:dyDescent="0.25">
      <c r="A13" s="20"/>
      <c r="B13" s="107" t="s">
        <v>73</v>
      </c>
      <c r="C13" s="11"/>
      <c r="D13" s="42">
        <v>253261.54</v>
      </c>
      <c r="E13" s="42"/>
      <c r="F13" s="48"/>
      <c r="G13" s="48"/>
      <c r="H13" s="42"/>
      <c r="I13" s="107" t="s">
        <v>95</v>
      </c>
      <c r="J13" s="49"/>
      <c r="K13" s="90">
        <v>22202.880000000001</v>
      </c>
      <c r="L13" s="50"/>
    </row>
    <row r="14" spans="1:14" x14ac:dyDescent="0.25">
      <c r="A14" s="20"/>
      <c r="B14" s="107" t="s">
        <v>74</v>
      </c>
      <c r="C14" s="29"/>
      <c r="D14" s="52">
        <v>13582.75</v>
      </c>
      <c r="E14" s="42"/>
      <c r="F14" s="48"/>
      <c r="G14" s="48"/>
      <c r="H14" s="42"/>
      <c r="I14" s="107" t="s">
        <v>96</v>
      </c>
      <c r="J14" s="49"/>
      <c r="K14" s="90">
        <v>116245.51</v>
      </c>
      <c r="L14" s="50"/>
    </row>
    <row r="15" spans="1:14" x14ac:dyDescent="0.25">
      <c r="A15" s="20"/>
      <c r="B15" s="107" t="s">
        <v>75</v>
      </c>
      <c r="C15" s="29"/>
      <c r="D15" s="52">
        <v>94620.2</v>
      </c>
      <c r="E15" s="42"/>
      <c r="F15" s="48"/>
      <c r="G15" s="48"/>
      <c r="H15" s="42"/>
      <c r="I15" s="87" t="s">
        <v>97</v>
      </c>
      <c r="J15" s="49"/>
      <c r="K15" s="90">
        <v>313132.49</v>
      </c>
      <c r="L15" s="50"/>
    </row>
    <row r="16" spans="1:14" x14ac:dyDescent="0.25">
      <c r="A16" s="20"/>
      <c r="B16" s="107" t="s">
        <v>76</v>
      </c>
      <c r="C16" s="29"/>
      <c r="D16" s="52">
        <v>19785.71</v>
      </c>
      <c r="E16" s="42"/>
      <c r="F16" s="48"/>
      <c r="G16" s="48"/>
      <c r="H16" s="42"/>
      <c r="I16" s="87" t="s">
        <v>108</v>
      </c>
      <c r="J16" s="49"/>
      <c r="K16" s="42">
        <v>26426</v>
      </c>
      <c r="L16" s="50"/>
    </row>
    <row r="17" spans="1:14" x14ac:dyDescent="0.25">
      <c r="A17" s="20"/>
      <c r="B17" s="107" t="s">
        <v>77</v>
      </c>
      <c r="C17" s="29"/>
      <c r="D17" s="51">
        <v>318865.77</v>
      </c>
      <c r="E17" s="53"/>
      <c r="F17" s="48"/>
      <c r="G17" s="48"/>
      <c r="H17" s="42"/>
      <c r="I17" s="31"/>
      <c r="J17" s="42"/>
      <c r="K17" s="42"/>
      <c r="L17" s="50"/>
    </row>
    <row r="18" spans="1:14" x14ac:dyDescent="0.25">
      <c r="A18" s="20"/>
      <c r="B18" s="107" t="s">
        <v>78</v>
      </c>
      <c r="C18" s="29"/>
      <c r="D18" s="42"/>
      <c r="E18" s="42"/>
      <c r="F18" s="48"/>
      <c r="G18" s="48"/>
      <c r="H18" s="42"/>
      <c r="I18" s="25" t="s">
        <v>9</v>
      </c>
      <c r="J18" s="86"/>
      <c r="K18" s="42"/>
      <c r="L18" s="54">
        <f>SUM(K10:K16)</f>
        <v>6069977.1899999995</v>
      </c>
    </row>
    <row r="19" spans="1:14" x14ac:dyDescent="0.25">
      <c r="A19" s="20"/>
      <c r="B19" s="107"/>
      <c r="C19" s="29"/>
      <c r="D19" s="42"/>
      <c r="E19" s="42"/>
      <c r="F19" s="48"/>
      <c r="G19" s="48"/>
      <c r="H19" s="42"/>
      <c r="I19" s="25"/>
      <c r="J19" s="86"/>
      <c r="K19" s="42"/>
      <c r="L19" s="54"/>
    </row>
    <row r="20" spans="1:14" x14ac:dyDescent="0.25">
      <c r="A20" s="20"/>
      <c r="B20" s="107"/>
      <c r="C20" s="29"/>
      <c r="D20" s="42"/>
      <c r="E20" s="42"/>
      <c r="F20" s="48"/>
      <c r="G20" s="48"/>
      <c r="H20" s="42"/>
      <c r="I20" s="25"/>
      <c r="J20" s="86"/>
      <c r="K20" s="42"/>
      <c r="L20" s="54"/>
    </row>
    <row r="21" spans="1:14" x14ac:dyDescent="0.25">
      <c r="A21" s="20"/>
      <c r="B21" s="86" t="s">
        <v>10</v>
      </c>
      <c r="C21" s="10"/>
      <c r="D21" s="53"/>
      <c r="E21" s="53">
        <f>SUM(D9:D17)</f>
        <v>1727334.27</v>
      </c>
      <c r="F21" s="48"/>
      <c r="G21" s="48"/>
      <c r="H21" s="42"/>
      <c r="I21" s="31"/>
      <c r="J21" s="42"/>
      <c r="K21" s="42"/>
      <c r="L21" s="50"/>
    </row>
    <row r="22" spans="1:14" x14ac:dyDescent="0.25">
      <c r="A22" s="20"/>
      <c r="B22" s="30"/>
      <c r="C22" s="10"/>
      <c r="D22" s="55"/>
      <c r="E22" s="55"/>
      <c r="F22" s="48"/>
      <c r="G22" s="48"/>
      <c r="H22" s="42"/>
      <c r="I22" s="12" t="s">
        <v>11</v>
      </c>
      <c r="J22" s="49"/>
      <c r="K22" s="42"/>
      <c r="L22" s="50"/>
    </row>
    <row r="23" spans="1:14" x14ac:dyDescent="0.25">
      <c r="A23" s="20"/>
      <c r="B23" s="32" t="s">
        <v>81</v>
      </c>
      <c r="C23" s="10"/>
      <c r="D23" s="55"/>
      <c r="E23" s="55"/>
      <c r="F23" s="48"/>
      <c r="G23" s="48"/>
      <c r="H23" s="42"/>
      <c r="I23" s="109" t="s">
        <v>98</v>
      </c>
      <c r="J23" s="42"/>
      <c r="K23" s="90">
        <v>50000</v>
      </c>
      <c r="L23" s="33"/>
    </row>
    <row r="24" spans="1:14" x14ac:dyDescent="0.25">
      <c r="A24" s="20"/>
      <c r="B24" s="87" t="s">
        <v>82</v>
      </c>
      <c r="C24" s="74"/>
      <c r="D24" s="55">
        <v>3941825.63</v>
      </c>
      <c r="E24" s="55"/>
      <c r="F24" s="48"/>
      <c r="G24" s="48"/>
      <c r="H24" s="42"/>
      <c r="I24" s="109" t="s">
        <v>99</v>
      </c>
      <c r="J24" s="42"/>
      <c r="K24" s="90">
        <v>3128307.5</v>
      </c>
      <c r="L24" s="50"/>
    </row>
    <row r="25" spans="1:14" ht="14.25" customHeight="1" x14ac:dyDescent="0.25">
      <c r="A25" s="20"/>
      <c r="B25" s="87" t="s">
        <v>83</v>
      </c>
      <c r="C25" s="74"/>
      <c r="D25" s="55">
        <v>-1483434.52</v>
      </c>
      <c r="E25" s="53"/>
      <c r="F25" s="48"/>
      <c r="G25" s="48"/>
      <c r="H25" s="42"/>
      <c r="I25" s="109" t="s">
        <v>100</v>
      </c>
      <c r="K25" s="90">
        <v>0</v>
      </c>
      <c r="L25" s="50"/>
    </row>
    <row r="26" spans="1:14" x14ac:dyDescent="0.25">
      <c r="A26" s="20"/>
      <c r="B26" s="87" t="s">
        <v>84</v>
      </c>
      <c r="C26" s="75"/>
      <c r="D26" s="42">
        <v>127926.73</v>
      </c>
      <c r="E26" s="42"/>
      <c r="F26" s="48"/>
      <c r="G26" s="84"/>
      <c r="H26" s="42"/>
      <c r="I26" s="109" t="s">
        <v>101</v>
      </c>
      <c r="J26" s="42"/>
      <c r="K26" s="90">
        <v>-2193101.38</v>
      </c>
      <c r="L26" s="50"/>
      <c r="N26" s="13"/>
    </row>
    <row r="27" spans="1:14" x14ac:dyDescent="0.25">
      <c r="A27" s="20"/>
      <c r="B27" s="87" t="s">
        <v>85</v>
      </c>
      <c r="C27" s="76"/>
      <c r="D27" s="42">
        <v>-125261.58</v>
      </c>
      <c r="E27" s="53"/>
      <c r="F27" s="48"/>
      <c r="G27" s="48"/>
      <c r="H27" s="42"/>
      <c r="I27" s="109" t="s">
        <v>102</v>
      </c>
      <c r="J27" s="42"/>
      <c r="K27" s="110">
        <v>-542488.49999999965</v>
      </c>
      <c r="L27" s="54"/>
    </row>
    <row r="28" spans="1:14" x14ac:dyDescent="0.25">
      <c r="A28" s="20"/>
      <c r="B28" s="87" t="s">
        <v>86</v>
      </c>
      <c r="C28" s="77"/>
      <c r="D28" s="55">
        <v>103324.56</v>
      </c>
      <c r="E28" s="53"/>
      <c r="F28" s="48"/>
      <c r="G28" s="48"/>
      <c r="H28" s="42"/>
      <c r="I28" s="31"/>
      <c r="J28" s="42"/>
      <c r="K28" s="42"/>
      <c r="L28" s="50"/>
    </row>
    <row r="29" spans="1:14" x14ac:dyDescent="0.25">
      <c r="A29" s="20"/>
      <c r="B29" s="108" t="s">
        <v>87</v>
      </c>
      <c r="C29" s="77"/>
      <c r="D29" s="55">
        <v>-77088.649999999994</v>
      </c>
      <c r="E29" s="53"/>
      <c r="F29" s="48"/>
      <c r="G29" s="48"/>
      <c r="H29" s="42"/>
      <c r="I29" s="2"/>
      <c r="J29" s="42"/>
      <c r="K29" s="42"/>
      <c r="L29" s="50"/>
    </row>
    <row r="30" spans="1:14" x14ac:dyDescent="0.25">
      <c r="A30" s="20"/>
      <c r="B30" s="108" t="s">
        <v>88</v>
      </c>
      <c r="C30" s="77"/>
      <c r="D30" s="55">
        <v>52573.41</v>
      </c>
      <c r="E30" s="53"/>
      <c r="F30" s="48"/>
      <c r="G30" s="48"/>
      <c r="H30" s="42"/>
      <c r="I30" s="2"/>
      <c r="J30" s="42"/>
      <c r="K30" s="42"/>
      <c r="L30" s="50"/>
    </row>
    <row r="31" spans="1:14" x14ac:dyDescent="0.25">
      <c r="A31" s="20"/>
      <c r="B31" s="108" t="s">
        <v>89</v>
      </c>
      <c r="C31" s="77"/>
      <c r="D31" s="55">
        <v>-70361.51999999999</v>
      </c>
      <c r="E31" s="53"/>
      <c r="F31" s="48"/>
      <c r="G31" s="48"/>
      <c r="H31" s="42"/>
      <c r="I31" s="2"/>
      <c r="J31" s="42"/>
      <c r="K31" s="42"/>
      <c r="L31" s="50"/>
    </row>
    <row r="32" spans="1:14" x14ac:dyDescent="0.25">
      <c r="A32" s="20"/>
      <c r="B32" s="108" t="s">
        <v>90</v>
      </c>
      <c r="C32" s="77"/>
      <c r="D32" s="55">
        <v>2988450.17</v>
      </c>
      <c r="E32" s="53"/>
      <c r="F32" s="48"/>
      <c r="G32" s="48"/>
      <c r="H32" s="42"/>
      <c r="I32" s="2"/>
      <c r="J32" s="42"/>
      <c r="K32" s="42"/>
      <c r="L32" s="50"/>
    </row>
    <row r="33" spans="1:14" ht="30" x14ac:dyDescent="0.25">
      <c r="A33" s="20"/>
      <c r="B33" s="108" t="s">
        <v>91</v>
      </c>
      <c r="C33" s="77"/>
      <c r="D33" s="55">
        <v>-799216.67</v>
      </c>
      <c r="E33" s="53"/>
      <c r="F33" s="48"/>
      <c r="G33" s="48"/>
      <c r="H33" s="42"/>
      <c r="I33" s="2"/>
      <c r="J33" s="42"/>
      <c r="K33" s="42"/>
      <c r="L33" s="50"/>
    </row>
    <row r="34" spans="1:14" x14ac:dyDescent="0.25">
      <c r="A34" s="20"/>
      <c r="B34" s="108" t="s">
        <v>92</v>
      </c>
      <c r="C34" s="77"/>
      <c r="D34" s="42">
        <v>126622.98</v>
      </c>
      <c r="E34" s="42"/>
      <c r="F34" s="48"/>
      <c r="G34" s="48"/>
      <c r="H34" s="42"/>
      <c r="I34" s="31"/>
      <c r="J34" s="42"/>
      <c r="K34" s="42"/>
      <c r="L34" s="50"/>
    </row>
    <row r="35" spans="1:14" x14ac:dyDescent="0.25">
      <c r="A35" s="20"/>
      <c r="B35" s="34"/>
      <c r="C35" s="11"/>
      <c r="D35" s="42"/>
      <c r="E35" s="42"/>
      <c r="F35" s="56"/>
      <c r="G35" s="48"/>
      <c r="H35" s="42"/>
      <c r="I35" s="31"/>
      <c r="J35" s="42"/>
      <c r="K35" s="42"/>
      <c r="L35" s="50"/>
    </row>
    <row r="36" spans="1:14" ht="15.75" thickBot="1" x14ac:dyDescent="0.3">
      <c r="A36" s="20"/>
      <c r="B36" s="86" t="s">
        <v>12</v>
      </c>
      <c r="C36" s="56"/>
      <c r="D36" s="53"/>
      <c r="E36" s="57">
        <f>SUM(D24:D34)</f>
        <v>4785360.540000001</v>
      </c>
      <c r="F36" s="56"/>
      <c r="G36" s="48"/>
      <c r="H36" s="42"/>
      <c r="I36" s="25" t="s">
        <v>13</v>
      </c>
      <c r="J36" s="25"/>
      <c r="K36" s="42"/>
      <c r="L36" s="58">
        <f>SUM(K23:K27)</f>
        <v>442717.62000000046</v>
      </c>
      <c r="N36" s="82"/>
    </row>
    <row r="37" spans="1:14" ht="15.75" thickTop="1" x14ac:dyDescent="0.25">
      <c r="A37" s="20"/>
      <c r="B37" s="42"/>
      <c r="C37" s="56"/>
      <c r="D37" s="55"/>
      <c r="E37" s="55"/>
      <c r="F37" s="56"/>
      <c r="G37" s="48"/>
      <c r="H37" s="42"/>
      <c r="I37" s="42"/>
      <c r="J37" s="42"/>
      <c r="K37" s="42"/>
      <c r="L37" s="50"/>
    </row>
    <row r="38" spans="1:14" x14ac:dyDescent="0.25">
      <c r="A38" s="20"/>
      <c r="B38" s="35"/>
      <c r="C38" s="56"/>
      <c r="D38" s="55"/>
      <c r="E38" s="55"/>
      <c r="F38" s="56"/>
      <c r="G38" s="48"/>
      <c r="H38" s="42"/>
      <c r="I38" s="42"/>
      <c r="J38" s="42"/>
      <c r="K38" s="42"/>
      <c r="L38" s="50"/>
    </row>
    <row r="39" spans="1:14" x14ac:dyDescent="0.25">
      <c r="A39" s="20"/>
      <c r="B39" s="2"/>
      <c r="C39" s="78"/>
      <c r="D39" s="55"/>
      <c r="E39" s="42"/>
      <c r="F39" s="56"/>
      <c r="G39" s="48"/>
      <c r="H39" s="42"/>
      <c r="I39" s="42"/>
      <c r="J39" s="42"/>
      <c r="K39" s="42"/>
      <c r="L39" s="50"/>
    </row>
    <row r="40" spans="1:14" x14ac:dyDescent="0.25">
      <c r="A40" s="20"/>
      <c r="B40" s="2"/>
      <c r="C40" s="78"/>
      <c r="D40" s="55"/>
      <c r="E40" s="42"/>
      <c r="F40" s="56"/>
      <c r="G40" s="48"/>
      <c r="H40" s="42"/>
      <c r="I40" s="42"/>
      <c r="J40" s="42"/>
      <c r="K40" s="42"/>
      <c r="L40" s="50"/>
    </row>
    <row r="41" spans="1:14" ht="13.5" customHeight="1" x14ac:dyDescent="0.25">
      <c r="A41" s="20"/>
      <c r="B41" s="2"/>
      <c r="C41" s="79"/>
      <c r="D41" s="55"/>
      <c r="E41" s="42"/>
      <c r="F41" s="48"/>
      <c r="G41" s="48"/>
      <c r="H41" s="42"/>
      <c r="I41" s="42"/>
      <c r="J41" s="42"/>
      <c r="K41" s="42"/>
      <c r="L41" s="50"/>
    </row>
    <row r="42" spans="1:14" x14ac:dyDescent="0.25">
      <c r="A42" s="20"/>
      <c r="B42" s="2"/>
      <c r="C42" s="79"/>
      <c r="D42" s="55"/>
      <c r="E42" s="42"/>
      <c r="F42" s="48"/>
      <c r="G42" s="84"/>
      <c r="H42" s="42"/>
      <c r="I42" s="42"/>
      <c r="J42" s="42"/>
      <c r="K42" s="42"/>
      <c r="L42" s="50"/>
    </row>
    <row r="43" spans="1:14" ht="12" customHeight="1" x14ac:dyDescent="0.25">
      <c r="A43" s="20"/>
      <c r="B43" s="36"/>
      <c r="C43" s="37"/>
      <c r="D43" s="59"/>
      <c r="E43" s="60"/>
      <c r="F43" s="48"/>
      <c r="G43" s="84"/>
      <c r="H43" s="42"/>
      <c r="I43" s="42"/>
      <c r="J43" s="42"/>
      <c r="K43" s="42"/>
      <c r="L43" s="50"/>
    </row>
    <row r="44" spans="1:14" ht="15.75" x14ac:dyDescent="0.25">
      <c r="A44" s="20"/>
      <c r="B44" s="42"/>
      <c r="C44" s="10"/>
      <c r="D44" s="55"/>
      <c r="E44" s="55"/>
      <c r="F44" s="48"/>
      <c r="G44" s="48"/>
      <c r="H44" s="42"/>
      <c r="I44" s="36"/>
      <c r="J44" s="84"/>
      <c r="K44" s="61"/>
      <c r="L44" s="54"/>
    </row>
    <row r="45" spans="1:14" ht="16.5" thickBot="1" x14ac:dyDescent="0.3">
      <c r="A45" s="20"/>
      <c r="B45" s="36" t="s">
        <v>14</v>
      </c>
      <c r="C45" s="10"/>
      <c r="D45" s="55"/>
      <c r="E45" s="62">
        <f>E21+E36</f>
        <v>6512694.8100000005</v>
      </c>
      <c r="F45" s="63"/>
      <c r="G45" s="84"/>
      <c r="H45" s="42"/>
      <c r="I45" s="36" t="s">
        <v>15</v>
      </c>
      <c r="J45" s="42"/>
      <c r="K45" s="42"/>
      <c r="L45" s="58">
        <f>+L18+L36</f>
        <v>6512694.8099999996</v>
      </c>
    </row>
    <row r="46" spans="1:14" ht="15.75" hidden="1" thickTop="1" x14ac:dyDescent="0.25">
      <c r="A46" s="20"/>
      <c r="B46" s="11"/>
      <c r="C46" s="11"/>
      <c r="D46" s="42"/>
      <c r="E46" s="42"/>
      <c r="F46" s="42"/>
      <c r="G46" s="42"/>
      <c r="H46" s="42"/>
      <c r="I46" s="42"/>
      <c r="J46" s="42"/>
      <c r="K46" s="42"/>
      <c r="L46" s="50"/>
    </row>
    <row r="47" spans="1:14" ht="9" customHeight="1" thickTop="1" x14ac:dyDescent="0.25">
      <c r="A47" s="20"/>
      <c r="B47" s="11"/>
      <c r="C47" s="11"/>
      <c r="D47" s="42"/>
      <c r="E47" s="42"/>
      <c r="F47" s="42"/>
      <c r="G47" s="42"/>
      <c r="H47" s="42"/>
      <c r="I47" s="42"/>
      <c r="J47" s="42"/>
      <c r="K47" s="42"/>
      <c r="L47" s="50"/>
    </row>
    <row r="48" spans="1:14" x14ac:dyDescent="0.25">
      <c r="A48" s="20"/>
      <c r="B48" s="11"/>
      <c r="C48" s="11"/>
      <c r="D48" s="42"/>
      <c r="E48" s="42"/>
      <c r="F48" s="42"/>
      <c r="G48" s="25"/>
      <c r="H48" s="42"/>
      <c r="I48" s="42"/>
      <c r="J48" s="42"/>
      <c r="K48" s="42"/>
      <c r="L48" s="50"/>
    </row>
    <row r="49" spans="1:13" x14ac:dyDescent="0.25">
      <c r="A49" s="20"/>
      <c r="B49" s="42"/>
      <c r="C49" s="10"/>
      <c r="D49" s="42"/>
      <c r="E49" s="42"/>
      <c r="F49" s="42"/>
      <c r="G49" s="42"/>
      <c r="H49" s="42"/>
      <c r="I49" s="42"/>
      <c r="J49" s="42"/>
      <c r="K49" s="42"/>
      <c r="L49" s="50"/>
    </row>
    <row r="50" spans="1:13" x14ac:dyDescent="0.25">
      <c r="A50" s="20"/>
      <c r="B50" s="42"/>
      <c r="C50" s="10"/>
      <c r="D50" s="42"/>
      <c r="E50" s="42"/>
      <c r="F50" s="42"/>
      <c r="G50" s="42"/>
      <c r="H50" s="42"/>
      <c r="I50" s="42"/>
      <c r="J50" s="42"/>
      <c r="K50" s="42"/>
      <c r="L50" s="50"/>
    </row>
    <row r="51" spans="1:13" x14ac:dyDescent="0.25">
      <c r="A51" s="20"/>
      <c r="B51" s="2"/>
      <c r="C51" s="10"/>
      <c r="D51" s="42"/>
      <c r="E51" s="42"/>
      <c r="F51" s="42"/>
      <c r="G51" s="42"/>
      <c r="H51" s="42"/>
      <c r="I51" s="2"/>
      <c r="J51" s="42"/>
      <c r="K51" s="42"/>
      <c r="L51" s="50"/>
    </row>
    <row r="52" spans="1:13" x14ac:dyDescent="0.25">
      <c r="A52" s="20"/>
      <c r="B52" s="2"/>
      <c r="C52" s="10"/>
      <c r="D52" s="42"/>
      <c r="E52" s="42"/>
      <c r="F52" s="42"/>
      <c r="G52" s="42"/>
      <c r="H52" s="42"/>
      <c r="I52" s="2"/>
      <c r="J52" s="42"/>
      <c r="K52" s="42"/>
      <c r="L52" s="50"/>
    </row>
    <row r="53" spans="1:13" x14ac:dyDescent="0.25">
      <c r="A53" s="20"/>
      <c r="B53" s="184"/>
      <c r="C53" s="184"/>
      <c r="D53" s="184"/>
      <c r="E53" s="184"/>
      <c r="F53" s="86"/>
      <c r="G53" s="86"/>
      <c r="H53" s="42"/>
      <c r="I53" s="184"/>
      <c r="J53" s="184"/>
      <c r="K53" s="184"/>
      <c r="L53" s="185"/>
    </row>
    <row r="54" spans="1:13" x14ac:dyDescent="0.25">
      <c r="A54" s="20"/>
      <c r="B54" s="190"/>
      <c r="C54" s="190"/>
      <c r="D54" s="190"/>
      <c r="E54" s="190"/>
      <c r="F54" s="86"/>
      <c r="G54" s="42"/>
      <c r="H54" s="42"/>
      <c r="I54" s="184"/>
      <c r="J54" s="184"/>
      <c r="K54" s="184"/>
      <c r="L54" s="185"/>
    </row>
    <row r="55" spans="1:13" x14ac:dyDescent="0.25">
      <c r="A55" s="20"/>
      <c r="B55" s="184"/>
      <c r="C55" s="184"/>
      <c r="D55" s="184"/>
      <c r="E55" s="184"/>
      <c r="F55" s="86"/>
      <c r="G55" s="42"/>
      <c r="H55" s="42"/>
      <c r="I55" s="184"/>
      <c r="J55" s="184"/>
      <c r="K55" s="184"/>
      <c r="L55" s="185"/>
    </row>
    <row r="56" spans="1:13" x14ac:dyDescent="0.25">
      <c r="A56" s="20"/>
      <c r="B56" s="42"/>
      <c r="C56" s="10"/>
      <c r="D56" s="42"/>
      <c r="E56" s="42"/>
      <c r="F56" s="42"/>
      <c r="G56" s="42"/>
      <c r="H56" s="42"/>
      <c r="I56" s="42"/>
      <c r="J56" s="42"/>
      <c r="K56" s="42"/>
      <c r="L56" s="50"/>
    </row>
    <row r="57" spans="1:13" x14ac:dyDescent="0.25">
      <c r="A57" s="20"/>
      <c r="B57" s="42"/>
      <c r="C57" s="10"/>
      <c r="D57" s="42"/>
      <c r="E57" s="42"/>
      <c r="F57" s="42"/>
      <c r="G57" s="42"/>
      <c r="H57" s="42"/>
      <c r="I57" s="42"/>
      <c r="J57" s="42"/>
      <c r="K57" s="42"/>
      <c r="L57" s="50"/>
    </row>
    <row r="58" spans="1:13" ht="15.75" thickBot="1" x14ac:dyDescent="0.3">
      <c r="A58" s="38"/>
      <c r="B58" s="39"/>
      <c r="C58" s="40"/>
      <c r="D58" s="64"/>
      <c r="E58" s="64"/>
      <c r="F58" s="64"/>
      <c r="G58" s="64"/>
      <c r="H58" s="64"/>
      <c r="I58" s="39"/>
      <c r="J58" s="64"/>
      <c r="K58" s="64"/>
      <c r="L58" s="65"/>
    </row>
    <row r="59" spans="1:13" x14ac:dyDescent="0.25">
      <c r="A59" s="20"/>
      <c r="B59" s="42"/>
      <c r="C59" s="10"/>
      <c r="D59" s="42"/>
      <c r="E59" s="42"/>
      <c r="F59" s="42"/>
      <c r="G59" s="42"/>
      <c r="H59" s="42"/>
      <c r="I59" s="42"/>
      <c r="J59" s="42"/>
      <c r="K59" s="42"/>
      <c r="L59" s="50"/>
    </row>
    <row r="60" spans="1:13" x14ac:dyDescent="0.25">
      <c r="A60" s="20"/>
      <c r="B60" s="42"/>
      <c r="C60" s="10"/>
      <c r="D60" s="42"/>
      <c r="E60" s="42"/>
      <c r="F60" s="42"/>
      <c r="G60" s="42"/>
      <c r="H60" s="42"/>
      <c r="I60" s="42"/>
      <c r="J60" s="42"/>
      <c r="K60" s="66"/>
      <c r="L60" s="67"/>
    </row>
    <row r="61" spans="1:13" x14ac:dyDescent="0.25">
      <c r="A61" s="20"/>
      <c r="B61" s="42"/>
      <c r="C61" s="10"/>
      <c r="D61" s="42"/>
      <c r="E61" s="42"/>
      <c r="F61" s="42"/>
      <c r="G61" s="42"/>
      <c r="H61" s="42"/>
      <c r="I61" s="42"/>
      <c r="J61" s="42"/>
      <c r="K61" s="42"/>
      <c r="L61" s="50"/>
    </row>
    <row r="62" spans="1:13" x14ac:dyDescent="0.25">
      <c r="A62" s="20"/>
      <c r="B62" s="42"/>
      <c r="C62" s="10"/>
      <c r="D62" s="42"/>
      <c r="E62" s="42"/>
      <c r="F62" s="42"/>
      <c r="G62" s="42"/>
      <c r="H62" s="42"/>
      <c r="I62" s="42"/>
      <c r="J62" s="42"/>
      <c r="K62" s="42"/>
      <c r="L62" s="50"/>
      <c r="M62" s="8"/>
    </row>
    <row r="63" spans="1:13" ht="16.5" customHeight="1" x14ac:dyDescent="0.25">
      <c r="A63" s="20"/>
      <c r="B63" s="11"/>
      <c r="C63" s="11"/>
      <c r="D63" s="42"/>
      <c r="E63" s="42"/>
      <c r="F63" s="42"/>
      <c r="G63" s="42"/>
      <c r="H63" s="42"/>
      <c r="I63" s="42"/>
      <c r="J63" s="42"/>
      <c r="K63" s="42"/>
      <c r="L63" s="50"/>
    </row>
    <row r="64" spans="1:13" x14ac:dyDescent="0.25">
      <c r="A64" s="20"/>
      <c r="B64" s="11"/>
      <c r="C64" s="11"/>
      <c r="D64" s="42"/>
      <c r="E64" s="42"/>
      <c r="F64" s="42"/>
      <c r="G64" s="42"/>
      <c r="H64" s="42"/>
      <c r="I64" s="42"/>
      <c r="J64" s="42"/>
      <c r="K64" s="42"/>
      <c r="L64" s="50"/>
    </row>
    <row r="65" spans="1:12" x14ac:dyDescent="0.25">
      <c r="A65" s="20"/>
      <c r="B65" s="11"/>
      <c r="C65" s="11"/>
      <c r="D65" s="42"/>
      <c r="E65" s="42"/>
      <c r="F65" s="42"/>
      <c r="G65" s="42"/>
      <c r="H65" s="42"/>
      <c r="I65" s="42"/>
      <c r="J65" s="42"/>
      <c r="K65" s="42"/>
      <c r="L65" s="50"/>
    </row>
    <row r="66" spans="1:12" ht="15.75" thickBot="1" x14ac:dyDescent="0.3">
      <c r="A66" s="17"/>
      <c r="B66" s="18"/>
      <c r="C66" s="18"/>
      <c r="D66" s="68"/>
      <c r="E66" s="68"/>
      <c r="F66" s="68"/>
      <c r="G66" s="68"/>
      <c r="H66" s="68"/>
      <c r="I66" s="68"/>
      <c r="J66" s="68"/>
      <c r="K66" s="68"/>
      <c r="L66" s="69"/>
    </row>
    <row r="67" spans="1:12" x14ac:dyDescent="0.25">
      <c r="B67" s="70"/>
      <c r="C67" s="9"/>
    </row>
    <row r="68" spans="1:12" x14ac:dyDescent="0.25">
      <c r="B68" s="3"/>
    </row>
    <row r="69" spans="1:12" x14ac:dyDescent="0.25">
      <c r="B69" s="3"/>
      <c r="C69" s="82"/>
    </row>
    <row r="70" spans="1:12" x14ac:dyDescent="0.25">
      <c r="B70" s="3"/>
      <c r="C70" s="82"/>
    </row>
    <row r="71" spans="1:12" x14ac:dyDescent="0.25">
      <c r="B71" s="3"/>
      <c r="C71" s="82"/>
    </row>
    <row r="72" spans="1:12" x14ac:dyDescent="0.25">
      <c r="B72" s="3"/>
    </row>
    <row r="73" spans="1:12" x14ac:dyDescent="0.25">
      <c r="B73" s="70"/>
      <c r="C73" s="9"/>
    </row>
    <row r="74" spans="1:12" x14ac:dyDescent="0.25">
      <c r="B74" s="70"/>
      <c r="C74" s="9"/>
    </row>
    <row r="75" spans="1:12" x14ac:dyDescent="0.25">
      <c r="B75" s="70"/>
      <c r="C75" s="9"/>
    </row>
    <row r="76" spans="1:12" x14ac:dyDescent="0.25">
      <c r="B76" s="70"/>
      <c r="C76" s="9"/>
    </row>
    <row r="77" spans="1:12" x14ac:dyDescent="0.25">
      <c r="B77" s="70"/>
      <c r="C77" s="9"/>
    </row>
    <row r="78" spans="1:12" x14ac:dyDescent="0.25">
      <c r="B78" s="70"/>
      <c r="C78" s="9"/>
    </row>
    <row r="79" spans="1:12" x14ac:dyDescent="0.25">
      <c r="B79" s="70"/>
      <c r="C79" s="9"/>
    </row>
    <row r="80" spans="1:12" x14ac:dyDescent="0.25">
      <c r="B80" s="70"/>
      <c r="C80" s="9"/>
    </row>
    <row r="81" spans="2:3" x14ac:dyDescent="0.25">
      <c r="B81" s="70"/>
      <c r="C81" s="9"/>
    </row>
    <row r="82" spans="2:3" x14ac:dyDescent="0.25">
      <c r="B82" s="70"/>
      <c r="C82" s="9"/>
    </row>
    <row r="83" spans="2:3" x14ac:dyDescent="0.25">
      <c r="B83" s="70"/>
      <c r="C83" s="9"/>
    </row>
    <row r="84" spans="2:3" x14ac:dyDescent="0.25">
      <c r="B84" s="70"/>
      <c r="C84" s="9"/>
    </row>
    <row r="85" spans="2:3" x14ac:dyDescent="0.25">
      <c r="B85" s="70"/>
      <c r="C85" s="9"/>
    </row>
    <row r="86" spans="2:3" x14ac:dyDescent="0.25">
      <c r="B86" s="70"/>
      <c r="C86" s="9"/>
    </row>
    <row r="87" spans="2:3" x14ac:dyDescent="0.25">
      <c r="B87" s="70"/>
      <c r="C87" s="9"/>
    </row>
    <row r="88" spans="2:3" x14ac:dyDescent="0.25">
      <c r="B88" s="70"/>
      <c r="C88" s="9"/>
    </row>
    <row r="89" spans="2:3" x14ac:dyDescent="0.25">
      <c r="B89" s="70"/>
      <c r="C89" s="9"/>
    </row>
    <row r="90" spans="2:3" x14ac:dyDescent="0.25">
      <c r="B90" s="70"/>
      <c r="C90" s="9"/>
    </row>
    <row r="91" spans="2:3" x14ac:dyDescent="0.25">
      <c r="B91" s="70"/>
      <c r="C91" s="9"/>
    </row>
  </sheetData>
  <mergeCells count="15">
    <mergeCell ref="B2:G2"/>
    <mergeCell ref="I2:L2"/>
    <mergeCell ref="B3:E3"/>
    <mergeCell ref="I3:L3"/>
    <mergeCell ref="B4:G4"/>
    <mergeCell ref="I4:L4"/>
    <mergeCell ref="B55:E55"/>
    <mergeCell ref="I55:L55"/>
    <mergeCell ref="B5:G5"/>
    <mergeCell ref="I5:L5"/>
    <mergeCell ref="I7:L7"/>
    <mergeCell ref="B53:E53"/>
    <mergeCell ref="I53:L53"/>
    <mergeCell ref="B54:E54"/>
    <mergeCell ref="I54:L54"/>
  </mergeCells>
  <printOptions horizontalCentered="1"/>
  <pageMargins left="0.25" right="0.25" top="0.75" bottom="0.75" header="0.3" footer="0.3"/>
  <pageSetup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81"/>
  <sheetViews>
    <sheetView workbookViewId="0">
      <selection activeCell="C1" sqref="C1"/>
    </sheetView>
  </sheetViews>
  <sheetFormatPr baseColWidth="10" defaultRowHeight="15" x14ac:dyDescent="0.25"/>
  <cols>
    <col min="1" max="1" width="11.42578125" style="81"/>
    <col min="2" max="2" width="35.85546875" style="81" bestFit="1" customWidth="1"/>
    <col min="3" max="3" width="11.42578125" style="81" customWidth="1"/>
    <col min="4" max="16384" width="11.42578125" style="81"/>
  </cols>
  <sheetData>
    <row r="2" spans="2:7" x14ac:dyDescent="0.25">
      <c r="B2" s="182" t="s">
        <v>35</v>
      </c>
      <c r="C2" s="182"/>
      <c r="D2" s="182"/>
      <c r="E2" s="182"/>
      <c r="F2" s="182"/>
      <c r="G2" s="182"/>
    </row>
    <row r="3" spans="2:7" x14ac:dyDescent="0.25">
      <c r="B3" s="182" t="s">
        <v>36</v>
      </c>
      <c r="C3" s="182"/>
      <c r="D3" s="182"/>
      <c r="E3" s="182"/>
      <c r="F3" s="182"/>
      <c r="G3" s="182"/>
    </row>
    <row r="4" spans="2:7" x14ac:dyDescent="0.25">
      <c r="B4" s="180" t="s">
        <v>1</v>
      </c>
      <c r="C4" s="180"/>
      <c r="D4" s="180"/>
      <c r="E4" s="180"/>
      <c r="F4" s="180"/>
      <c r="G4" s="180"/>
    </row>
    <row r="5" spans="2:7" ht="16.5" x14ac:dyDescent="0.35">
      <c r="B5" s="186" t="s">
        <v>65</v>
      </c>
      <c r="C5" s="186"/>
      <c r="D5" s="186"/>
      <c r="E5" s="186"/>
      <c r="F5" s="186"/>
      <c r="G5" s="186"/>
    </row>
    <row r="8" spans="2:7" x14ac:dyDescent="0.25">
      <c r="B8" s="94" t="s">
        <v>38</v>
      </c>
      <c r="C8" s="95">
        <v>45946</v>
      </c>
      <c r="D8" s="96"/>
      <c r="E8" s="96"/>
      <c r="F8" s="96"/>
      <c r="G8" s="97"/>
    </row>
    <row r="9" spans="2:7" x14ac:dyDescent="0.25">
      <c r="B9" s="98" t="s">
        <v>39</v>
      </c>
      <c r="C9" s="90">
        <v>0</v>
      </c>
      <c r="D9" s="11"/>
      <c r="E9" s="11"/>
      <c r="F9" s="11"/>
      <c r="G9" s="99"/>
    </row>
    <row r="10" spans="2:7" ht="15.75" thickBot="1" x14ac:dyDescent="0.3">
      <c r="B10" s="98" t="s">
        <v>40</v>
      </c>
      <c r="C10" s="90">
        <v>0</v>
      </c>
      <c r="D10" s="11"/>
      <c r="E10" s="11"/>
      <c r="F10" s="11"/>
      <c r="G10" s="99"/>
    </row>
    <row r="11" spans="2:7" x14ac:dyDescent="0.25">
      <c r="B11" s="100" t="s">
        <v>41</v>
      </c>
      <c r="C11" s="89">
        <f>+C8-C9-C10</f>
        <v>45946</v>
      </c>
      <c r="D11" s="11"/>
      <c r="E11" s="11"/>
      <c r="F11" s="11"/>
      <c r="G11" s="99"/>
    </row>
    <row r="12" spans="2:7" x14ac:dyDescent="0.25">
      <c r="B12" s="100"/>
      <c r="C12" s="90"/>
      <c r="D12" s="11"/>
      <c r="E12" s="11"/>
      <c r="F12" s="11"/>
      <c r="G12" s="99"/>
    </row>
    <row r="13" spans="2:7" x14ac:dyDescent="0.25">
      <c r="B13" s="101" t="s">
        <v>42</v>
      </c>
      <c r="C13" s="90"/>
      <c r="D13" s="11"/>
      <c r="E13" s="11"/>
      <c r="F13" s="11"/>
      <c r="G13" s="99"/>
    </row>
    <row r="14" spans="2:7" x14ac:dyDescent="0.25">
      <c r="B14" s="100"/>
      <c r="C14" s="90"/>
      <c r="D14" s="11"/>
      <c r="E14" s="11"/>
      <c r="F14" s="11"/>
      <c r="G14" s="99"/>
    </row>
    <row r="15" spans="2:7" x14ac:dyDescent="0.25">
      <c r="B15" s="100" t="s">
        <v>43</v>
      </c>
      <c r="C15" s="88">
        <v>497412</v>
      </c>
      <c r="D15" s="11"/>
      <c r="E15" s="11"/>
      <c r="F15" s="11"/>
      <c r="G15" s="99"/>
    </row>
    <row r="16" spans="2:7" ht="15.75" thickBot="1" x14ac:dyDescent="0.3">
      <c r="B16" s="98"/>
      <c r="C16" s="91"/>
      <c r="D16" s="11"/>
      <c r="E16" s="11"/>
      <c r="F16" s="11"/>
      <c r="G16" s="99"/>
    </row>
    <row r="17" spans="2:7" x14ac:dyDescent="0.25">
      <c r="B17" s="100" t="s">
        <v>2</v>
      </c>
      <c r="C17" s="88">
        <f>+C11-C15</f>
        <v>-451466</v>
      </c>
      <c r="D17" s="11"/>
      <c r="E17" s="11"/>
      <c r="F17" s="11"/>
      <c r="G17" s="99"/>
    </row>
    <row r="18" spans="2:7" x14ac:dyDescent="0.25">
      <c r="B18" s="100"/>
      <c r="C18" s="88"/>
      <c r="D18" s="11"/>
      <c r="E18" s="11"/>
      <c r="F18" s="11"/>
      <c r="G18" s="99"/>
    </row>
    <row r="19" spans="2:7" x14ac:dyDescent="0.25">
      <c r="B19" s="101" t="s">
        <v>42</v>
      </c>
      <c r="C19" s="90"/>
      <c r="D19" s="11"/>
      <c r="E19" s="11"/>
      <c r="F19" s="11"/>
      <c r="G19" s="99"/>
    </row>
    <row r="20" spans="2:7" x14ac:dyDescent="0.25">
      <c r="B20" s="100"/>
      <c r="C20" s="90"/>
      <c r="D20" s="11"/>
      <c r="E20" s="11"/>
      <c r="F20" s="11"/>
      <c r="G20" s="99"/>
    </row>
    <row r="21" spans="2:7" x14ac:dyDescent="0.25">
      <c r="B21" s="98" t="s">
        <v>3</v>
      </c>
      <c r="C21" s="90">
        <v>558287</v>
      </c>
      <c r="D21" s="11"/>
      <c r="E21" s="11"/>
      <c r="F21" s="11"/>
      <c r="G21" s="99"/>
    </row>
    <row r="22" spans="2:7" x14ac:dyDescent="0.25">
      <c r="B22" s="98" t="s">
        <v>44</v>
      </c>
      <c r="C22" s="90">
        <v>37104</v>
      </c>
      <c r="D22" s="11"/>
      <c r="E22" s="11"/>
      <c r="F22" s="11"/>
      <c r="G22" s="99"/>
    </row>
    <row r="23" spans="2:7" x14ac:dyDescent="0.25">
      <c r="B23" s="98" t="s">
        <v>45</v>
      </c>
      <c r="C23" s="90">
        <v>12452</v>
      </c>
      <c r="D23" s="11"/>
      <c r="E23" s="11"/>
      <c r="F23" s="11"/>
      <c r="G23" s="99"/>
    </row>
    <row r="24" spans="2:7" x14ac:dyDescent="0.25">
      <c r="B24" s="98" t="s">
        <v>46</v>
      </c>
      <c r="C24" s="90">
        <v>435</v>
      </c>
      <c r="D24" s="11"/>
      <c r="E24" s="11"/>
      <c r="F24" s="11"/>
      <c r="G24" s="99"/>
    </row>
    <row r="25" spans="2:7" x14ac:dyDescent="0.25">
      <c r="B25" s="98" t="s">
        <v>31</v>
      </c>
      <c r="C25" s="90">
        <v>97</v>
      </c>
      <c r="D25" s="11"/>
      <c r="E25" s="11"/>
      <c r="F25" s="11"/>
      <c r="G25" s="99"/>
    </row>
    <row r="26" spans="2:7" ht="15.75" thickBot="1" x14ac:dyDescent="0.3">
      <c r="B26" s="98"/>
      <c r="C26" s="92"/>
      <c r="D26" s="11"/>
      <c r="E26" s="11"/>
      <c r="F26" s="11"/>
      <c r="G26" s="99"/>
    </row>
    <row r="27" spans="2:7" x14ac:dyDescent="0.25">
      <c r="B27" s="100" t="s">
        <v>47</v>
      </c>
      <c r="C27" s="88">
        <f>+C21+C2+C22+C23+C24+C25</f>
        <v>608375</v>
      </c>
      <c r="D27" s="11"/>
      <c r="E27" s="11"/>
      <c r="F27" s="11"/>
      <c r="G27" s="99"/>
    </row>
    <row r="28" spans="2:7" ht="15.75" thickBot="1" x14ac:dyDescent="0.3">
      <c r="B28" s="98"/>
      <c r="C28" s="92"/>
      <c r="D28" s="11"/>
      <c r="E28" s="11"/>
      <c r="F28" s="11"/>
      <c r="G28" s="99"/>
    </row>
    <row r="29" spans="2:7" x14ac:dyDescent="0.25">
      <c r="B29" s="100" t="s">
        <v>48</v>
      </c>
      <c r="C29" s="88">
        <f>C17-C27</f>
        <v>-1059841</v>
      </c>
      <c r="D29" s="11"/>
      <c r="E29" s="11"/>
      <c r="F29" s="11"/>
      <c r="G29" s="99"/>
    </row>
    <row r="30" spans="2:7" x14ac:dyDescent="0.25">
      <c r="B30" s="100"/>
      <c r="C30" s="90"/>
      <c r="D30" s="11"/>
      <c r="E30" s="11"/>
      <c r="F30" s="11"/>
      <c r="G30" s="99"/>
    </row>
    <row r="31" spans="2:7" x14ac:dyDescent="0.25">
      <c r="B31" s="100" t="s">
        <v>49</v>
      </c>
      <c r="C31" s="88">
        <v>0</v>
      </c>
      <c r="D31" s="11"/>
      <c r="E31" s="11"/>
      <c r="F31" s="11"/>
      <c r="G31" s="99"/>
    </row>
    <row r="32" spans="2:7" x14ac:dyDescent="0.25">
      <c r="B32" s="98" t="s">
        <v>50</v>
      </c>
      <c r="C32" s="90">
        <v>0</v>
      </c>
      <c r="D32" s="11"/>
      <c r="E32" s="11"/>
      <c r="F32" s="11"/>
      <c r="G32" s="99"/>
    </row>
    <row r="33" spans="2:7" x14ac:dyDescent="0.25">
      <c r="B33" s="98" t="s">
        <v>51</v>
      </c>
      <c r="C33" s="90">
        <v>0</v>
      </c>
      <c r="D33" s="11"/>
      <c r="E33" s="11"/>
      <c r="F33" s="11"/>
      <c r="G33" s="99"/>
    </row>
    <row r="34" spans="2:7" x14ac:dyDescent="0.25">
      <c r="B34" s="98" t="s">
        <v>52</v>
      </c>
      <c r="C34" s="90">
        <v>0</v>
      </c>
      <c r="D34" s="11"/>
      <c r="E34" s="11"/>
      <c r="F34" s="11"/>
      <c r="G34" s="99"/>
    </row>
    <row r="35" spans="2:7" x14ac:dyDescent="0.25">
      <c r="B35" s="100" t="s">
        <v>0</v>
      </c>
      <c r="C35" s="88">
        <v>0</v>
      </c>
      <c r="D35" s="11"/>
      <c r="E35" s="11"/>
      <c r="F35" s="11"/>
      <c r="G35" s="99"/>
    </row>
    <row r="36" spans="2:7" x14ac:dyDescent="0.25">
      <c r="B36" s="98" t="s">
        <v>53</v>
      </c>
      <c r="C36" s="90">
        <v>0</v>
      </c>
      <c r="D36" s="11"/>
      <c r="E36" s="11"/>
      <c r="F36" s="11"/>
      <c r="G36" s="99"/>
    </row>
    <row r="37" spans="2:7" x14ac:dyDescent="0.25">
      <c r="B37" s="98" t="s">
        <v>54</v>
      </c>
      <c r="C37" s="90">
        <v>0</v>
      </c>
      <c r="D37" s="11"/>
      <c r="E37" s="11"/>
      <c r="F37" s="11"/>
      <c r="G37" s="99"/>
    </row>
    <row r="38" spans="2:7" x14ac:dyDescent="0.25">
      <c r="B38" s="98" t="s">
        <v>55</v>
      </c>
      <c r="C38" s="90">
        <v>0</v>
      </c>
      <c r="D38" s="11"/>
      <c r="E38" s="11"/>
      <c r="F38" s="11"/>
      <c r="G38" s="99"/>
    </row>
    <row r="39" spans="2:7" x14ac:dyDescent="0.25">
      <c r="B39" s="98"/>
      <c r="C39" s="90"/>
      <c r="D39" s="11"/>
      <c r="E39" s="11"/>
      <c r="F39" s="11"/>
      <c r="G39" s="99"/>
    </row>
    <row r="40" spans="2:7" ht="15.75" thickBot="1" x14ac:dyDescent="0.3">
      <c r="B40" s="100" t="s">
        <v>4</v>
      </c>
      <c r="C40" s="91">
        <v>0</v>
      </c>
      <c r="D40" s="11"/>
      <c r="E40" s="11"/>
      <c r="F40" s="11"/>
      <c r="G40" s="99"/>
    </row>
    <row r="41" spans="2:7" x14ac:dyDescent="0.25">
      <c r="B41" s="100"/>
      <c r="C41" s="88"/>
      <c r="D41" s="11"/>
      <c r="E41" s="11"/>
      <c r="F41" s="11"/>
      <c r="G41" s="99"/>
    </row>
    <row r="42" spans="2:7" x14ac:dyDescent="0.25">
      <c r="B42" s="100" t="s">
        <v>56</v>
      </c>
      <c r="C42" s="88">
        <v>0</v>
      </c>
      <c r="D42" s="11"/>
      <c r="E42" s="11"/>
      <c r="F42" s="11"/>
      <c r="G42" s="99"/>
    </row>
    <row r="43" spans="2:7" x14ac:dyDescent="0.25">
      <c r="B43" s="98" t="s">
        <v>57</v>
      </c>
      <c r="C43" s="90" t="s">
        <v>66</v>
      </c>
      <c r="D43" s="11"/>
      <c r="E43" s="11"/>
      <c r="F43" s="11"/>
      <c r="G43" s="99"/>
    </row>
    <row r="44" spans="2:7" x14ac:dyDescent="0.25">
      <c r="B44" s="100" t="s">
        <v>5</v>
      </c>
      <c r="C44" s="88">
        <v>0</v>
      </c>
      <c r="D44" s="11"/>
      <c r="E44" s="11"/>
      <c r="F44" s="11"/>
      <c r="G44" s="99"/>
    </row>
    <row r="45" spans="2:7" x14ac:dyDescent="0.25">
      <c r="B45" s="98" t="s">
        <v>58</v>
      </c>
      <c r="C45" s="90">
        <v>0</v>
      </c>
      <c r="D45" s="11"/>
      <c r="E45" s="11"/>
      <c r="F45" s="11"/>
      <c r="G45" s="99"/>
    </row>
    <row r="46" spans="2:7" ht="15.75" thickBot="1" x14ac:dyDescent="0.3">
      <c r="B46" s="98"/>
      <c r="C46" s="106"/>
      <c r="D46" s="11"/>
      <c r="E46" s="11"/>
      <c r="F46" s="11"/>
      <c r="G46" s="99"/>
    </row>
    <row r="47" spans="2:7" x14ac:dyDescent="0.25">
      <c r="B47" s="100" t="s">
        <v>59</v>
      </c>
      <c r="C47" s="93">
        <f>+C42-C44</f>
        <v>0</v>
      </c>
      <c r="D47" s="11"/>
      <c r="E47" s="11"/>
      <c r="F47" s="11"/>
      <c r="G47" s="99"/>
    </row>
    <row r="48" spans="2:7" ht="15.75" thickBot="1" x14ac:dyDescent="0.3">
      <c r="B48" s="100"/>
      <c r="C48" s="91"/>
      <c r="D48" s="11"/>
      <c r="E48" s="11"/>
      <c r="F48" s="11"/>
      <c r="G48" s="99"/>
    </row>
    <row r="49" spans="2:7" x14ac:dyDescent="0.25">
      <c r="B49" s="100" t="s">
        <v>60</v>
      </c>
      <c r="C49" s="88">
        <f>+C29+C40+C47</f>
        <v>-1059841</v>
      </c>
      <c r="D49" s="11"/>
      <c r="E49" s="11"/>
      <c r="F49" s="11"/>
      <c r="G49" s="99"/>
    </row>
    <row r="50" spans="2:7" x14ac:dyDescent="0.25">
      <c r="B50" s="100"/>
      <c r="C50" s="90"/>
      <c r="D50" s="11"/>
      <c r="E50" s="11"/>
      <c r="F50" s="11"/>
      <c r="G50" s="99"/>
    </row>
    <row r="51" spans="2:7" x14ac:dyDescent="0.25">
      <c r="B51" s="98" t="s">
        <v>61</v>
      </c>
      <c r="C51" s="88">
        <v>0</v>
      </c>
      <c r="D51" s="11"/>
      <c r="E51" s="11"/>
      <c r="F51" s="11"/>
      <c r="G51" s="99"/>
    </row>
    <row r="52" spans="2:7" ht="15.75" thickBot="1" x14ac:dyDescent="0.3">
      <c r="B52" s="102"/>
      <c r="C52" s="91"/>
      <c r="D52" s="11"/>
      <c r="E52" s="11"/>
      <c r="F52" s="11"/>
      <c r="G52" s="99"/>
    </row>
    <row r="53" spans="2:7" x14ac:dyDescent="0.25">
      <c r="B53" s="103" t="s">
        <v>62</v>
      </c>
      <c r="C53" s="104">
        <f>+C49-C51</f>
        <v>-1059841</v>
      </c>
      <c r="D53" s="7"/>
      <c r="E53" s="7"/>
      <c r="F53" s="7"/>
      <c r="G53" s="105"/>
    </row>
    <row r="54" spans="2:7" x14ac:dyDescent="0.25">
      <c r="C54" s="90"/>
    </row>
    <row r="55" spans="2:7" x14ac:dyDescent="0.25">
      <c r="C55" s="88"/>
    </row>
    <row r="56" spans="2:7" x14ac:dyDescent="0.25">
      <c r="C56" s="88"/>
    </row>
    <row r="57" spans="2:7" x14ac:dyDescent="0.25">
      <c r="C57" s="88"/>
    </row>
    <row r="58" spans="2:7" x14ac:dyDescent="0.25">
      <c r="C58" s="90"/>
    </row>
    <row r="59" spans="2:7" x14ac:dyDescent="0.25">
      <c r="C59" s="88"/>
    </row>
    <row r="60" spans="2:7" x14ac:dyDescent="0.25">
      <c r="C60" s="90"/>
    </row>
    <row r="61" spans="2:7" x14ac:dyDescent="0.25">
      <c r="C61" s="90"/>
    </row>
    <row r="62" spans="2:7" x14ac:dyDescent="0.25">
      <c r="C62" s="88"/>
    </row>
    <row r="63" spans="2:7" x14ac:dyDescent="0.25">
      <c r="C63" s="90"/>
    </row>
    <row r="64" spans="2:7" x14ac:dyDescent="0.25">
      <c r="C64" s="88"/>
    </row>
    <row r="65" spans="3:3" x14ac:dyDescent="0.25">
      <c r="C65" s="90"/>
    </row>
    <row r="66" spans="3:3" x14ac:dyDescent="0.25">
      <c r="C66" s="93"/>
    </row>
    <row r="67" spans="3:3" x14ac:dyDescent="0.25">
      <c r="C67" s="90"/>
    </row>
    <row r="68" spans="3:3" x14ac:dyDescent="0.25">
      <c r="C68" s="88"/>
    </row>
    <row r="69" spans="3:3" x14ac:dyDescent="0.25">
      <c r="C69" s="90"/>
    </row>
    <row r="70" spans="3:3" x14ac:dyDescent="0.25">
      <c r="C70" s="88"/>
    </row>
    <row r="71" spans="3:3" x14ac:dyDescent="0.25">
      <c r="C71" s="90"/>
    </row>
    <row r="72" spans="3:3" x14ac:dyDescent="0.25">
      <c r="C72" s="88"/>
    </row>
    <row r="73" spans="3:3" x14ac:dyDescent="0.25">
      <c r="C73" s="11"/>
    </row>
    <row r="74" spans="3:3" x14ac:dyDescent="0.25">
      <c r="C74" s="11"/>
    </row>
    <row r="75" spans="3:3" x14ac:dyDescent="0.25">
      <c r="C75" s="11"/>
    </row>
    <row r="76" spans="3:3" x14ac:dyDescent="0.25">
      <c r="C76" s="11"/>
    </row>
    <row r="77" spans="3:3" x14ac:dyDescent="0.25">
      <c r="C77" s="11"/>
    </row>
    <row r="78" spans="3:3" x14ac:dyDescent="0.25">
      <c r="C78" s="11"/>
    </row>
    <row r="79" spans="3:3" x14ac:dyDescent="0.25">
      <c r="C79" s="11"/>
    </row>
    <row r="80" spans="3:3" x14ac:dyDescent="0.25">
      <c r="C80" s="11"/>
    </row>
    <row r="81" spans="3:3" x14ac:dyDescent="0.25">
      <c r="C81" s="11"/>
    </row>
  </sheetData>
  <mergeCells count="4">
    <mergeCell ref="B2:G2"/>
    <mergeCell ref="B3:G3"/>
    <mergeCell ref="B4:G4"/>
    <mergeCell ref="B5:G5"/>
  </mergeCells>
  <conditionalFormatting sqref="B8:B10 B12:B53">
    <cfRule type="expression" dxfId="64" priority="21" stopIfTrue="1">
      <formula>#REF!="NO"</formula>
    </cfRule>
  </conditionalFormatting>
  <conditionalFormatting sqref="B11">
    <cfRule type="expression" dxfId="63" priority="20" stopIfTrue="1">
      <formula>#REF!="NO"</formula>
    </cfRule>
  </conditionalFormatting>
  <conditionalFormatting sqref="C8:C10 C12:C16 C18:C20 C26 C50:C52 C60:C65 C67:C72 C41:C45 C28 C30:C38 C54:C58">
    <cfRule type="expression" dxfId="62" priority="19" stopIfTrue="1">
      <formula>#REF!="NO"</formula>
    </cfRule>
  </conditionalFormatting>
  <conditionalFormatting sqref="C26 C28 C30:C34">
    <cfRule type="expression" dxfId="61" priority="18" stopIfTrue="1">
      <formula>#REF!="NO"</formula>
    </cfRule>
  </conditionalFormatting>
  <conditionalFormatting sqref="C35:C38">
    <cfRule type="expression" dxfId="60" priority="17" stopIfTrue="1">
      <formula>#REF!="NO"</formula>
    </cfRule>
  </conditionalFormatting>
  <conditionalFormatting sqref="C11">
    <cfRule type="expression" dxfId="59" priority="16" stopIfTrue="1">
      <formula>#REF!="NO"</formula>
    </cfRule>
  </conditionalFormatting>
  <conditionalFormatting sqref="C17">
    <cfRule type="expression" dxfId="58" priority="15" stopIfTrue="1">
      <formula>#REF!="NO"</formula>
    </cfRule>
  </conditionalFormatting>
  <conditionalFormatting sqref="C21">
    <cfRule type="expression" dxfId="57" priority="14" stopIfTrue="1">
      <formula>#REF!="NO"</formula>
    </cfRule>
  </conditionalFormatting>
  <conditionalFormatting sqref="C48">
    <cfRule type="expression" dxfId="56" priority="13" stopIfTrue="1">
      <formula>#REF!="NO"</formula>
    </cfRule>
  </conditionalFormatting>
  <conditionalFormatting sqref="C59">
    <cfRule type="expression" dxfId="55" priority="12" stopIfTrue="1">
      <formula>#REF!="NO"</formula>
    </cfRule>
  </conditionalFormatting>
  <conditionalFormatting sqref="C66">
    <cfRule type="expression" dxfId="54" priority="11" stopIfTrue="1">
      <formula>#REF!="NO"</formula>
    </cfRule>
  </conditionalFormatting>
  <conditionalFormatting sqref="C39">
    <cfRule type="expression" dxfId="53" priority="10" stopIfTrue="1">
      <formula>#REF!="NO"</formula>
    </cfRule>
  </conditionalFormatting>
  <conditionalFormatting sqref="C39">
    <cfRule type="expression" dxfId="52" priority="9" stopIfTrue="1">
      <formula>#REF!="NO"</formula>
    </cfRule>
  </conditionalFormatting>
  <conditionalFormatting sqref="C22:C25">
    <cfRule type="expression" dxfId="51" priority="8" stopIfTrue="1">
      <formula>#REF!="NO"</formula>
    </cfRule>
  </conditionalFormatting>
  <conditionalFormatting sqref="C40">
    <cfRule type="expression" dxfId="50" priority="7" stopIfTrue="1">
      <formula>#REF!="NO"</formula>
    </cfRule>
  </conditionalFormatting>
  <conditionalFormatting sqref="C46">
    <cfRule type="expression" dxfId="49" priority="6" stopIfTrue="1">
      <formula>#REF!="NO"</formula>
    </cfRule>
  </conditionalFormatting>
  <conditionalFormatting sqref="C49">
    <cfRule type="expression" dxfId="48" priority="5" stopIfTrue="1">
      <formula>#REF!="NO"</formula>
    </cfRule>
  </conditionalFormatting>
  <conditionalFormatting sqref="C53">
    <cfRule type="expression" dxfId="47" priority="4" stopIfTrue="1">
      <formula>#REF!="NO"</formula>
    </cfRule>
  </conditionalFormatting>
  <conditionalFormatting sqref="C47">
    <cfRule type="expression" dxfId="46" priority="3" stopIfTrue="1">
      <formula>#REF!="NO"</formula>
    </cfRule>
  </conditionalFormatting>
  <conditionalFormatting sqref="C27">
    <cfRule type="expression" dxfId="45" priority="2" stopIfTrue="1">
      <formula>#REF!="NO"</formula>
    </cfRule>
  </conditionalFormatting>
  <conditionalFormatting sqref="C29">
    <cfRule type="expression" dxfId="44" priority="1" stopIfTrue="1">
      <formula>#REF!="NO"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990"/>
  <sheetViews>
    <sheetView showGridLines="0" zoomScale="70" zoomScaleNormal="70" workbookViewId="0">
      <selection activeCell="H15" sqref="H15"/>
    </sheetView>
  </sheetViews>
  <sheetFormatPr baseColWidth="10" defaultColWidth="9.140625" defaultRowHeight="15" x14ac:dyDescent="0.25"/>
  <cols>
    <col min="1" max="1" width="3.42578125" style="81" customWidth="1"/>
    <col min="2" max="2" width="20.5703125" style="81" bestFit="1" customWidth="1"/>
    <col min="3" max="3" width="33.85546875" style="81" bestFit="1" customWidth="1"/>
    <col min="4" max="4" width="11.42578125" style="81" bestFit="1" customWidth="1"/>
    <col min="5" max="5" width="15.85546875" style="111" bestFit="1" customWidth="1"/>
    <col min="6" max="6" width="18.42578125" style="112" bestFit="1" customWidth="1"/>
    <col min="7" max="7" width="14.42578125" style="157" bestFit="1" customWidth="1"/>
    <col min="8" max="8" width="40.5703125" style="81" customWidth="1"/>
    <col min="9" max="9" width="11.42578125" style="81" bestFit="1" customWidth="1"/>
    <col min="10" max="10" width="33.5703125" style="81" customWidth="1"/>
    <col min="11" max="11" width="19.85546875" style="81" customWidth="1"/>
    <col min="12" max="12" width="12.42578125" style="81" bestFit="1" customWidth="1"/>
    <col min="13" max="13" width="17.85546875" style="81" customWidth="1"/>
    <col min="14" max="16384" width="9.140625" style="81"/>
  </cols>
  <sheetData>
    <row r="1" spans="1:13" ht="15" customHeight="1" x14ac:dyDescent="0.25"/>
    <row r="2" spans="1:13" ht="23.25" x14ac:dyDescent="0.35">
      <c r="A2" s="114"/>
      <c r="B2" s="191" t="s">
        <v>109</v>
      </c>
      <c r="C2" s="191"/>
      <c r="D2" s="191"/>
      <c r="E2" s="191"/>
      <c r="F2" s="191"/>
      <c r="G2" s="191"/>
    </row>
    <row r="3" spans="1:13" x14ac:dyDescent="0.25">
      <c r="A3" s="114"/>
      <c r="E3" s="81"/>
      <c r="F3" s="81"/>
      <c r="J3" s="83" t="s">
        <v>110</v>
      </c>
      <c r="K3" s="158">
        <v>2000</v>
      </c>
      <c r="M3" s="192" t="s">
        <v>111</v>
      </c>
    </row>
    <row r="4" spans="1:13" ht="15.75" thickBot="1" x14ac:dyDescent="0.3">
      <c r="A4" s="114"/>
      <c r="E4" s="81"/>
      <c r="F4" s="81"/>
      <c r="J4" s="83" t="s">
        <v>112</v>
      </c>
      <c r="K4" s="158">
        <v>46326</v>
      </c>
      <c r="M4" s="193"/>
    </row>
    <row r="5" spans="1:13" ht="33" customHeight="1" thickBot="1" x14ac:dyDescent="0.3">
      <c r="A5" s="116"/>
      <c r="B5" s="194" t="s">
        <v>113</v>
      </c>
      <c r="C5" s="195"/>
      <c r="D5" s="195"/>
      <c r="E5" s="117"/>
      <c r="F5" s="196">
        <f ca="1">K17+K18+K19</f>
        <v>26426</v>
      </c>
      <c r="G5" s="197"/>
      <c r="H5" s="178"/>
    </row>
    <row r="6" spans="1:13" ht="40.5" customHeight="1" thickBot="1" x14ac:dyDescent="0.3">
      <c r="A6" s="116"/>
      <c r="C6" s="119"/>
      <c r="D6" s="120"/>
      <c r="E6" s="159"/>
      <c r="F6" s="160"/>
      <c r="G6" s="81"/>
    </row>
    <row r="7" spans="1:13" ht="27" thickTop="1" thickBot="1" x14ac:dyDescent="0.3">
      <c r="B7" s="123" t="s">
        <v>114</v>
      </c>
      <c r="C7" s="124" t="s">
        <v>115</v>
      </c>
      <c r="D7" s="125" t="s">
        <v>116</v>
      </c>
      <c r="E7" s="161" t="s">
        <v>117</v>
      </c>
      <c r="F7" s="162" t="s">
        <v>118</v>
      </c>
      <c r="G7" s="163" t="s">
        <v>119</v>
      </c>
      <c r="J7" s="129" t="s">
        <v>120</v>
      </c>
      <c r="K7" s="130" t="s">
        <v>121</v>
      </c>
    </row>
    <row r="8" spans="1:13" ht="15.75" thickTop="1" x14ac:dyDescent="0.25">
      <c r="B8" s="131">
        <v>43949</v>
      </c>
      <c r="C8" s="132" t="s">
        <v>164</v>
      </c>
      <c r="D8" s="133">
        <v>1</v>
      </c>
      <c r="E8" s="164">
        <f>11626+300</f>
        <v>11926</v>
      </c>
      <c r="F8" s="165"/>
      <c r="G8" s="166">
        <f>E8-F8</f>
        <v>11926</v>
      </c>
      <c r="J8" s="137">
        <v>1</v>
      </c>
      <c r="K8" s="138" t="s">
        <v>123</v>
      </c>
    </row>
    <row r="9" spans="1:13" x14ac:dyDescent="0.25">
      <c r="B9" s="131">
        <v>43949</v>
      </c>
      <c r="C9" s="132" t="s">
        <v>165</v>
      </c>
      <c r="D9" s="133">
        <v>1</v>
      </c>
      <c r="E9" s="164">
        <v>7250</v>
      </c>
      <c r="F9" s="165"/>
      <c r="G9" s="167">
        <f>IF(D9="","",SUM(E9+G8-F9))</f>
        <v>19176</v>
      </c>
      <c r="J9" s="137"/>
      <c r="K9" s="138"/>
    </row>
    <row r="10" spans="1:13" x14ac:dyDescent="0.25">
      <c r="B10" s="131">
        <v>43949</v>
      </c>
      <c r="C10" s="145" t="s">
        <v>166</v>
      </c>
      <c r="D10" s="139">
        <v>1</v>
      </c>
      <c r="E10" s="168">
        <v>0</v>
      </c>
      <c r="F10" s="169"/>
      <c r="G10" s="167">
        <f t="shared" ref="G10:G73" si="0">IF(D10="","",SUM(E10+G9-F10))</f>
        <v>19176</v>
      </c>
      <c r="H10" s="177"/>
      <c r="J10" s="137">
        <v>2</v>
      </c>
      <c r="K10" s="138" t="s">
        <v>124</v>
      </c>
    </row>
    <row r="11" spans="1:13" x14ac:dyDescent="0.25">
      <c r="B11" s="131">
        <v>43949</v>
      </c>
      <c r="C11" s="145" t="s">
        <v>168</v>
      </c>
      <c r="D11" s="139">
        <v>1</v>
      </c>
      <c r="E11" s="168">
        <v>0</v>
      </c>
      <c r="F11" s="169"/>
      <c r="G11" s="167">
        <f t="shared" si="0"/>
        <v>19176</v>
      </c>
      <c r="J11" s="137">
        <v>3</v>
      </c>
      <c r="K11" s="143" t="s">
        <v>125</v>
      </c>
    </row>
    <row r="12" spans="1:13" x14ac:dyDescent="0.25">
      <c r="B12" s="131">
        <v>43949</v>
      </c>
      <c r="C12" s="145" t="s">
        <v>169</v>
      </c>
      <c r="D12" s="139">
        <v>1</v>
      </c>
      <c r="E12" s="168">
        <v>1000</v>
      </c>
      <c r="F12" s="169"/>
      <c r="G12" s="167">
        <f t="shared" si="0"/>
        <v>20176</v>
      </c>
      <c r="J12" s="137">
        <v>4</v>
      </c>
      <c r="K12" s="144"/>
    </row>
    <row r="13" spans="1:13" x14ac:dyDescent="0.25">
      <c r="B13" s="131">
        <v>43949</v>
      </c>
      <c r="C13" s="145" t="s">
        <v>170</v>
      </c>
      <c r="D13" s="139">
        <v>1</v>
      </c>
      <c r="E13" s="168">
        <v>5000</v>
      </c>
      <c r="F13" s="169"/>
      <c r="G13" s="167">
        <f t="shared" si="0"/>
        <v>25176</v>
      </c>
      <c r="J13" s="137">
        <v>5</v>
      </c>
      <c r="K13" s="144"/>
    </row>
    <row r="14" spans="1:13" ht="15.75" thickBot="1" x14ac:dyDescent="0.3">
      <c r="B14" s="131">
        <v>43949</v>
      </c>
      <c r="C14" s="145" t="s">
        <v>171</v>
      </c>
      <c r="D14" s="139">
        <v>1</v>
      </c>
      <c r="E14" s="168">
        <v>1250</v>
      </c>
      <c r="F14" s="169"/>
      <c r="G14" s="167">
        <f t="shared" si="0"/>
        <v>26426</v>
      </c>
      <c r="J14" s="146">
        <v>6</v>
      </c>
      <c r="K14" s="147"/>
    </row>
    <row r="15" spans="1:13" ht="15.75" thickTop="1" x14ac:dyDescent="0.25">
      <c r="B15" s="131">
        <v>43949</v>
      </c>
      <c r="C15" s="145" t="s">
        <v>172</v>
      </c>
      <c r="D15" s="139">
        <v>1</v>
      </c>
      <c r="E15" s="168">
        <v>0</v>
      </c>
      <c r="F15" s="169"/>
      <c r="G15" s="167">
        <f t="shared" si="0"/>
        <v>26426</v>
      </c>
    </row>
    <row r="16" spans="1:13" ht="15.75" thickBot="1" x14ac:dyDescent="0.3">
      <c r="B16" s="131"/>
      <c r="C16" s="145"/>
      <c r="D16" s="139"/>
      <c r="E16" s="168"/>
      <c r="F16" s="169"/>
      <c r="G16" s="167" t="str">
        <f t="shared" si="0"/>
        <v/>
      </c>
      <c r="J16" s="198" t="s">
        <v>130</v>
      </c>
      <c r="K16" s="198"/>
    </row>
    <row r="17" spans="2:11" ht="15.75" thickTop="1" x14ac:dyDescent="0.25">
      <c r="B17" s="131"/>
      <c r="C17" s="145"/>
      <c r="D17" s="139"/>
      <c r="E17" s="168"/>
      <c r="F17" s="169"/>
      <c r="G17" s="167" t="str">
        <f t="shared" si="0"/>
        <v/>
      </c>
      <c r="I17" s="148"/>
      <c r="J17" s="171" t="str">
        <f>IF(K8="","",CONCATENATE("Saldo en ",IF(K8="","",K8)))</f>
        <v>Saldo en Efectivo</v>
      </c>
      <c r="K17" s="172">
        <f ca="1">SUMIF($D$8:$D$1000,$J$8,$E$8:$E$990)-SUMIF($D$8:$D$1000,$J$8,$F$8:$F$1000)</f>
        <v>26426</v>
      </c>
    </row>
    <row r="18" spans="2:11" x14ac:dyDescent="0.25">
      <c r="B18" s="155"/>
      <c r="C18" s="145"/>
      <c r="D18" s="139"/>
      <c r="E18" s="168"/>
      <c r="F18" s="169"/>
      <c r="G18" s="167" t="str">
        <f t="shared" si="0"/>
        <v/>
      </c>
      <c r="I18" s="148"/>
      <c r="J18" s="173" t="str">
        <f t="shared" ref="J18:J22" si="1">IF(K10="","",CONCATENATE("Saldo en ",IF(K10="","",K10)))</f>
        <v>Saldo en Cheques</v>
      </c>
      <c r="K18" s="174">
        <f ca="1">SUMIF($D$8:$D$1000,J10,$E$8:$E$990)-SUMIF($D$8:$D$1000,$J$10,$F$8:$F$1000)</f>
        <v>0</v>
      </c>
    </row>
    <row r="19" spans="2:11" x14ac:dyDescent="0.25">
      <c r="B19" s="155"/>
      <c r="C19" s="145"/>
      <c r="D19" s="139"/>
      <c r="E19" s="168"/>
      <c r="F19" s="169"/>
      <c r="G19" s="167" t="str">
        <f t="shared" si="0"/>
        <v/>
      </c>
      <c r="I19" s="148"/>
      <c r="J19" s="173" t="str">
        <f t="shared" si="1"/>
        <v>Saldo en Otros</v>
      </c>
      <c r="K19" s="174">
        <f ca="1">SUMIF($D$8:$D$1000,J11,$E$8:$E$990)-SUMIF($D$8:$D$1000,$J$11,$F$8:$F$1000)</f>
        <v>0</v>
      </c>
    </row>
    <row r="20" spans="2:11" x14ac:dyDescent="0.25">
      <c r="B20" s="155"/>
      <c r="C20" s="145"/>
      <c r="D20" s="139"/>
      <c r="E20" s="168"/>
      <c r="F20" s="169"/>
      <c r="G20" s="167" t="str">
        <f t="shared" si="0"/>
        <v/>
      </c>
      <c r="I20" s="148"/>
      <c r="J20" s="173" t="str">
        <f t="shared" si="1"/>
        <v/>
      </c>
      <c r="K20" s="174">
        <f ca="1">SUMIF($D$8:$D$1000,J12,$E$8:$E$990)-SUMIF($D$8:$D$1000,J12,$F$8:$F$1000)</f>
        <v>0</v>
      </c>
    </row>
    <row r="21" spans="2:11" x14ac:dyDescent="0.25">
      <c r="B21" s="155"/>
      <c r="C21" s="145"/>
      <c r="D21" s="139"/>
      <c r="E21" s="168"/>
      <c r="F21" s="169"/>
      <c r="G21" s="167" t="str">
        <f t="shared" si="0"/>
        <v/>
      </c>
      <c r="I21" s="148"/>
      <c r="J21" s="173" t="str">
        <f t="shared" si="1"/>
        <v/>
      </c>
      <c r="K21" s="174">
        <f ca="1">SUMIF($D$8:$D$1000,J13,$E$8:$E$990)-SUMIF($D$8:$D$1000,J13,$F$8:$F$1000)</f>
        <v>0</v>
      </c>
    </row>
    <row r="22" spans="2:11" ht="15.75" thickBot="1" x14ac:dyDescent="0.3">
      <c r="B22" s="155"/>
      <c r="C22" s="145"/>
      <c r="D22" s="139"/>
      <c r="E22" s="168"/>
      <c r="F22" s="169"/>
      <c r="G22" s="167" t="str">
        <f t="shared" si="0"/>
        <v/>
      </c>
      <c r="I22" s="148"/>
      <c r="J22" s="175" t="str">
        <f t="shared" si="1"/>
        <v/>
      </c>
      <c r="K22" s="176">
        <f ca="1">SUMIF($D$8:$D$1000,J14,$E$8:$E$990)-SUMIF($D$8:$D$1000,J14,$F$8:$F$1000)</f>
        <v>0</v>
      </c>
    </row>
    <row r="23" spans="2:11" ht="15.75" thickTop="1" x14ac:dyDescent="0.25">
      <c r="B23" s="155"/>
      <c r="C23" s="145"/>
      <c r="D23" s="139"/>
      <c r="E23" s="168"/>
      <c r="F23" s="169"/>
      <c r="G23" s="167" t="str">
        <f t="shared" si="0"/>
        <v/>
      </c>
    </row>
    <row r="24" spans="2:11" x14ac:dyDescent="0.25">
      <c r="B24" s="155"/>
      <c r="C24" s="145"/>
      <c r="D24" s="139"/>
      <c r="E24" s="168"/>
      <c r="F24" s="169"/>
      <c r="G24" s="167" t="str">
        <f t="shared" si="0"/>
        <v/>
      </c>
    </row>
    <row r="25" spans="2:11" x14ac:dyDescent="0.25">
      <c r="B25" s="155"/>
      <c r="C25" s="145"/>
      <c r="D25" s="139"/>
      <c r="E25" s="168"/>
      <c r="F25" s="169"/>
      <c r="G25" s="167" t="str">
        <f t="shared" si="0"/>
        <v/>
      </c>
    </row>
    <row r="26" spans="2:11" x14ac:dyDescent="0.25">
      <c r="B26" s="155"/>
      <c r="C26" s="145"/>
      <c r="D26" s="139"/>
      <c r="E26" s="168"/>
      <c r="F26" s="169"/>
      <c r="G26" s="167" t="str">
        <f t="shared" si="0"/>
        <v/>
      </c>
    </row>
    <row r="27" spans="2:11" x14ac:dyDescent="0.25">
      <c r="B27" s="155"/>
      <c r="C27" s="145"/>
      <c r="D27" s="139"/>
      <c r="E27" s="168"/>
      <c r="F27" s="169"/>
      <c r="G27" s="167" t="str">
        <f t="shared" si="0"/>
        <v/>
      </c>
    </row>
    <row r="28" spans="2:11" x14ac:dyDescent="0.25">
      <c r="B28" s="155"/>
      <c r="C28" s="145"/>
      <c r="D28" s="139"/>
      <c r="E28" s="168"/>
      <c r="F28" s="169"/>
      <c r="G28" s="167" t="str">
        <f t="shared" si="0"/>
        <v/>
      </c>
    </row>
    <row r="29" spans="2:11" x14ac:dyDescent="0.25">
      <c r="B29" s="155"/>
      <c r="C29" s="145"/>
      <c r="D29" s="139"/>
      <c r="E29" s="168"/>
      <c r="F29" s="169"/>
      <c r="G29" s="167" t="str">
        <f t="shared" si="0"/>
        <v/>
      </c>
    </row>
    <row r="30" spans="2:11" x14ac:dyDescent="0.25">
      <c r="B30" s="155"/>
      <c r="C30" s="145"/>
      <c r="D30" s="139"/>
      <c r="E30" s="168"/>
      <c r="F30" s="169"/>
      <c r="G30" s="167" t="str">
        <f t="shared" si="0"/>
        <v/>
      </c>
    </row>
    <row r="31" spans="2:11" x14ac:dyDescent="0.25">
      <c r="B31" s="155"/>
      <c r="C31" s="145"/>
      <c r="D31" s="139"/>
      <c r="E31" s="168"/>
      <c r="F31" s="169"/>
      <c r="G31" s="167" t="str">
        <f t="shared" si="0"/>
        <v/>
      </c>
    </row>
    <row r="32" spans="2:11" x14ac:dyDescent="0.25">
      <c r="B32" s="155"/>
      <c r="C32" s="145"/>
      <c r="D32" s="139"/>
      <c r="E32" s="168"/>
      <c r="F32" s="169"/>
      <c r="G32" s="167" t="str">
        <f t="shared" si="0"/>
        <v/>
      </c>
    </row>
    <row r="33" spans="2:7" x14ac:dyDescent="0.25">
      <c r="B33" s="155"/>
      <c r="C33" s="145"/>
      <c r="D33" s="139"/>
      <c r="E33" s="168"/>
      <c r="F33" s="169"/>
      <c r="G33" s="167" t="str">
        <f t="shared" si="0"/>
        <v/>
      </c>
    </row>
    <row r="34" spans="2:7" x14ac:dyDescent="0.25">
      <c r="B34" s="155"/>
      <c r="C34" s="145"/>
      <c r="D34" s="139"/>
      <c r="E34" s="168"/>
      <c r="F34" s="169"/>
      <c r="G34" s="167" t="str">
        <f t="shared" si="0"/>
        <v/>
      </c>
    </row>
    <row r="35" spans="2:7" x14ac:dyDescent="0.25">
      <c r="B35" s="155"/>
      <c r="C35" s="145"/>
      <c r="D35" s="139"/>
      <c r="E35" s="168"/>
      <c r="F35" s="169"/>
      <c r="G35" s="167" t="str">
        <f t="shared" si="0"/>
        <v/>
      </c>
    </row>
    <row r="36" spans="2:7" x14ac:dyDescent="0.25">
      <c r="B36" s="155"/>
      <c r="C36" s="145"/>
      <c r="D36" s="139"/>
      <c r="E36" s="168"/>
      <c r="F36" s="169"/>
      <c r="G36" s="167" t="str">
        <f t="shared" si="0"/>
        <v/>
      </c>
    </row>
    <row r="37" spans="2:7" x14ac:dyDescent="0.25">
      <c r="B37" s="155"/>
      <c r="C37" s="145"/>
      <c r="D37" s="139"/>
      <c r="E37" s="168"/>
      <c r="F37" s="169"/>
      <c r="G37" s="167" t="str">
        <f t="shared" si="0"/>
        <v/>
      </c>
    </row>
    <row r="38" spans="2:7" x14ac:dyDescent="0.25">
      <c r="B38" s="155"/>
      <c r="C38" s="145"/>
      <c r="D38" s="139"/>
      <c r="E38" s="168"/>
      <c r="F38" s="169"/>
      <c r="G38" s="167" t="str">
        <f t="shared" si="0"/>
        <v/>
      </c>
    </row>
    <row r="39" spans="2:7" x14ac:dyDescent="0.25">
      <c r="B39" s="155"/>
      <c r="C39" s="145"/>
      <c r="D39" s="139"/>
      <c r="E39" s="168"/>
      <c r="F39" s="169"/>
      <c r="G39" s="167" t="str">
        <f t="shared" si="0"/>
        <v/>
      </c>
    </row>
    <row r="40" spans="2:7" x14ac:dyDescent="0.25">
      <c r="B40" s="155"/>
      <c r="C40" s="145"/>
      <c r="D40" s="139"/>
      <c r="E40" s="168"/>
      <c r="F40" s="169"/>
      <c r="G40" s="167" t="str">
        <f t="shared" si="0"/>
        <v/>
      </c>
    </row>
    <row r="41" spans="2:7" x14ac:dyDescent="0.25">
      <c r="B41" s="155"/>
      <c r="C41" s="145"/>
      <c r="D41" s="139"/>
      <c r="E41" s="168"/>
      <c r="F41" s="169"/>
      <c r="G41" s="167" t="str">
        <f t="shared" si="0"/>
        <v/>
      </c>
    </row>
    <row r="42" spans="2:7" x14ac:dyDescent="0.25">
      <c r="B42" s="155"/>
      <c r="C42" s="145"/>
      <c r="D42" s="139"/>
      <c r="E42" s="168"/>
      <c r="F42" s="169"/>
      <c r="G42" s="167" t="str">
        <f t="shared" si="0"/>
        <v/>
      </c>
    </row>
    <row r="43" spans="2:7" x14ac:dyDescent="0.25">
      <c r="B43" s="155"/>
      <c r="C43" s="145"/>
      <c r="D43" s="139"/>
      <c r="E43" s="168"/>
      <c r="F43" s="169"/>
      <c r="G43" s="167" t="str">
        <f t="shared" si="0"/>
        <v/>
      </c>
    </row>
    <row r="44" spans="2:7" x14ac:dyDescent="0.25">
      <c r="B44" s="155"/>
      <c r="C44" s="145"/>
      <c r="D44" s="139"/>
      <c r="E44" s="168"/>
      <c r="F44" s="169"/>
      <c r="G44" s="167" t="str">
        <f t="shared" si="0"/>
        <v/>
      </c>
    </row>
    <row r="45" spans="2:7" x14ac:dyDescent="0.25">
      <c r="B45" s="155"/>
      <c r="C45" s="145"/>
      <c r="D45" s="139"/>
      <c r="E45" s="168"/>
      <c r="F45" s="169"/>
      <c r="G45" s="167" t="str">
        <f t="shared" si="0"/>
        <v/>
      </c>
    </row>
    <row r="46" spans="2:7" x14ac:dyDescent="0.25">
      <c r="B46" s="155"/>
      <c r="C46" s="145"/>
      <c r="D46" s="139"/>
      <c r="E46" s="168"/>
      <c r="F46" s="169"/>
      <c r="G46" s="167" t="str">
        <f t="shared" si="0"/>
        <v/>
      </c>
    </row>
    <row r="47" spans="2:7" x14ac:dyDescent="0.25">
      <c r="B47" s="155"/>
      <c r="C47" s="145"/>
      <c r="D47" s="139"/>
      <c r="E47" s="168"/>
      <c r="F47" s="169"/>
      <c r="G47" s="167" t="str">
        <f t="shared" si="0"/>
        <v/>
      </c>
    </row>
    <row r="48" spans="2:7" x14ac:dyDescent="0.25">
      <c r="B48" s="155"/>
      <c r="C48" s="145"/>
      <c r="D48" s="139"/>
      <c r="E48" s="168"/>
      <c r="F48" s="169"/>
      <c r="G48" s="167" t="str">
        <f t="shared" si="0"/>
        <v/>
      </c>
    </row>
    <row r="49" spans="2:7" x14ac:dyDescent="0.25">
      <c r="B49" s="155"/>
      <c r="C49" s="145"/>
      <c r="D49" s="139"/>
      <c r="E49" s="168"/>
      <c r="F49" s="169"/>
      <c r="G49" s="167" t="str">
        <f t="shared" si="0"/>
        <v/>
      </c>
    </row>
    <row r="50" spans="2:7" x14ac:dyDescent="0.25">
      <c r="B50" s="155"/>
      <c r="C50" s="145"/>
      <c r="D50" s="139"/>
      <c r="E50" s="168"/>
      <c r="F50" s="169"/>
      <c r="G50" s="167" t="str">
        <f t="shared" si="0"/>
        <v/>
      </c>
    </row>
    <row r="51" spans="2:7" x14ac:dyDescent="0.25">
      <c r="B51" s="155"/>
      <c r="C51" s="145"/>
      <c r="D51" s="139"/>
      <c r="E51" s="168"/>
      <c r="F51" s="169"/>
      <c r="G51" s="167" t="str">
        <f t="shared" si="0"/>
        <v/>
      </c>
    </row>
    <row r="52" spans="2:7" x14ac:dyDescent="0.25">
      <c r="B52" s="155"/>
      <c r="C52" s="145"/>
      <c r="D52" s="139"/>
      <c r="E52" s="168"/>
      <c r="F52" s="169"/>
      <c r="G52" s="167" t="str">
        <f t="shared" si="0"/>
        <v/>
      </c>
    </row>
    <row r="53" spans="2:7" x14ac:dyDescent="0.25">
      <c r="B53" s="155"/>
      <c r="C53" s="145"/>
      <c r="D53" s="139"/>
      <c r="E53" s="168"/>
      <c r="F53" s="169"/>
      <c r="G53" s="167" t="str">
        <f t="shared" si="0"/>
        <v/>
      </c>
    </row>
    <row r="54" spans="2:7" x14ac:dyDescent="0.25">
      <c r="B54" s="155"/>
      <c r="C54" s="145"/>
      <c r="D54" s="139"/>
      <c r="E54" s="168"/>
      <c r="F54" s="169"/>
      <c r="G54" s="167" t="str">
        <f t="shared" si="0"/>
        <v/>
      </c>
    </row>
    <row r="55" spans="2:7" x14ac:dyDescent="0.25">
      <c r="B55" s="155"/>
      <c r="C55" s="145"/>
      <c r="D55" s="139"/>
      <c r="E55" s="168"/>
      <c r="F55" s="169"/>
      <c r="G55" s="167" t="str">
        <f t="shared" si="0"/>
        <v/>
      </c>
    </row>
    <row r="56" spans="2:7" x14ac:dyDescent="0.25">
      <c r="B56" s="155"/>
      <c r="C56" s="145"/>
      <c r="D56" s="139"/>
      <c r="E56" s="168"/>
      <c r="F56" s="169"/>
      <c r="G56" s="167" t="str">
        <f t="shared" si="0"/>
        <v/>
      </c>
    </row>
    <row r="57" spans="2:7" x14ac:dyDescent="0.25">
      <c r="B57" s="155"/>
      <c r="C57" s="145"/>
      <c r="D57" s="139"/>
      <c r="E57" s="168"/>
      <c r="F57" s="169"/>
      <c r="G57" s="167" t="str">
        <f t="shared" si="0"/>
        <v/>
      </c>
    </row>
    <row r="58" spans="2:7" x14ac:dyDescent="0.25">
      <c r="B58" s="155"/>
      <c r="C58" s="145"/>
      <c r="D58" s="139"/>
      <c r="E58" s="168"/>
      <c r="F58" s="169"/>
      <c r="G58" s="167" t="str">
        <f t="shared" si="0"/>
        <v/>
      </c>
    </row>
    <row r="59" spans="2:7" x14ac:dyDescent="0.25">
      <c r="B59" s="155"/>
      <c r="C59" s="145"/>
      <c r="D59" s="139"/>
      <c r="E59" s="168"/>
      <c r="F59" s="169"/>
      <c r="G59" s="167" t="str">
        <f t="shared" si="0"/>
        <v/>
      </c>
    </row>
    <row r="60" spans="2:7" x14ac:dyDescent="0.25">
      <c r="B60" s="155"/>
      <c r="C60" s="145"/>
      <c r="D60" s="139"/>
      <c r="E60" s="168"/>
      <c r="F60" s="169"/>
      <c r="G60" s="167" t="str">
        <f t="shared" si="0"/>
        <v/>
      </c>
    </row>
    <row r="61" spans="2:7" x14ac:dyDescent="0.25">
      <c r="B61" s="155"/>
      <c r="C61" s="145"/>
      <c r="D61" s="139"/>
      <c r="E61" s="168"/>
      <c r="F61" s="169"/>
      <c r="G61" s="167" t="str">
        <f t="shared" si="0"/>
        <v/>
      </c>
    </row>
    <row r="62" spans="2:7" x14ac:dyDescent="0.25">
      <c r="B62" s="155"/>
      <c r="C62" s="145"/>
      <c r="D62" s="139"/>
      <c r="E62" s="168"/>
      <c r="F62" s="169"/>
      <c r="G62" s="167" t="str">
        <f t="shared" si="0"/>
        <v/>
      </c>
    </row>
    <row r="63" spans="2:7" x14ac:dyDescent="0.25">
      <c r="B63" s="155"/>
      <c r="C63" s="145"/>
      <c r="D63" s="139"/>
      <c r="E63" s="168"/>
      <c r="F63" s="169"/>
      <c r="G63" s="167" t="str">
        <f t="shared" si="0"/>
        <v/>
      </c>
    </row>
    <row r="64" spans="2:7" x14ac:dyDescent="0.25">
      <c r="B64" s="155"/>
      <c r="C64" s="145"/>
      <c r="D64" s="139"/>
      <c r="E64" s="168"/>
      <c r="F64" s="169"/>
      <c r="G64" s="167" t="str">
        <f t="shared" si="0"/>
        <v/>
      </c>
    </row>
    <row r="65" spans="2:7" x14ac:dyDescent="0.25">
      <c r="B65" s="155"/>
      <c r="C65" s="145"/>
      <c r="D65" s="139"/>
      <c r="E65" s="168"/>
      <c r="F65" s="169"/>
      <c r="G65" s="167" t="str">
        <f t="shared" si="0"/>
        <v/>
      </c>
    </row>
    <row r="66" spans="2:7" x14ac:dyDescent="0.25">
      <c r="B66" s="155"/>
      <c r="C66" s="145"/>
      <c r="D66" s="139"/>
      <c r="E66" s="168"/>
      <c r="F66" s="169"/>
      <c r="G66" s="167" t="str">
        <f t="shared" si="0"/>
        <v/>
      </c>
    </row>
    <row r="67" spans="2:7" x14ac:dyDescent="0.25">
      <c r="B67" s="155"/>
      <c r="C67" s="145"/>
      <c r="D67" s="139"/>
      <c r="E67" s="168"/>
      <c r="F67" s="169"/>
      <c r="G67" s="167" t="str">
        <f t="shared" si="0"/>
        <v/>
      </c>
    </row>
    <row r="68" spans="2:7" x14ac:dyDescent="0.25">
      <c r="B68" s="155"/>
      <c r="C68" s="145"/>
      <c r="D68" s="139"/>
      <c r="E68" s="168"/>
      <c r="F68" s="169"/>
      <c r="G68" s="167" t="str">
        <f t="shared" si="0"/>
        <v/>
      </c>
    </row>
    <row r="69" spans="2:7" x14ac:dyDescent="0.25">
      <c r="B69" s="155"/>
      <c r="C69" s="145"/>
      <c r="D69" s="139"/>
      <c r="E69" s="168"/>
      <c r="F69" s="169"/>
      <c r="G69" s="167" t="str">
        <f t="shared" si="0"/>
        <v/>
      </c>
    </row>
    <row r="70" spans="2:7" x14ac:dyDescent="0.25">
      <c r="B70" s="155"/>
      <c r="C70" s="145"/>
      <c r="D70" s="139"/>
      <c r="E70" s="168"/>
      <c r="F70" s="169"/>
      <c r="G70" s="167" t="str">
        <f t="shared" si="0"/>
        <v/>
      </c>
    </row>
    <row r="71" spans="2:7" x14ac:dyDescent="0.25">
      <c r="B71" s="155"/>
      <c r="C71" s="145"/>
      <c r="D71" s="139"/>
      <c r="E71" s="168"/>
      <c r="F71" s="169"/>
      <c r="G71" s="167" t="str">
        <f t="shared" si="0"/>
        <v/>
      </c>
    </row>
    <row r="72" spans="2:7" x14ac:dyDescent="0.25">
      <c r="B72" s="155"/>
      <c r="C72" s="145"/>
      <c r="D72" s="139"/>
      <c r="E72" s="168"/>
      <c r="F72" s="169"/>
      <c r="G72" s="167" t="str">
        <f t="shared" si="0"/>
        <v/>
      </c>
    </row>
    <row r="73" spans="2:7" x14ac:dyDescent="0.25">
      <c r="B73" s="155"/>
      <c r="C73" s="145"/>
      <c r="D73" s="139"/>
      <c r="E73" s="168"/>
      <c r="F73" s="169"/>
      <c r="G73" s="167" t="str">
        <f t="shared" si="0"/>
        <v/>
      </c>
    </row>
    <row r="74" spans="2:7" x14ac:dyDescent="0.25">
      <c r="B74" s="155"/>
      <c r="C74" s="145"/>
      <c r="D74" s="139"/>
      <c r="E74" s="168"/>
      <c r="F74" s="169"/>
      <c r="G74" s="167" t="str">
        <f t="shared" ref="G74:G137" si="2">IF(D74="","",SUM(E74+G73-F74))</f>
        <v/>
      </c>
    </row>
    <row r="75" spans="2:7" x14ac:dyDescent="0.25">
      <c r="B75" s="155"/>
      <c r="C75" s="145"/>
      <c r="D75" s="139"/>
      <c r="E75" s="168"/>
      <c r="F75" s="169"/>
      <c r="G75" s="167" t="str">
        <f t="shared" si="2"/>
        <v/>
      </c>
    </row>
    <row r="76" spans="2:7" x14ac:dyDescent="0.25">
      <c r="B76" s="155"/>
      <c r="C76" s="145"/>
      <c r="D76" s="139"/>
      <c r="E76" s="168"/>
      <c r="F76" s="169"/>
      <c r="G76" s="167" t="str">
        <f t="shared" si="2"/>
        <v/>
      </c>
    </row>
    <row r="77" spans="2:7" x14ac:dyDescent="0.25">
      <c r="B77" s="155"/>
      <c r="C77" s="145"/>
      <c r="D77" s="139"/>
      <c r="E77" s="168"/>
      <c r="F77" s="169"/>
      <c r="G77" s="167" t="str">
        <f t="shared" si="2"/>
        <v/>
      </c>
    </row>
    <row r="78" spans="2:7" x14ac:dyDescent="0.25">
      <c r="B78" s="155"/>
      <c r="C78" s="145"/>
      <c r="D78" s="139"/>
      <c r="E78" s="168"/>
      <c r="F78" s="169"/>
      <c r="G78" s="167" t="str">
        <f t="shared" si="2"/>
        <v/>
      </c>
    </row>
    <row r="79" spans="2:7" x14ac:dyDescent="0.25">
      <c r="B79" s="155"/>
      <c r="C79" s="145"/>
      <c r="D79" s="139"/>
      <c r="E79" s="168"/>
      <c r="F79" s="169"/>
      <c r="G79" s="167" t="str">
        <f t="shared" si="2"/>
        <v/>
      </c>
    </row>
    <row r="80" spans="2:7" x14ac:dyDescent="0.25">
      <c r="B80" s="155"/>
      <c r="C80" s="145"/>
      <c r="D80" s="139"/>
      <c r="E80" s="168"/>
      <c r="F80" s="169"/>
      <c r="G80" s="167" t="str">
        <f t="shared" si="2"/>
        <v/>
      </c>
    </row>
    <row r="81" spans="2:7" x14ac:dyDescent="0.25">
      <c r="B81" s="155"/>
      <c r="C81" s="145"/>
      <c r="D81" s="139"/>
      <c r="E81" s="168"/>
      <c r="F81" s="169"/>
      <c r="G81" s="167" t="str">
        <f t="shared" si="2"/>
        <v/>
      </c>
    </row>
    <row r="82" spans="2:7" x14ac:dyDescent="0.25">
      <c r="B82" s="155"/>
      <c r="C82" s="145"/>
      <c r="D82" s="139"/>
      <c r="E82" s="168"/>
      <c r="F82" s="169"/>
      <c r="G82" s="167" t="str">
        <f t="shared" si="2"/>
        <v/>
      </c>
    </row>
    <row r="83" spans="2:7" x14ac:dyDescent="0.25">
      <c r="B83" s="155"/>
      <c r="C83" s="145"/>
      <c r="D83" s="139"/>
      <c r="E83" s="168"/>
      <c r="F83" s="169"/>
      <c r="G83" s="167" t="str">
        <f t="shared" si="2"/>
        <v/>
      </c>
    </row>
    <row r="84" spans="2:7" x14ac:dyDescent="0.25">
      <c r="B84" s="155"/>
      <c r="C84" s="145"/>
      <c r="D84" s="139"/>
      <c r="E84" s="168"/>
      <c r="F84" s="169"/>
      <c r="G84" s="167" t="str">
        <f t="shared" si="2"/>
        <v/>
      </c>
    </row>
    <row r="85" spans="2:7" x14ac:dyDescent="0.25">
      <c r="B85" s="155"/>
      <c r="C85" s="145"/>
      <c r="D85" s="139"/>
      <c r="E85" s="168"/>
      <c r="F85" s="169"/>
      <c r="G85" s="167" t="str">
        <f t="shared" si="2"/>
        <v/>
      </c>
    </row>
    <row r="86" spans="2:7" x14ac:dyDescent="0.25">
      <c r="B86" s="155"/>
      <c r="C86" s="145"/>
      <c r="D86" s="139"/>
      <c r="E86" s="168"/>
      <c r="F86" s="169"/>
      <c r="G86" s="167" t="str">
        <f t="shared" si="2"/>
        <v/>
      </c>
    </row>
    <row r="87" spans="2:7" x14ac:dyDescent="0.25">
      <c r="B87" s="155"/>
      <c r="C87" s="145"/>
      <c r="D87" s="139"/>
      <c r="E87" s="168"/>
      <c r="F87" s="169"/>
      <c r="G87" s="167" t="str">
        <f t="shared" si="2"/>
        <v/>
      </c>
    </row>
    <row r="88" spans="2:7" x14ac:dyDescent="0.25">
      <c r="B88" s="155"/>
      <c r="C88" s="145"/>
      <c r="D88" s="139"/>
      <c r="E88" s="168"/>
      <c r="F88" s="169"/>
      <c r="G88" s="167" t="str">
        <f t="shared" si="2"/>
        <v/>
      </c>
    </row>
    <row r="89" spans="2:7" x14ac:dyDescent="0.25">
      <c r="B89" s="155"/>
      <c r="C89" s="145"/>
      <c r="D89" s="139"/>
      <c r="E89" s="168"/>
      <c r="F89" s="169"/>
      <c r="G89" s="167" t="str">
        <f t="shared" si="2"/>
        <v/>
      </c>
    </row>
    <row r="90" spans="2:7" x14ac:dyDescent="0.25">
      <c r="B90" s="155"/>
      <c r="C90" s="145"/>
      <c r="D90" s="139"/>
      <c r="E90" s="168"/>
      <c r="F90" s="169"/>
      <c r="G90" s="167" t="str">
        <f t="shared" si="2"/>
        <v/>
      </c>
    </row>
    <row r="91" spans="2:7" x14ac:dyDescent="0.25">
      <c r="B91" s="155"/>
      <c r="C91" s="145"/>
      <c r="D91" s="139"/>
      <c r="E91" s="168"/>
      <c r="F91" s="169"/>
      <c r="G91" s="167" t="str">
        <f t="shared" si="2"/>
        <v/>
      </c>
    </row>
    <row r="92" spans="2:7" x14ac:dyDescent="0.25">
      <c r="B92" s="155"/>
      <c r="C92" s="145"/>
      <c r="D92" s="139"/>
      <c r="E92" s="168"/>
      <c r="F92" s="169"/>
      <c r="G92" s="167" t="str">
        <f t="shared" si="2"/>
        <v/>
      </c>
    </row>
    <row r="93" spans="2:7" x14ac:dyDescent="0.25">
      <c r="B93" s="155"/>
      <c r="C93" s="145"/>
      <c r="D93" s="139"/>
      <c r="E93" s="168"/>
      <c r="F93" s="169"/>
      <c r="G93" s="167" t="str">
        <f t="shared" si="2"/>
        <v/>
      </c>
    </row>
    <row r="94" spans="2:7" x14ac:dyDescent="0.25">
      <c r="B94" s="155"/>
      <c r="C94" s="145"/>
      <c r="D94" s="139"/>
      <c r="E94" s="168"/>
      <c r="F94" s="169"/>
      <c r="G94" s="167" t="str">
        <f t="shared" si="2"/>
        <v/>
      </c>
    </row>
    <row r="95" spans="2:7" x14ac:dyDescent="0.25">
      <c r="B95" s="155"/>
      <c r="C95" s="145"/>
      <c r="D95" s="139"/>
      <c r="E95" s="168"/>
      <c r="F95" s="169"/>
      <c r="G95" s="167" t="str">
        <f t="shared" si="2"/>
        <v/>
      </c>
    </row>
    <row r="96" spans="2:7" x14ac:dyDescent="0.25">
      <c r="B96" s="155"/>
      <c r="C96" s="145"/>
      <c r="D96" s="139"/>
      <c r="E96" s="168"/>
      <c r="F96" s="169"/>
      <c r="G96" s="167" t="str">
        <f t="shared" si="2"/>
        <v/>
      </c>
    </row>
    <row r="97" spans="2:7" x14ac:dyDescent="0.25">
      <c r="B97" s="155"/>
      <c r="C97" s="145"/>
      <c r="D97" s="139"/>
      <c r="E97" s="168"/>
      <c r="F97" s="169"/>
      <c r="G97" s="167" t="str">
        <f t="shared" si="2"/>
        <v/>
      </c>
    </row>
    <row r="98" spans="2:7" x14ac:dyDescent="0.25">
      <c r="B98" s="155"/>
      <c r="C98" s="145"/>
      <c r="D98" s="139"/>
      <c r="E98" s="168"/>
      <c r="F98" s="169"/>
      <c r="G98" s="167" t="str">
        <f t="shared" si="2"/>
        <v/>
      </c>
    </row>
    <row r="99" spans="2:7" x14ac:dyDescent="0.25">
      <c r="B99" s="155"/>
      <c r="C99" s="145"/>
      <c r="D99" s="139"/>
      <c r="E99" s="168"/>
      <c r="F99" s="169"/>
      <c r="G99" s="167" t="str">
        <f t="shared" si="2"/>
        <v/>
      </c>
    </row>
    <row r="100" spans="2:7" x14ac:dyDescent="0.25">
      <c r="B100" s="155"/>
      <c r="C100" s="145"/>
      <c r="D100" s="139"/>
      <c r="E100" s="168"/>
      <c r="F100" s="169"/>
      <c r="G100" s="167" t="str">
        <f t="shared" si="2"/>
        <v/>
      </c>
    </row>
    <row r="101" spans="2:7" x14ac:dyDescent="0.25">
      <c r="B101" s="155"/>
      <c r="C101" s="145"/>
      <c r="D101" s="139"/>
      <c r="E101" s="168"/>
      <c r="F101" s="169"/>
      <c r="G101" s="167" t="str">
        <f t="shared" si="2"/>
        <v/>
      </c>
    </row>
    <row r="102" spans="2:7" x14ac:dyDescent="0.25">
      <c r="B102" s="155"/>
      <c r="C102" s="145"/>
      <c r="D102" s="139"/>
      <c r="E102" s="168"/>
      <c r="F102" s="169"/>
      <c r="G102" s="167" t="str">
        <f t="shared" si="2"/>
        <v/>
      </c>
    </row>
    <row r="103" spans="2:7" x14ac:dyDescent="0.25">
      <c r="B103" s="155"/>
      <c r="C103" s="145"/>
      <c r="D103" s="139"/>
      <c r="E103" s="168"/>
      <c r="F103" s="169"/>
      <c r="G103" s="167" t="str">
        <f t="shared" si="2"/>
        <v/>
      </c>
    </row>
    <row r="104" spans="2:7" x14ac:dyDescent="0.25">
      <c r="B104" s="155"/>
      <c r="C104" s="145"/>
      <c r="D104" s="139"/>
      <c r="E104" s="168"/>
      <c r="F104" s="169"/>
      <c r="G104" s="167" t="str">
        <f t="shared" si="2"/>
        <v/>
      </c>
    </row>
    <row r="105" spans="2:7" x14ac:dyDescent="0.25">
      <c r="B105" s="155"/>
      <c r="C105" s="145"/>
      <c r="D105" s="139"/>
      <c r="E105" s="168"/>
      <c r="F105" s="169"/>
      <c r="G105" s="167" t="str">
        <f t="shared" si="2"/>
        <v/>
      </c>
    </row>
    <row r="106" spans="2:7" x14ac:dyDescent="0.25">
      <c r="B106" s="155"/>
      <c r="C106" s="145"/>
      <c r="D106" s="139"/>
      <c r="E106" s="168"/>
      <c r="F106" s="169"/>
      <c r="G106" s="167" t="str">
        <f t="shared" si="2"/>
        <v/>
      </c>
    </row>
    <row r="107" spans="2:7" x14ac:dyDescent="0.25">
      <c r="B107" s="155"/>
      <c r="C107" s="145"/>
      <c r="D107" s="139"/>
      <c r="E107" s="168"/>
      <c r="F107" s="169"/>
      <c r="G107" s="167" t="str">
        <f t="shared" si="2"/>
        <v/>
      </c>
    </row>
    <row r="108" spans="2:7" x14ac:dyDescent="0.25">
      <c r="B108" s="155"/>
      <c r="C108" s="145"/>
      <c r="D108" s="139"/>
      <c r="E108" s="168"/>
      <c r="F108" s="169"/>
      <c r="G108" s="167" t="str">
        <f t="shared" si="2"/>
        <v/>
      </c>
    </row>
    <row r="109" spans="2:7" x14ac:dyDescent="0.25">
      <c r="B109" s="155"/>
      <c r="C109" s="145"/>
      <c r="D109" s="139"/>
      <c r="E109" s="168"/>
      <c r="F109" s="169"/>
      <c r="G109" s="167" t="str">
        <f t="shared" si="2"/>
        <v/>
      </c>
    </row>
    <row r="110" spans="2:7" x14ac:dyDescent="0.25">
      <c r="B110" s="155"/>
      <c r="C110" s="145"/>
      <c r="D110" s="139"/>
      <c r="E110" s="168"/>
      <c r="F110" s="169"/>
      <c r="G110" s="167" t="str">
        <f t="shared" si="2"/>
        <v/>
      </c>
    </row>
    <row r="111" spans="2:7" x14ac:dyDescent="0.25">
      <c r="B111" s="155"/>
      <c r="C111" s="145"/>
      <c r="D111" s="139"/>
      <c r="E111" s="168"/>
      <c r="F111" s="169"/>
      <c r="G111" s="167" t="str">
        <f t="shared" si="2"/>
        <v/>
      </c>
    </row>
    <row r="112" spans="2:7" x14ac:dyDescent="0.25">
      <c r="B112" s="155"/>
      <c r="C112" s="145"/>
      <c r="D112" s="139"/>
      <c r="E112" s="168"/>
      <c r="F112" s="169"/>
      <c r="G112" s="167" t="str">
        <f t="shared" si="2"/>
        <v/>
      </c>
    </row>
    <row r="113" spans="2:7" x14ac:dyDescent="0.25">
      <c r="B113" s="155"/>
      <c r="C113" s="145"/>
      <c r="D113" s="139"/>
      <c r="E113" s="168"/>
      <c r="F113" s="169"/>
      <c r="G113" s="167" t="str">
        <f t="shared" si="2"/>
        <v/>
      </c>
    </row>
    <row r="114" spans="2:7" x14ac:dyDescent="0.25">
      <c r="B114" s="155"/>
      <c r="C114" s="145"/>
      <c r="D114" s="139"/>
      <c r="E114" s="168"/>
      <c r="F114" s="169"/>
      <c r="G114" s="167" t="str">
        <f t="shared" si="2"/>
        <v/>
      </c>
    </row>
    <row r="115" spans="2:7" x14ac:dyDescent="0.25">
      <c r="B115" s="155"/>
      <c r="C115" s="145"/>
      <c r="D115" s="139"/>
      <c r="E115" s="168"/>
      <c r="F115" s="169"/>
      <c r="G115" s="167" t="str">
        <f t="shared" si="2"/>
        <v/>
      </c>
    </row>
    <row r="116" spans="2:7" x14ac:dyDescent="0.25">
      <c r="B116" s="155"/>
      <c r="C116" s="145"/>
      <c r="D116" s="139"/>
      <c r="E116" s="168"/>
      <c r="F116" s="169"/>
      <c r="G116" s="167" t="str">
        <f t="shared" si="2"/>
        <v/>
      </c>
    </row>
    <row r="117" spans="2:7" x14ac:dyDescent="0.25">
      <c r="B117" s="155"/>
      <c r="C117" s="145"/>
      <c r="D117" s="139"/>
      <c r="E117" s="168"/>
      <c r="F117" s="169"/>
      <c r="G117" s="167" t="str">
        <f t="shared" si="2"/>
        <v/>
      </c>
    </row>
    <row r="118" spans="2:7" x14ac:dyDescent="0.25">
      <c r="B118" s="155"/>
      <c r="C118" s="145"/>
      <c r="D118" s="139"/>
      <c r="E118" s="168"/>
      <c r="F118" s="169"/>
      <c r="G118" s="167" t="str">
        <f t="shared" si="2"/>
        <v/>
      </c>
    </row>
    <row r="119" spans="2:7" x14ac:dyDescent="0.25">
      <c r="B119" s="155"/>
      <c r="C119" s="145"/>
      <c r="D119" s="139"/>
      <c r="E119" s="168"/>
      <c r="F119" s="169"/>
      <c r="G119" s="167" t="str">
        <f t="shared" si="2"/>
        <v/>
      </c>
    </row>
    <row r="120" spans="2:7" x14ac:dyDescent="0.25">
      <c r="B120" s="155"/>
      <c r="C120" s="145"/>
      <c r="D120" s="139"/>
      <c r="E120" s="168"/>
      <c r="F120" s="169"/>
      <c r="G120" s="167" t="str">
        <f t="shared" si="2"/>
        <v/>
      </c>
    </row>
    <row r="121" spans="2:7" x14ac:dyDescent="0.25">
      <c r="B121" s="155"/>
      <c r="C121" s="145"/>
      <c r="D121" s="139"/>
      <c r="E121" s="168"/>
      <c r="F121" s="169"/>
      <c r="G121" s="167" t="str">
        <f t="shared" si="2"/>
        <v/>
      </c>
    </row>
    <row r="122" spans="2:7" x14ac:dyDescent="0.25">
      <c r="B122" s="155"/>
      <c r="C122" s="145"/>
      <c r="D122" s="139"/>
      <c r="E122" s="168"/>
      <c r="F122" s="169"/>
      <c r="G122" s="167" t="str">
        <f t="shared" si="2"/>
        <v/>
      </c>
    </row>
    <row r="123" spans="2:7" x14ac:dyDescent="0.25">
      <c r="B123" s="155"/>
      <c r="C123" s="145"/>
      <c r="D123" s="139"/>
      <c r="E123" s="168"/>
      <c r="F123" s="169"/>
      <c r="G123" s="167" t="str">
        <f t="shared" si="2"/>
        <v/>
      </c>
    </row>
    <row r="124" spans="2:7" x14ac:dyDescent="0.25">
      <c r="B124" s="155"/>
      <c r="C124" s="145"/>
      <c r="D124" s="139"/>
      <c r="E124" s="168"/>
      <c r="F124" s="169"/>
      <c r="G124" s="167" t="str">
        <f t="shared" si="2"/>
        <v/>
      </c>
    </row>
    <row r="125" spans="2:7" x14ac:dyDescent="0.25">
      <c r="B125" s="155"/>
      <c r="C125" s="145"/>
      <c r="D125" s="139"/>
      <c r="E125" s="168"/>
      <c r="F125" s="169"/>
      <c r="G125" s="167" t="str">
        <f t="shared" si="2"/>
        <v/>
      </c>
    </row>
    <row r="126" spans="2:7" x14ac:dyDescent="0.25">
      <c r="B126" s="155"/>
      <c r="C126" s="145"/>
      <c r="D126" s="139"/>
      <c r="E126" s="168"/>
      <c r="F126" s="169"/>
      <c r="G126" s="167" t="str">
        <f t="shared" si="2"/>
        <v/>
      </c>
    </row>
    <row r="127" spans="2:7" x14ac:dyDescent="0.25">
      <c r="B127" s="155"/>
      <c r="C127" s="145"/>
      <c r="D127" s="139"/>
      <c r="E127" s="168"/>
      <c r="F127" s="169"/>
      <c r="G127" s="167" t="str">
        <f t="shared" si="2"/>
        <v/>
      </c>
    </row>
    <row r="128" spans="2:7" x14ac:dyDescent="0.25">
      <c r="B128" s="155"/>
      <c r="C128" s="145"/>
      <c r="D128" s="139"/>
      <c r="E128" s="168"/>
      <c r="F128" s="169"/>
      <c r="G128" s="167" t="str">
        <f t="shared" si="2"/>
        <v/>
      </c>
    </row>
    <row r="129" spans="2:7" x14ac:dyDescent="0.25">
      <c r="B129" s="155"/>
      <c r="C129" s="145"/>
      <c r="D129" s="139"/>
      <c r="E129" s="168"/>
      <c r="F129" s="169"/>
      <c r="G129" s="167" t="str">
        <f t="shared" si="2"/>
        <v/>
      </c>
    </row>
    <row r="130" spans="2:7" x14ac:dyDescent="0.25">
      <c r="B130" s="155"/>
      <c r="C130" s="145"/>
      <c r="D130" s="139"/>
      <c r="E130" s="168"/>
      <c r="F130" s="169"/>
      <c r="G130" s="167" t="str">
        <f t="shared" si="2"/>
        <v/>
      </c>
    </row>
    <row r="131" spans="2:7" x14ac:dyDescent="0.25">
      <c r="B131" s="155"/>
      <c r="C131" s="145"/>
      <c r="D131" s="139"/>
      <c r="E131" s="168"/>
      <c r="F131" s="169"/>
      <c r="G131" s="167" t="str">
        <f t="shared" si="2"/>
        <v/>
      </c>
    </row>
    <row r="132" spans="2:7" x14ac:dyDescent="0.25">
      <c r="B132" s="155"/>
      <c r="C132" s="145"/>
      <c r="D132" s="139"/>
      <c r="E132" s="168"/>
      <c r="F132" s="169"/>
      <c r="G132" s="167" t="str">
        <f t="shared" si="2"/>
        <v/>
      </c>
    </row>
    <row r="133" spans="2:7" x14ac:dyDescent="0.25">
      <c r="B133" s="155"/>
      <c r="C133" s="145"/>
      <c r="D133" s="139"/>
      <c r="E133" s="168"/>
      <c r="F133" s="169"/>
      <c r="G133" s="167" t="str">
        <f t="shared" si="2"/>
        <v/>
      </c>
    </row>
    <row r="134" spans="2:7" x14ac:dyDescent="0.25">
      <c r="B134" s="155"/>
      <c r="C134" s="145"/>
      <c r="D134" s="139"/>
      <c r="E134" s="168"/>
      <c r="F134" s="169"/>
      <c r="G134" s="167" t="str">
        <f t="shared" si="2"/>
        <v/>
      </c>
    </row>
    <row r="135" spans="2:7" x14ac:dyDescent="0.25">
      <c r="B135" s="155"/>
      <c r="C135" s="145"/>
      <c r="D135" s="139"/>
      <c r="E135" s="168"/>
      <c r="F135" s="169"/>
      <c r="G135" s="167" t="str">
        <f t="shared" si="2"/>
        <v/>
      </c>
    </row>
    <row r="136" spans="2:7" x14ac:dyDescent="0.25">
      <c r="B136" s="155"/>
      <c r="C136" s="145"/>
      <c r="D136" s="139"/>
      <c r="E136" s="168"/>
      <c r="F136" s="169"/>
      <c r="G136" s="167" t="str">
        <f t="shared" si="2"/>
        <v/>
      </c>
    </row>
    <row r="137" spans="2:7" x14ac:dyDescent="0.25">
      <c r="B137" s="155"/>
      <c r="C137" s="145"/>
      <c r="D137" s="139"/>
      <c r="E137" s="168"/>
      <c r="F137" s="169"/>
      <c r="G137" s="167" t="str">
        <f t="shared" si="2"/>
        <v/>
      </c>
    </row>
    <row r="138" spans="2:7" x14ac:dyDescent="0.25">
      <c r="B138" s="155"/>
      <c r="C138" s="145"/>
      <c r="D138" s="139"/>
      <c r="E138" s="168"/>
      <c r="F138" s="169"/>
      <c r="G138" s="167" t="str">
        <f t="shared" ref="G138:G201" si="3">IF(D138="","",SUM(E138+G137-F138))</f>
        <v/>
      </c>
    </row>
    <row r="139" spans="2:7" x14ac:dyDescent="0.25">
      <c r="B139" s="155"/>
      <c r="C139" s="145"/>
      <c r="D139" s="139"/>
      <c r="E139" s="168"/>
      <c r="F139" s="169"/>
      <c r="G139" s="167" t="str">
        <f t="shared" si="3"/>
        <v/>
      </c>
    </row>
    <row r="140" spans="2:7" x14ac:dyDescent="0.25">
      <c r="B140" s="155"/>
      <c r="C140" s="145"/>
      <c r="D140" s="139"/>
      <c r="E140" s="168"/>
      <c r="F140" s="169"/>
      <c r="G140" s="167" t="str">
        <f t="shared" si="3"/>
        <v/>
      </c>
    </row>
    <row r="141" spans="2:7" x14ac:dyDescent="0.25">
      <c r="B141" s="155"/>
      <c r="C141" s="145"/>
      <c r="D141" s="139"/>
      <c r="E141" s="168"/>
      <c r="F141" s="169"/>
      <c r="G141" s="167" t="str">
        <f t="shared" si="3"/>
        <v/>
      </c>
    </row>
    <row r="142" spans="2:7" x14ac:dyDescent="0.25">
      <c r="B142" s="155"/>
      <c r="C142" s="145"/>
      <c r="D142" s="139"/>
      <c r="E142" s="168"/>
      <c r="F142" s="169"/>
      <c r="G142" s="167" t="str">
        <f t="shared" si="3"/>
        <v/>
      </c>
    </row>
    <row r="143" spans="2:7" x14ac:dyDescent="0.25">
      <c r="B143" s="155"/>
      <c r="C143" s="145"/>
      <c r="D143" s="139"/>
      <c r="E143" s="168"/>
      <c r="F143" s="169"/>
      <c r="G143" s="167" t="str">
        <f t="shared" si="3"/>
        <v/>
      </c>
    </row>
    <row r="144" spans="2:7" x14ac:dyDescent="0.25">
      <c r="B144" s="155"/>
      <c r="C144" s="145"/>
      <c r="D144" s="139"/>
      <c r="E144" s="168"/>
      <c r="F144" s="169"/>
      <c r="G144" s="167" t="str">
        <f t="shared" si="3"/>
        <v/>
      </c>
    </row>
    <row r="145" spans="2:7" x14ac:dyDescent="0.25">
      <c r="B145" s="155"/>
      <c r="C145" s="145"/>
      <c r="D145" s="139"/>
      <c r="E145" s="168"/>
      <c r="F145" s="169"/>
      <c r="G145" s="167" t="str">
        <f t="shared" si="3"/>
        <v/>
      </c>
    </row>
    <row r="146" spans="2:7" x14ac:dyDescent="0.25">
      <c r="B146" s="155"/>
      <c r="C146" s="145"/>
      <c r="D146" s="139"/>
      <c r="E146" s="168"/>
      <c r="F146" s="169"/>
      <c r="G146" s="167" t="str">
        <f t="shared" si="3"/>
        <v/>
      </c>
    </row>
    <row r="147" spans="2:7" x14ac:dyDescent="0.25">
      <c r="B147" s="155"/>
      <c r="C147" s="145"/>
      <c r="D147" s="139"/>
      <c r="E147" s="168"/>
      <c r="F147" s="169"/>
      <c r="G147" s="167" t="str">
        <f t="shared" si="3"/>
        <v/>
      </c>
    </row>
    <row r="148" spans="2:7" x14ac:dyDescent="0.25">
      <c r="B148" s="155"/>
      <c r="C148" s="145"/>
      <c r="D148" s="139"/>
      <c r="E148" s="168"/>
      <c r="F148" s="169"/>
      <c r="G148" s="167" t="str">
        <f t="shared" si="3"/>
        <v/>
      </c>
    </row>
    <row r="149" spans="2:7" x14ac:dyDescent="0.25">
      <c r="B149" s="155"/>
      <c r="C149" s="145"/>
      <c r="D149" s="139"/>
      <c r="E149" s="168"/>
      <c r="F149" s="169"/>
      <c r="G149" s="167" t="str">
        <f t="shared" si="3"/>
        <v/>
      </c>
    </row>
    <row r="150" spans="2:7" x14ac:dyDescent="0.25">
      <c r="B150" s="155"/>
      <c r="C150" s="145"/>
      <c r="D150" s="139"/>
      <c r="E150" s="168"/>
      <c r="F150" s="169"/>
      <c r="G150" s="167" t="str">
        <f t="shared" si="3"/>
        <v/>
      </c>
    </row>
    <row r="151" spans="2:7" x14ac:dyDescent="0.25">
      <c r="B151" s="155"/>
      <c r="C151" s="145"/>
      <c r="D151" s="139"/>
      <c r="E151" s="168"/>
      <c r="F151" s="169"/>
      <c r="G151" s="167" t="str">
        <f t="shared" si="3"/>
        <v/>
      </c>
    </row>
    <row r="152" spans="2:7" x14ac:dyDescent="0.25">
      <c r="B152" s="155"/>
      <c r="C152" s="145"/>
      <c r="D152" s="139"/>
      <c r="E152" s="168"/>
      <c r="F152" s="169"/>
      <c r="G152" s="167" t="str">
        <f t="shared" si="3"/>
        <v/>
      </c>
    </row>
    <row r="153" spans="2:7" x14ac:dyDescent="0.25">
      <c r="B153" s="155"/>
      <c r="C153" s="145"/>
      <c r="D153" s="139"/>
      <c r="E153" s="168"/>
      <c r="F153" s="169"/>
      <c r="G153" s="167" t="str">
        <f t="shared" si="3"/>
        <v/>
      </c>
    </row>
    <row r="154" spans="2:7" x14ac:dyDescent="0.25">
      <c r="B154" s="155"/>
      <c r="C154" s="145"/>
      <c r="D154" s="139"/>
      <c r="E154" s="168"/>
      <c r="F154" s="169"/>
      <c r="G154" s="167" t="str">
        <f t="shared" si="3"/>
        <v/>
      </c>
    </row>
    <row r="155" spans="2:7" x14ac:dyDescent="0.25">
      <c r="B155" s="155"/>
      <c r="C155" s="145"/>
      <c r="D155" s="139"/>
      <c r="E155" s="168"/>
      <c r="F155" s="169"/>
      <c r="G155" s="167" t="str">
        <f t="shared" si="3"/>
        <v/>
      </c>
    </row>
    <row r="156" spans="2:7" x14ac:dyDescent="0.25">
      <c r="B156" s="155"/>
      <c r="C156" s="145"/>
      <c r="D156" s="139"/>
      <c r="E156" s="168"/>
      <c r="F156" s="169"/>
      <c r="G156" s="167" t="str">
        <f t="shared" si="3"/>
        <v/>
      </c>
    </row>
    <row r="157" spans="2:7" x14ac:dyDescent="0.25">
      <c r="B157" s="155"/>
      <c r="C157" s="145"/>
      <c r="D157" s="139"/>
      <c r="E157" s="168"/>
      <c r="F157" s="169"/>
      <c r="G157" s="167" t="str">
        <f t="shared" si="3"/>
        <v/>
      </c>
    </row>
    <row r="158" spans="2:7" x14ac:dyDescent="0.25">
      <c r="B158" s="155"/>
      <c r="C158" s="145"/>
      <c r="D158" s="139"/>
      <c r="E158" s="168"/>
      <c r="F158" s="169"/>
      <c r="G158" s="167" t="str">
        <f t="shared" si="3"/>
        <v/>
      </c>
    </row>
    <row r="159" spans="2:7" x14ac:dyDescent="0.25">
      <c r="B159" s="155"/>
      <c r="C159" s="145"/>
      <c r="D159" s="139"/>
      <c r="E159" s="168"/>
      <c r="F159" s="169"/>
      <c r="G159" s="167" t="str">
        <f t="shared" si="3"/>
        <v/>
      </c>
    </row>
    <row r="160" spans="2:7" x14ac:dyDescent="0.25">
      <c r="B160" s="155"/>
      <c r="C160" s="145"/>
      <c r="D160" s="139"/>
      <c r="E160" s="168"/>
      <c r="F160" s="169"/>
      <c r="G160" s="167" t="str">
        <f t="shared" si="3"/>
        <v/>
      </c>
    </row>
    <row r="161" spans="2:7" x14ac:dyDescent="0.25">
      <c r="B161" s="155"/>
      <c r="C161" s="145"/>
      <c r="D161" s="139"/>
      <c r="E161" s="168"/>
      <c r="F161" s="169"/>
      <c r="G161" s="167" t="str">
        <f t="shared" si="3"/>
        <v/>
      </c>
    </row>
    <row r="162" spans="2:7" x14ac:dyDescent="0.25">
      <c r="B162" s="155"/>
      <c r="C162" s="145"/>
      <c r="D162" s="139"/>
      <c r="E162" s="168"/>
      <c r="F162" s="169"/>
      <c r="G162" s="167" t="str">
        <f t="shared" si="3"/>
        <v/>
      </c>
    </row>
    <row r="163" spans="2:7" x14ac:dyDescent="0.25">
      <c r="B163" s="155"/>
      <c r="C163" s="145"/>
      <c r="D163" s="139"/>
      <c r="E163" s="168"/>
      <c r="F163" s="169"/>
      <c r="G163" s="167" t="str">
        <f t="shared" si="3"/>
        <v/>
      </c>
    </row>
    <row r="164" spans="2:7" x14ac:dyDescent="0.25">
      <c r="B164" s="155"/>
      <c r="C164" s="145"/>
      <c r="D164" s="139"/>
      <c r="E164" s="168"/>
      <c r="F164" s="169"/>
      <c r="G164" s="167" t="str">
        <f t="shared" si="3"/>
        <v/>
      </c>
    </row>
    <row r="165" spans="2:7" x14ac:dyDescent="0.25">
      <c r="B165" s="155"/>
      <c r="C165" s="145"/>
      <c r="D165" s="139"/>
      <c r="E165" s="168"/>
      <c r="F165" s="169"/>
      <c r="G165" s="167" t="str">
        <f t="shared" si="3"/>
        <v/>
      </c>
    </row>
    <row r="166" spans="2:7" x14ac:dyDescent="0.25">
      <c r="B166" s="155"/>
      <c r="C166" s="145"/>
      <c r="D166" s="139"/>
      <c r="E166" s="168"/>
      <c r="F166" s="169"/>
      <c r="G166" s="167" t="str">
        <f t="shared" si="3"/>
        <v/>
      </c>
    </row>
    <row r="167" spans="2:7" x14ac:dyDescent="0.25">
      <c r="B167" s="155"/>
      <c r="C167" s="145"/>
      <c r="D167" s="139"/>
      <c r="E167" s="168"/>
      <c r="F167" s="169"/>
      <c r="G167" s="167" t="str">
        <f t="shared" si="3"/>
        <v/>
      </c>
    </row>
    <row r="168" spans="2:7" x14ac:dyDescent="0.25">
      <c r="B168" s="155"/>
      <c r="C168" s="145"/>
      <c r="D168" s="139"/>
      <c r="E168" s="168"/>
      <c r="F168" s="169"/>
      <c r="G168" s="167" t="str">
        <f t="shared" si="3"/>
        <v/>
      </c>
    </row>
    <row r="169" spans="2:7" x14ac:dyDescent="0.25">
      <c r="B169" s="155"/>
      <c r="C169" s="145"/>
      <c r="D169" s="139"/>
      <c r="E169" s="168"/>
      <c r="F169" s="169"/>
      <c r="G169" s="167" t="str">
        <f t="shared" si="3"/>
        <v/>
      </c>
    </row>
    <row r="170" spans="2:7" x14ac:dyDescent="0.25">
      <c r="B170" s="155"/>
      <c r="C170" s="145"/>
      <c r="D170" s="139"/>
      <c r="E170" s="168"/>
      <c r="F170" s="169"/>
      <c r="G170" s="167" t="str">
        <f t="shared" si="3"/>
        <v/>
      </c>
    </row>
    <row r="171" spans="2:7" x14ac:dyDescent="0.25">
      <c r="B171" s="155"/>
      <c r="C171" s="145"/>
      <c r="D171" s="139"/>
      <c r="E171" s="168"/>
      <c r="F171" s="169"/>
      <c r="G171" s="167" t="str">
        <f t="shared" si="3"/>
        <v/>
      </c>
    </row>
    <row r="172" spans="2:7" x14ac:dyDescent="0.25">
      <c r="B172" s="155"/>
      <c r="C172" s="145"/>
      <c r="D172" s="139"/>
      <c r="E172" s="168"/>
      <c r="F172" s="169"/>
      <c r="G172" s="167" t="str">
        <f t="shared" si="3"/>
        <v/>
      </c>
    </row>
    <row r="173" spans="2:7" x14ac:dyDescent="0.25">
      <c r="B173" s="155"/>
      <c r="C173" s="145"/>
      <c r="D173" s="139"/>
      <c r="E173" s="168"/>
      <c r="F173" s="169"/>
      <c r="G173" s="167" t="str">
        <f t="shared" si="3"/>
        <v/>
      </c>
    </row>
    <row r="174" spans="2:7" x14ac:dyDescent="0.25">
      <c r="B174" s="155"/>
      <c r="C174" s="145"/>
      <c r="D174" s="139"/>
      <c r="E174" s="168"/>
      <c r="F174" s="169"/>
      <c r="G174" s="167" t="str">
        <f t="shared" si="3"/>
        <v/>
      </c>
    </row>
    <row r="175" spans="2:7" x14ac:dyDescent="0.25">
      <c r="B175" s="155"/>
      <c r="C175" s="145"/>
      <c r="D175" s="139"/>
      <c r="E175" s="168"/>
      <c r="F175" s="169"/>
      <c r="G175" s="167" t="str">
        <f t="shared" si="3"/>
        <v/>
      </c>
    </row>
    <row r="176" spans="2:7" x14ac:dyDescent="0.25">
      <c r="B176" s="155"/>
      <c r="C176" s="145"/>
      <c r="D176" s="139"/>
      <c r="E176" s="168"/>
      <c r="F176" s="169"/>
      <c r="G176" s="167" t="str">
        <f t="shared" si="3"/>
        <v/>
      </c>
    </row>
    <row r="177" spans="2:7" x14ac:dyDescent="0.25">
      <c r="B177" s="155"/>
      <c r="C177" s="145"/>
      <c r="D177" s="139"/>
      <c r="E177" s="168"/>
      <c r="F177" s="169"/>
      <c r="G177" s="167" t="str">
        <f t="shared" si="3"/>
        <v/>
      </c>
    </row>
    <row r="178" spans="2:7" x14ac:dyDescent="0.25">
      <c r="B178" s="155"/>
      <c r="C178" s="145"/>
      <c r="D178" s="139"/>
      <c r="E178" s="168"/>
      <c r="F178" s="169"/>
      <c r="G178" s="167" t="str">
        <f t="shared" si="3"/>
        <v/>
      </c>
    </row>
    <row r="179" spans="2:7" x14ac:dyDescent="0.25">
      <c r="B179" s="155"/>
      <c r="C179" s="145"/>
      <c r="D179" s="139"/>
      <c r="E179" s="168"/>
      <c r="F179" s="169"/>
      <c r="G179" s="167" t="str">
        <f t="shared" si="3"/>
        <v/>
      </c>
    </row>
    <row r="180" spans="2:7" x14ac:dyDescent="0.25">
      <c r="B180" s="155"/>
      <c r="C180" s="145"/>
      <c r="D180" s="139"/>
      <c r="E180" s="168"/>
      <c r="F180" s="169"/>
      <c r="G180" s="167" t="str">
        <f t="shared" si="3"/>
        <v/>
      </c>
    </row>
    <row r="181" spans="2:7" x14ac:dyDescent="0.25">
      <c r="B181" s="155"/>
      <c r="C181" s="145"/>
      <c r="D181" s="139"/>
      <c r="E181" s="168"/>
      <c r="F181" s="169"/>
      <c r="G181" s="167" t="str">
        <f t="shared" si="3"/>
        <v/>
      </c>
    </row>
    <row r="182" spans="2:7" x14ac:dyDescent="0.25">
      <c r="B182" s="155"/>
      <c r="C182" s="145"/>
      <c r="D182" s="139"/>
      <c r="E182" s="168"/>
      <c r="F182" s="169"/>
      <c r="G182" s="167" t="str">
        <f t="shared" si="3"/>
        <v/>
      </c>
    </row>
    <row r="183" spans="2:7" x14ac:dyDescent="0.25">
      <c r="B183" s="155"/>
      <c r="C183" s="145"/>
      <c r="D183" s="139"/>
      <c r="E183" s="168"/>
      <c r="F183" s="169"/>
      <c r="G183" s="167" t="str">
        <f t="shared" si="3"/>
        <v/>
      </c>
    </row>
    <row r="184" spans="2:7" x14ac:dyDescent="0.25">
      <c r="B184" s="155"/>
      <c r="C184" s="145"/>
      <c r="D184" s="139"/>
      <c r="E184" s="168"/>
      <c r="F184" s="169"/>
      <c r="G184" s="167" t="str">
        <f t="shared" si="3"/>
        <v/>
      </c>
    </row>
    <row r="185" spans="2:7" x14ac:dyDescent="0.25">
      <c r="B185" s="155"/>
      <c r="C185" s="145"/>
      <c r="D185" s="139"/>
      <c r="E185" s="168"/>
      <c r="F185" s="169"/>
      <c r="G185" s="167" t="str">
        <f t="shared" si="3"/>
        <v/>
      </c>
    </row>
    <row r="186" spans="2:7" x14ac:dyDescent="0.25">
      <c r="B186" s="155"/>
      <c r="C186" s="145"/>
      <c r="D186" s="139"/>
      <c r="E186" s="168"/>
      <c r="F186" s="169"/>
      <c r="G186" s="167" t="str">
        <f t="shared" si="3"/>
        <v/>
      </c>
    </row>
    <row r="187" spans="2:7" x14ac:dyDescent="0.25">
      <c r="B187" s="155"/>
      <c r="C187" s="145"/>
      <c r="D187" s="139"/>
      <c r="E187" s="168"/>
      <c r="F187" s="169"/>
      <c r="G187" s="167" t="str">
        <f t="shared" si="3"/>
        <v/>
      </c>
    </row>
    <row r="188" spans="2:7" x14ac:dyDescent="0.25">
      <c r="B188" s="155"/>
      <c r="C188" s="145"/>
      <c r="D188" s="139"/>
      <c r="E188" s="168"/>
      <c r="F188" s="169"/>
      <c r="G188" s="167" t="str">
        <f t="shared" si="3"/>
        <v/>
      </c>
    </row>
    <row r="189" spans="2:7" x14ac:dyDescent="0.25">
      <c r="B189" s="155"/>
      <c r="C189" s="145"/>
      <c r="D189" s="139"/>
      <c r="E189" s="168"/>
      <c r="F189" s="169"/>
      <c r="G189" s="167" t="str">
        <f t="shared" si="3"/>
        <v/>
      </c>
    </row>
    <row r="190" spans="2:7" x14ac:dyDescent="0.25">
      <c r="B190" s="155"/>
      <c r="C190" s="145"/>
      <c r="D190" s="139"/>
      <c r="E190" s="168"/>
      <c r="F190" s="169"/>
      <c r="G190" s="167" t="str">
        <f t="shared" si="3"/>
        <v/>
      </c>
    </row>
    <row r="191" spans="2:7" x14ac:dyDescent="0.25">
      <c r="B191" s="155"/>
      <c r="C191" s="145"/>
      <c r="D191" s="139"/>
      <c r="E191" s="168"/>
      <c r="F191" s="169"/>
      <c r="G191" s="167" t="str">
        <f t="shared" si="3"/>
        <v/>
      </c>
    </row>
    <row r="192" spans="2:7" x14ac:dyDescent="0.25">
      <c r="B192" s="155"/>
      <c r="C192" s="145"/>
      <c r="D192" s="139"/>
      <c r="E192" s="168"/>
      <c r="F192" s="169"/>
      <c r="G192" s="167" t="str">
        <f t="shared" si="3"/>
        <v/>
      </c>
    </row>
    <row r="193" spans="2:7" x14ac:dyDescent="0.25">
      <c r="B193" s="155"/>
      <c r="C193" s="145"/>
      <c r="D193" s="139"/>
      <c r="E193" s="168"/>
      <c r="F193" s="169"/>
      <c r="G193" s="167" t="str">
        <f t="shared" si="3"/>
        <v/>
      </c>
    </row>
    <row r="194" spans="2:7" x14ac:dyDescent="0.25">
      <c r="B194" s="155"/>
      <c r="C194" s="145"/>
      <c r="D194" s="139"/>
      <c r="E194" s="168"/>
      <c r="F194" s="169"/>
      <c r="G194" s="167" t="str">
        <f t="shared" si="3"/>
        <v/>
      </c>
    </row>
    <row r="195" spans="2:7" x14ac:dyDescent="0.25">
      <c r="B195" s="155"/>
      <c r="C195" s="145"/>
      <c r="D195" s="139"/>
      <c r="E195" s="168"/>
      <c r="F195" s="169"/>
      <c r="G195" s="167" t="str">
        <f t="shared" si="3"/>
        <v/>
      </c>
    </row>
    <row r="196" spans="2:7" x14ac:dyDescent="0.25">
      <c r="B196" s="155"/>
      <c r="C196" s="145"/>
      <c r="D196" s="139"/>
      <c r="E196" s="168"/>
      <c r="F196" s="169"/>
      <c r="G196" s="167" t="str">
        <f t="shared" si="3"/>
        <v/>
      </c>
    </row>
    <row r="197" spans="2:7" x14ac:dyDescent="0.25">
      <c r="B197" s="155"/>
      <c r="C197" s="145"/>
      <c r="D197" s="139"/>
      <c r="E197" s="168"/>
      <c r="F197" s="169"/>
      <c r="G197" s="167" t="str">
        <f t="shared" si="3"/>
        <v/>
      </c>
    </row>
    <row r="198" spans="2:7" x14ac:dyDescent="0.25">
      <c r="B198" s="155"/>
      <c r="C198" s="145"/>
      <c r="D198" s="139"/>
      <c r="E198" s="168"/>
      <c r="F198" s="169"/>
      <c r="G198" s="167" t="str">
        <f t="shared" si="3"/>
        <v/>
      </c>
    </row>
    <row r="199" spans="2:7" x14ac:dyDescent="0.25">
      <c r="B199" s="155"/>
      <c r="C199" s="145"/>
      <c r="D199" s="139"/>
      <c r="E199" s="168"/>
      <c r="F199" s="169"/>
      <c r="G199" s="167" t="str">
        <f t="shared" si="3"/>
        <v/>
      </c>
    </row>
    <row r="200" spans="2:7" x14ac:dyDescent="0.25">
      <c r="B200" s="155"/>
      <c r="C200" s="145"/>
      <c r="D200" s="139"/>
      <c r="E200" s="168"/>
      <c r="F200" s="169"/>
      <c r="G200" s="167" t="str">
        <f t="shared" si="3"/>
        <v/>
      </c>
    </row>
    <row r="201" spans="2:7" x14ac:dyDescent="0.25">
      <c r="B201" s="155"/>
      <c r="C201" s="145"/>
      <c r="D201" s="139"/>
      <c r="E201" s="168"/>
      <c r="F201" s="169"/>
      <c r="G201" s="167" t="str">
        <f t="shared" si="3"/>
        <v/>
      </c>
    </row>
    <row r="202" spans="2:7" x14ac:dyDescent="0.25">
      <c r="B202" s="155"/>
      <c r="C202" s="145"/>
      <c r="D202" s="139"/>
      <c r="E202" s="168"/>
      <c r="F202" s="169"/>
      <c r="G202" s="167" t="str">
        <f t="shared" ref="G202:G265" si="4">IF(D202="","",SUM(E202+G201-F202))</f>
        <v/>
      </c>
    </row>
    <row r="203" spans="2:7" x14ac:dyDescent="0.25">
      <c r="B203" s="155"/>
      <c r="C203" s="145"/>
      <c r="D203" s="139"/>
      <c r="E203" s="168"/>
      <c r="F203" s="169"/>
      <c r="G203" s="167" t="str">
        <f t="shared" si="4"/>
        <v/>
      </c>
    </row>
    <row r="204" spans="2:7" x14ac:dyDescent="0.25">
      <c r="B204" s="155"/>
      <c r="C204" s="145"/>
      <c r="D204" s="139"/>
      <c r="E204" s="168"/>
      <c r="F204" s="169"/>
      <c r="G204" s="167" t="str">
        <f t="shared" si="4"/>
        <v/>
      </c>
    </row>
    <row r="205" spans="2:7" x14ac:dyDescent="0.25">
      <c r="B205" s="155"/>
      <c r="C205" s="145"/>
      <c r="D205" s="139"/>
      <c r="E205" s="168"/>
      <c r="F205" s="169"/>
      <c r="G205" s="167" t="str">
        <f t="shared" si="4"/>
        <v/>
      </c>
    </row>
    <row r="206" spans="2:7" x14ac:dyDescent="0.25">
      <c r="B206" s="155"/>
      <c r="C206" s="145"/>
      <c r="D206" s="139"/>
      <c r="E206" s="168"/>
      <c r="F206" s="169"/>
      <c r="G206" s="167" t="str">
        <f t="shared" si="4"/>
        <v/>
      </c>
    </row>
    <row r="207" spans="2:7" x14ac:dyDescent="0.25">
      <c r="B207" s="155"/>
      <c r="C207" s="145"/>
      <c r="D207" s="139"/>
      <c r="E207" s="168"/>
      <c r="F207" s="169"/>
      <c r="G207" s="167" t="str">
        <f t="shared" si="4"/>
        <v/>
      </c>
    </row>
    <row r="208" spans="2:7" x14ac:dyDescent="0.25">
      <c r="B208" s="155"/>
      <c r="C208" s="145"/>
      <c r="D208" s="139"/>
      <c r="E208" s="168"/>
      <c r="F208" s="169"/>
      <c r="G208" s="167" t="str">
        <f t="shared" si="4"/>
        <v/>
      </c>
    </row>
    <row r="209" spans="2:7" x14ac:dyDescent="0.25">
      <c r="B209" s="155"/>
      <c r="C209" s="145"/>
      <c r="D209" s="139"/>
      <c r="E209" s="168"/>
      <c r="F209" s="169"/>
      <c r="G209" s="167" t="str">
        <f t="shared" si="4"/>
        <v/>
      </c>
    </row>
    <row r="210" spans="2:7" x14ac:dyDescent="0.25">
      <c r="B210" s="155"/>
      <c r="C210" s="145"/>
      <c r="D210" s="139"/>
      <c r="E210" s="168"/>
      <c r="F210" s="169"/>
      <c r="G210" s="167" t="str">
        <f t="shared" si="4"/>
        <v/>
      </c>
    </row>
    <row r="211" spans="2:7" x14ac:dyDescent="0.25">
      <c r="B211" s="155"/>
      <c r="C211" s="145"/>
      <c r="D211" s="139"/>
      <c r="E211" s="168"/>
      <c r="F211" s="169"/>
      <c r="G211" s="167" t="str">
        <f t="shared" si="4"/>
        <v/>
      </c>
    </row>
    <row r="212" spans="2:7" x14ac:dyDescent="0.25">
      <c r="B212" s="155"/>
      <c r="C212" s="145"/>
      <c r="D212" s="139"/>
      <c r="E212" s="168"/>
      <c r="F212" s="169"/>
      <c r="G212" s="167" t="str">
        <f t="shared" si="4"/>
        <v/>
      </c>
    </row>
    <row r="213" spans="2:7" x14ac:dyDescent="0.25">
      <c r="B213" s="155"/>
      <c r="C213" s="145"/>
      <c r="D213" s="139"/>
      <c r="E213" s="168"/>
      <c r="F213" s="169"/>
      <c r="G213" s="167" t="str">
        <f t="shared" si="4"/>
        <v/>
      </c>
    </row>
    <row r="214" spans="2:7" x14ac:dyDescent="0.25">
      <c r="B214" s="155"/>
      <c r="C214" s="145"/>
      <c r="D214" s="139"/>
      <c r="E214" s="168"/>
      <c r="F214" s="169"/>
      <c r="G214" s="167" t="str">
        <f t="shared" si="4"/>
        <v/>
      </c>
    </row>
    <row r="215" spans="2:7" x14ac:dyDescent="0.25">
      <c r="B215" s="155"/>
      <c r="C215" s="145"/>
      <c r="D215" s="139"/>
      <c r="E215" s="168"/>
      <c r="F215" s="169"/>
      <c r="G215" s="167" t="str">
        <f t="shared" si="4"/>
        <v/>
      </c>
    </row>
    <row r="216" spans="2:7" x14ac:dyDescent="0.25">
      <c r="B216" s="155"/>
      <c r="C216" s="145"/>
      <c r="D216" s="139"/>
      <c r="E216" s="168"/>
      <c r="F216" s="169"/>
      <c r="G216" s="167" t="str">
        <f t="shared" si="4"/>
        <v/>
      </c>
    </row>
    <row r="217" spans="2:7" x14ac:dyDescent="0.25">
      <c r="B217" s="155"/>
      <c r="C217" s="145"/>
      <c r="D217" s="139"/>
      <c r="E217" s="168"/>
      <c r="F217" s="169"/>
      <c r="G217" s="167" t="str">
        <f t="shared" si="4"/>
        <v/>
      </c>
    </row>
    <row r="218" spans="2:7" x14ac:dyDescent="0.25">
      <c r="B218" s="155"/>
      <c r="C218" s="145"/>
      <c r="D218" s="139"/>
      <c r="E218" s="168"/>
      <c r="F218" s="169"/>
      <c r="G218" s="167" t="str">
        <f t="shared" si="4"/>
        <v/>
      </c>
    </row>
    <row r="219" spans="2:7" x14ac:dyDescent="0.25">
      <c r="B219" s="155"/>
      <c r="C219" s="145"/>
      <c r="D219" s="139"/>
      <c r="E219" s="168"/>
      <c r="F219" s="169"/>
      <c r="G219" s="167" t="str">
        <f t="shared" si="4"/>
        <v/>
      </c>
    </row>
    <row r="220" spans="2:7" x14ac:dyDescent="0.25">
      <c r="B220" s="155"/>
      <c r="C220" s="145"/>
      <c r="D220" s="139"/>
      <c r="E220" s="168"/>
      <c r="F220" s="169"/>
      <c r="G220" s="167" t="str">
        <f t="shared" si="4"/>
        <v/>
      </c>
    </row>
    <row r="221" spans="2:7" x14ac:dyDescent="0.25">
      <c r="B221" s="155"/>
      <c r="C221" s="145"/>
      <c r="D221" s="139"/>
      <c r="E221" s="168"/>
      <c r="F221" s="169"/>
      <c r="G221" s="167" t="str">
        <f t="shared" si="4"/>
        <v/>
      </c>
    </row>
    <row r="222" spans="2:7" x14ac:dyDescent="0.25">
      <c r="B222" s="155"/>
      <c r="C222" s="145"/>
      <c r="D222" s="139"/>
      <c r="E222" s="168"/>
      <c r="F222" s="169"/>
      <c r="G222" s="167" t="str">
        <f t="shared" si="4"/>
        <v/>
      </c>
    </row>
    <row r="223" spans="2:7" x14ac:dyDescent="0.25">
      <c r="B223" s="155"/>
      <c r="C223" s="145"/>
      <c r="D223" s="139"/>
      <c r="E223" s="168"/>
      <c r="F223" s="169"/>
      <c r="G223" s="167" t="str">
        <f t="shared" si="4"/>
        <v/>
      </c>
    </row>
    <row r="224" spans="2:7" x14ac:dyDescent="0.25">
      <c r="B224" s="155"/>
      <c r="C224" s="145"/>
      <c r="D224" s="139"/>
      <c r="E224" s="168"/>
      <c r="F224" s="169"/>
      <c r="G224" s="167" t="str">
        <f t="shared" si="4"/>
        <v/>
      </c>
    </row>
    <row r="225" spans="2:7" x14ac:dyDescent="0.25">
      <c r="B225" s="155"/>
      <c r="C225" s="145"/>
      <c r="D225" s="139"/>
      <c r="E225" s="168"/>
      <c r="F225" s="169"/>
      <c r="G225" s="167" t="str">
        <f t="shared" si="4"/>
        <v/>
      </c>
    </row>
    <row r="226" spans="2:7" x14ac:dyDescent="0.25">
      <c r="B226" s="155"/>
      <c r="C226" s="145"/>
      <c r="D226" s="139"/>
      <c r="E226" s="168"/>
      <c r="F226" s="169"/>
      <c r="G226" s="167" t="str">
        <f t="shared" si="4"/>
        <v/>
      </c>
    </row>
    <row r="227" spans="2:7" x14ac:dyDescent="0.25">
      <c r="B227" s="155"/>
      <c r="C227" s="145"/>
      <c r="D227" s="139"/>
      <c r="E227" s="168"/>
      <c r="F227" s="169"/>
      <c r="G227" s="167" t="str">
        <f t="shared" si="4"/>
        <v/>
      </c>
    </row>
    <row r="228" spans="2:7" x14ac:dyDescent="0.25">
      <c r="B228" s="155"/>
      <c r="C228" s="145"/>
      <c r="D228" s="139"/>
      <c r="E228" s="168"/>
      <c r="F228" s="169"/>
      <c r="G228" s="167" t="str">
        <f t="shared" si="4"/>
        <v/>
      </c>
    </row>
    <row r="229" spans="2:7" x14ac:dyDescent="0.25">
      <c r="B229" s="155"/>
      <c r="C229" s="145"/>
      <c r="D229" s="139"/>
      <c r="E229" s="168"/>
      <c r="F229" s="169"/>
      <c r="G229" s="167" t="str">
        <f t="shared" si="4"/>
        <v/>
      </c>
    </row>
    <row r="230" spans="2:7" x14ac:dyDescent="0.25">
      <c r="B230" s="155"/>
      <c r="C230" s="145"/>
      <c r="D230" s="139"/>
      <c r="E230" s="168"/>
      <c r="F230" s="169"/>
      <c r="G230" s="167" t="str">
        <f t="shared" si="4"/>
        <v/>
      </c>
    </row>
    <row r="231" spans="2:7" x14ac:dyDescent="0.25">
      <c r="B231" s="155"/>
      <c r="C231" s="145"/>
      <c r="D231" s="139"/>
      <c r="E231" s="168"/>
      <c r="F231" s="169"/>
      <c r="G231" s="167" t="str">
        <f t="shared" si="4"/>
        <v/>
      </c>
    </row>
    <row r="232" spans="2:7" x14ac:dyDescent="0.25">
      <c r="B232" s="155"/>
      <c r="C232" s="145"/>
      <c r="D232" s="139"/>
      <c r="E232" s="168"/>
      <c r="F232" s="169"/>
      <c r="G232" s="167" t="str">
        <f t="shared" si="4"/>
        <v/>
      </c>
    </row>
    <row r="233" spans="2:7" x14ac:dyDescent="0.25">
      <c r="B233" s="155"/>
      <c r="C233" s="145"/>
      <c r="D233" s="139"/>
      <c r="E233" s="168"/>
      <c r="F233" s="169"/>
      <c r="G233" s="167" t="str">
        <f t="shared" si="4"/>
        <v/>
      </c>
    </row>
    <row r="234" spans="2:7" x14ac:dyDescent="0.25">
      <c r="B234" s="155"/>
      <c r="C234" s="145"/>
      <c r="D234" s="139"/>
      <c r="E234" s="168"/>
      <c r="F234" s="169"/>
      <c r="G234" s="167" t="str">
        <f t="shared" si="4"/>
        <v/>
      </c>
    </row>
    <row r="235" spans="2:7" x14ac:dyDescent="0.25">
      <c r="B235" s="155"/>
      <c r="C235" s="145"/>
      <c r="D235" s="139"/>
      <c r="E235" s="168"/>
      <c r="F235" s="169"/>
      <c r="G235" s="167" t="str">
        <f t="shared" si="4"/>
        <v/>
      </c>
    </row>
    <row r="236" spans="2:7" x14ac:dyDescent="0.25">
      <c r="B236" s="155"/>
      <c r="C236" s="145"/>
      <c r="D236" s="139"/>
      <c r="E236" s="168"/>
      <c r="F236" s="169"/>
      <c r="G236" s="167" t="str">
        <f t="shared" si="4"/>
        <v/>
      </c>
    </row>
    <row r="237" spans="2:7" x14ac:dyDescent="0.25">
      <c r="B237" s="155"/>
      <c r="C237" s="145"/>
      <c r="D237" s="139"/>
      <c r="E237" s="168"/>
      <c r="F237" s="169"/>
      <c r="G237" s="167" t="str">
        <f t="shared" si="4"/>
        <v/>
      </c>
    </row>
    <row r="238" spans="2:7" x14ac:dyDescent="0.25">
      <c r="B238" s="155"/>
      <c r="C238" s="145"/>
      <c r="D238" s="139"/>
      <c r="E238" s="168"/>
      <c r="F238" s="169"/>
      <c r="G238" s="167" t="str">
        <f t="shared" si="4"/>
        <v/>
      </c>
    </row>
    <row r="239" spans="2:7" x14ac:dyDescent="0.25">
      <c r="B239" s="155"/>
      <c r="C239" s="145"/>
      <c r="D239" s="139"/>
      <c r="E239" s="168"/>
      <c r="F239" s="169"/>
      <c r="G239" s="167" t="str">
        <f t="shared" si="4"/>
        <v/>
      </c>
    </row>
    <row r="240" spans="2:7" x14ac:dyDescent="0.25">
      <c r="B240" s="155"/>
      <c r="C240" s="145"/>
      <c r="D240" s="139"/>
      <c r="E240" s="168"/>
      <c r="F240" s="169"/>
      <c r="G240" s="167" t="str">
        <f t="shared" si="4"/>
        <v/>
      </c>
    </row>
    <row r="241" spans="2:7" x14ac:dyDescent="0.25">
      <c r="B241" s="155"/>
      <c r="C241" s="145"/>
      <c r="D241" s="139"/>
      <c r="E241" s="168"/>
      <c r="F241" s="169"/>
      <c r="G241" s="167" t="str">
        <f t="shared" si="4"/>
        <v/>
      </c>
    </row>
    <row r="242" spans="2:7" x14ac:dyDescent="0.25">
      <c r="B242" s="155"/>
      <c r="C242" s="145"/>
      <c r="D242" s="139"/>
      <c r="E242" s="168"/>
      <c r="F242" s="169"/>
      <c r="G242" s="167" t="str">
        <f t="shared" si="4"/>
        <v/>
      </c>
    </row>
    <row r="243" spans="2:7" x14ac:dyDescent="0.25">
      <c r="B243" s="155"/>
      <c r="C243" s="145"/>
      <c r="D243" s="139"/>
      <c r="E243" s="168"/>
      <c r="F243" s="169"/>
      <c r="G243" s="167" t="str">
        <f t="shared" si="4"/>
        <v/>
      </c>
    </row>
    <row r="244" spans="2:7" x14ac:dyDescent="0.25">
      <c r="B244" s="155"/>
      <c r="C244" s="145"/>
      <c r="D244" s="139"/>
      <c r="E244" s="168"/>
      <c r="F244" s="169"/>
      <c r="G244" s="167" t="str">
        <f t="shared" si="4"/>
        <v/>
      </c>
    </row>
    <row r="245" spans="2:7" x14ac:dyDescent="0.25">
      <c r="B245" s="155"/>
      <c r="C245" s="145"/>
      <c r="D245" s="139"/>
      <c r="E245" s="168"/>
      <c r="F245" s="169"/>
      <c r="G245" s="167" t="str">
        <f t="shared" si="4"/>
        <v/>
      </c>
    </row>
    <row r="246" spans="2:7" x14ac:dyDescent="0.25">
      <c r="B246" s="155"/>
      <c r="C246" s="145"/>
      <c r="D246" s="139"/>
      <c r="E246" s="168"/>
      <c r="F246" s="169"/>
      <c r="G246" s="167" t="str">
        <f t="shared" si="4"/>
        <v/>
      </c>
    </row>
    <row r="247" spans="2:7" x14ac:dyDescent="0.25">
      <c r="B247" s="155"/>
      <c r="C247" s="145"/>
      <c r="D247" s="139"/>
      <c r="E247" s="168"/>
      <c r="F247" s="169"/>
      <c r="G247" s="167" t="str">
        <f t="shared" si="4"/>
        <v/>
      </c>
    </row>
    <row r="248" spans="2:7" x14ac:dyDescent="0.25">
      <c r="B248" s="155"/>
      <c r="C248" s="145"/>
      <c r="D248" s="139"/>
      <c r="E248" s="168"/>
      <c r="F248" s="169"/>
      <c r="G248" s="167" t="str">
        <f t="shared" si="4"/>
        <v/>
      </c>
    </row>
    <row r="249" spans="2:7" x14ac:dyDescent="0.25">
      <c r="B249" s="155"/>
      <c r="C249" s="145"/>
      <c r="D249" s="139"/>
      <c r="E249" s="168"/>
      <c r="F249" s="169"/>
      <c r="G249" s="167" t="str">
        <f t="shared" si="4"/>
        <v/>
      </c>
    </row>
    <row r="250" spans="2:7" x14ac:dyDescent="0.25">
      <c r="B250" s="155"/>
      <c r="C250" s="145"/>
      <c r="D250" s="139"/>
      <c r="E250" s="168"/>
      <c r="F250" s="169"/>
      <c r="G250" s="167" t="str">
        <f t="shared" si="4"/>
        <v/>
      </c>
    </row>
    <row r="251" spans="2:7" x14ac:dyDescent="0.25">
      <c r="B251" s="155"/>
      <c r="C251" s="145"/>
      <c r="D251" s="139"/>
      <c r="E251" s="168"/>
      <c r="F251" s="169"/>
      <c r="G251" s="167" t="str">
        <f t="shared" si="4"/>
        <v/>
      </c>
    </row>
    <row r="252" spans="2:7" x14ac:dyDescent="0.25">
      <c r="B252" s="155"/>
      <c r="C252" s="145"/>
      <c r="D252" s="139"/>
      <c r="E252" s="168"/>
      <c r="F252" s="169"/>
      <c r="G252" s="167" t="str">
        <f t="shared" si="4"/>
        <v/>
      </c>
    </row>
    <row r="253" spans="2:7" x14ac:dyDescent="0.25">
      <c r="B253" s="155"/>
      <c r="C253" s="145"/>
      <c r="D253" s="139"/>
      <c r="E253" s="168"/>
      <c r="F253" s="169"/>
      <c r="G253" s="167" t="str">
        <f t="shared" si="4"/>
        <v/>
      </c>
    </row>
    <row r="254" spans="2:7" x14ac:dyDescent="0.25">
      <c r="B254" s="155"/>
      <c r="C254" s="145"/>
      <c r="D254" s="139"/>
      <c r="E254" s="168"/>
      <c r="F254" s="169"/>
      <c r="G254" s="167" t="str">
        <f t="shared" si="4"/>
        <v/>
      </c>
    </row>
    <row r="255" spans="2:7" x14ac:dyDescent="0.25">
      <c r="B255" s="155"/>
      <c r="C255" s="145"/>
      <c r="D255" s="139"/>
      <c r="E255" s="168"/>
      <c r="F255" s="169"/>
      <c r="G255" s="167" t="str">
        <f t="shared" si="4"/>
        <v/>
      </c>
    </row>
    <row r="256" spans="2:7" x14ac:dyDescent="0.25">
      <c r="B256" s="155"/>
      <c r="C256" s="145"/>
      <c r="D256" s="139"/>
      <c r="E256" s="168"/>
      <c r="F256" s="169"/>
      <c r="G256" s="167" t="str">
        <f t="shared" si="4"/>
        <v/>
      </c>
    </row>
    <row r="257" spans="2:7" x14ac:dyDescent="0.25">
      <c r="B257" s="155"/>
      <c r="C257" s="145"/>
      <c r="D257" s="139"/>
      <c r="E257" s="168"/>
      <c r="F257" s="169"/>
      <c r="G257" s="167" t="str">
        <f t="shared" si="4"/>
        <v/>
      </c>
    </row>
    <row r="258" spans="2:7" x14ac:dyDescent="0.25">
      <c r="B258" s="155"/>
      <c r="C258" s="145"/>
      <c r="D258" s="139"/>
      <c r="E258" s="168"/>
      <c r="F258" s="169"/>
      <c r="G258" s="167" t="str">
        <f t="shared" si="4"/>
        <v/>
      </c>
    </row>
    <row r="259" spans="2:7" x14ac:dyDescent="0.25">
      <c r="B259" s="155"/>
      <c r="C259" s="145"/>
      <c r="D259" s="139"/>
      <c r="E259" s="168"/>
      <c r="F259" s="169"/>
      <c r="G259" s="167" t="str">
        <f t="shared" si="4"/>
        <v/>
      </c>
    </row>
    <row r="260" spans="2:7" x14ac:dyDescent="0.25">
      <c r="B260" s="155"/>
      <c r="C260" s="145"/>
      <c r="D260" s="139"/>
      <c r="E260" s="168"/>
      <c r="F260" s="169"/>
      <c r="G260" s="167" t="str">
        <f t="shared" si="4"/>
        <v/>
      </c>
    </row>
    <row r="261" spans="2:7" x14ac:dyDescent="0.25">
      <c r="B261" s="155"/>
      <c r="C261" s="145"/>
      <c r="D261" s="139"/>
      <c r="E261" s="168"/>
      <c r="F261" s="169"/>
      <c r="G261" s="167" t="str">
        <f t="shared" si="4"/>
        <v/>
      </c>
    </row>
    <row r="262" spans="2:7" x14ac:dyDescent="0.25">
      <c r="B262" s="155"/>
      <c r="C262" s="145"/>
      <c r="D262" s="139"/>
      <c r="E262" s="168"/>
      <c r="F262" s="169"/>
      <c r="G262" s="167" t="str">
        <f t="shared" si="4"/>
        <v/>
      </c>
    </row>
    <row r="263" spans="2:7" x14ac:dyDescent="0.25">
      <c r="B263" s="155"/>
      <c r="C263" s="145"/>
      <c r="D263" s="139"/>
      <c r="E263" s="168"/>
      <c r="F263" s="169"/>
      <c r="G263" s="167" t="str">
        <f t="shared" si="4"/>
        <v/>
      </c>
    </row>
    <row r="264" spans="2:7" x14ac:dyDescent="0.25">
      <c r="B264" s="155"/>
      <c r="C264" s="145"/>
      <c r="D264" s="139"/>
      <c r="E264" s="168"/>
      <c r="F264" s="169"/>
      <c r="G264" s="167" t="str">
        <f t="shared" si="4"/>
        <v/>
      </c>
    </row>
    <row r="265" spans="2:7" x14ac:dyDescent="0.25">
      <c r="B265" s="155"/>
      <c r="C265" s="145"/>
      <c r="D265" s="139"/>
      <c r="E265" s="168"/>
      <c r="F265" s="169"/>
      <c r="G265" s="167" t="str">
        <f t="shared" si="4"/>
        <v/>
      </c>
    </row>
    <row r="266" spans="2:7" x14ac:dyDescent="0.25">
      <c r="B266" s="155"/>
      <c r="C266" s="145"/>
      <c r="D266" s="139"/>
      <c r="E266" s="168"/>
      <c r="F266" s="169"/>
      <c r="G266" s="167" t="str">
        <f t="shared" ref="G266:G329" si="5">IF(D266="","",SUM(E266+G265-F266))</f>
        <v/>
      </c>
    </row>
    <row r="267" spans="2:7" x14ac:dyDescent="0.25">
      <c r="B267" s="155"/>
      <c r="C267" s="145"/>
      <c r="D267" s="139"/>
      <c r="E267" s="168"/>
      <c r="F267" s="169"/>
      <c r="G267" s="167" t="str">
        <f t="shared" si="5"/>
        <v/>
      </c>
    </row>
    <row r="268" spans="2:7" x14ac:dyDescent="0.25">
      <c r="B268" s="155"/>
      <c r="C268" s="145"/>
      <c r="D268" s="139"/>
      <c r="E268" s="168"/>
      <c r="F268" s="169"/>
      <c r="G268" s="167" t="str">
        <f t="shared" si="5"/>
        <v/>
      </c>
    </row>
    <row r="269" spans="2:7" x14ac:dyDescent="0.25">
      <c r="B269" s="155"/>
      <c r="C269" s="145"/>
      <c r="D269" s="139"/>
      <c r="E269" s="168"/>
      <c r="F269" s="169"/>
      <c r="G269" s="167" t="str">
        <f t="shared" si="5"/>
        <v/>
      </c>
    </row>
    <row r="270" spans="2:7" x14ac:dyDescent="0.25">
      <c r="B270" s="155"/>
      <c r="C270" s="145"/>
      <c r="D270" s="139"/>
      <c r="E270" s="168"/>
      <c r="F270" s="169"/>
      <c r="G270" s="167" t="str">
        <f t="shared" si="5"/>
        <v/>
      </c>
    </row>
    <row r="271" spans="2:7" x14ac:dyDescent="0.25">
      <c r="B271" s="155"/>
      <c r="C271" s="145"/>
      <c r="D271" s="139"/>
      <c r="E271" s="168"/>
      <c r="F271" s="169"/>
      <c r="G271" s="167" t="str">
        <f t="shared" si="5"/>
        <v/>
      </c>
    </row>
    <row r="272" spans="2:7" x14ac:dyDescent="0.25">
      <c r="B272" s="155"/>
      <c r="C272" s="145"/>
      <c r="D272" s="139"/>
      <c r="E272" s="168"/>
      <c r="F272" s="169"/>
      <c r="G272" s="167" t="str">
        <f t="shared" si="5"/>
        <v/>
      </c>
    </row>
    <row r="273" spans="2:7" x14ac:dyDescent="0.25">
      <c r="B273" s="155"/>
      <c r="C273" s="145"/>
      <c r="D273" s="139"/>
      <c r="E273" s="168"/>
      <c r="F273" s="169"/>
      <c r="G273" s="167" t="str">
        <f t="shared" si="5"/>
        <v/>
      </c>
    </row>
    <row r="274" spans="2:7" x14ac:dyDescent="0.25">
      <c r="B274" s="155"/>
      <c r="C274" s="145"/>
      <c r="D274" s="139"/>
      <c r="E274" s="168"/>
      <c r="F274" s="169"/>
      <c r="G274" s="167" t="str">
        <f t="shared" si="5"/>
        <v/>
      </c>
    </row>
    <row r="275" spans="2:7" x14ac:dyDescent="0.25">
      <c r="B275" s="155"/>
      <c r="C275" s="145"/>
      <c r="D275" s="139"/>
      <c r="E275" s="168"/>
      <c r="F275" s="169"/>
      <c r="G275" s="167" t="str">
        <f t="shared" si="5"/>
        <v/>
      </c>
    </row>
    <row r="276" spans="2:7" x14ac:dyDescent="0.25">
      <c r="B276" s="155"/>
      <c r="C276" s="145"/>
      <c r="D276" s="139"/>
      <c r="E276" s="168"/>
      <c r="F276" s="169"/>
      <c r="G276" s="167" t="str">
        <f t="shared" si="5"/>
        <v/>
      </c>
    </row>
    <row r="277" spans="2:7" x14ac:dyDescent="0.25">
      <c r="B277" s="155"/>
      <c r="C277" s="145"/>
      <c r="D277" s="139"/>
      <c r="E277" s="168"/>
      <c r="F277" s="169"/>
      <c r="G277" s="167" t="str">
        <f t="shared" si="5"/>
        <v/>
      </c>
    </row>
    <row r="278" spans="2:7" x14ac:dyDescent="0.25">
      <c r="B278" s="155"/>
      <c r="C278" s="145"/>
      <c r="D278" s="139"/>
      <c r="E278" s="168"/>
      <c r="F278" s="169"/>
      <c r="G278" s="167" t="str">
        <f t="shared" si="5"/>
        <v/>
      </c>
    </row>
    <row r="279" spans="2:7" x14ac:dyDescent="0.25">
      <c r="B279" s="155"/>
      <c r="C279" s="145"/>
      <c r="D279" s="139"/>
      <c r="E279" s="168"/>
      <c r="F279" s="169"/>
      <c r="G279" s="167" t="str">
        <f t="shared" si="5"/>
        <v/>
      </c>
    </row>
    <row r="280" spans="2:7" x14ac:dyDescent="0.25">
      <c r="B280" s="155"/>
      <c r="C280" s="145"/>
      <c r="D280" s="139"/>
      <c r="E280" s="168"/>
      <c r="F280" s="169"/>
      <c r="G280" s="167" t="str">
        <f t="shared" si="5"/>
        <v/>
      </c>
    </row>
    <row r="281" spans="2:7" x14ac:dyDescent="0.25">
      <c r="B281" s="155"/>
      <c r="C281" s="145"/>
      <c r="D281" s="139"/>
      <c r="E281" s="168"/>
      <c r="F281" s="169"/>
      <c r="G281" s="167" t="str">
        <f t="shared" si="5"/>
        <v/>
      </c>
    </row>
    <row r="282" spans="2:7" x14ac:dyDescent="0.25">
      <c r="B282" s="155"/>
      <c r="C282" s="145"/>
      <c r="D282" s="139"/>
      <c r="E282" s="168"/>
      <c r="F282" s="169"/>
      <c r="G282" s="167" t="str">
        <f t="shared" si="5"/>
        <v/>
      </c>
    </row>
    <row r="283" spans="2:7" x14ac:dyDescent="0.25">
      <c r="B283" s="155"/>
      <c r="C283" s="145"/>
      <c r="D283" s="139"/>
      <c r="E283" s="168"/>
      <c r="F283" s="169"/>
      <c r="G283" s="167" t="str">
        <f t="shared" si="5"/>
        <v/>
      </c>
    </row>
    <row r="284" spans="2:7" x14ac:dyDescent="0.25">
      <c r="B284" s="155"/>
      <c r="C284" s="145"/>
      <c r="D284" s="139"/>
      <c r="E284" s="168"/>
      <c r="F284" s="169"/>
      <c r="G284" s="167" t="str">
        <f t="shared" si="5"/>
        <v/>
      </c>
    </row>
    <row r="285" spans="2:7" x14ac:dyDescent="0.25">
      <c r="B285" s="155"/>
      <c r="C285" s="145"/>
      <c r="D285" s="139"/>
      <c r="E285" s="168"/>
      <c r="F285" s="169"/>
      <c r="G285" s="167" t="str">
        <f t="shared" si="5"/>
        <v/>
      </c>
    </row>
    <row r="286" spans="2:7" x14ac:dyDescent="0.25">
      <c r="B286" s="155"/>
      <c r="C286" s="145"/>
      <c r="D286" s="139"/>
      <c r="E286" s="168"/>
      <c r="F286" s="169"/>
      <c r="G286" s="167" t="str">
        <f t="shared" si="5"/>
        <v/>
      </c>
    </row>
    <row r="287" spans="2:7" x14ac:dyDescent="0.25">
      <c r="B287" s="155"/>
      <c r="C287" s="145"/>
      <c r="D287" s="139"/>
      <c r="E287" s="168"/>
      <c r="F287" s="169"/>
      <c r="G287" s="167" t="str">
        <f t="shared" si="5"/>
        <v/>
      </c>
    </row>
    <row r="288" spans="2:7" x14ac:dyDescent="0.25">
      <c r="B288" s="155"/>
      <c r="C288" s="145"/>
      <c r="D288" s="139"/>
      <c r="E288" s="168"/>
      <c r="F288" s="169"/>
      <c r="G288" s="167" t="str">
        <f t="shared" si="5"/>
        <v/>
      </c>
    </row>
    <row r="289" spans="2:7" x14ac:dyDescent="0.25">
      <c r="B289" s="155"/>
      <c r="C289" s="145"/>
      <c r="D289" s="139"/>
      <c r="E289" s="168"/>
      <c r="F289" s="169"/>
      <c r="G289" s="167" t="str">
        <f t="shared" si="5"/>
        <v/>
      </c>
    </row>
    <row r="290" spans="2:7" x14ac:dyDescent="0.25">
      <c r="B290" s="155"/>
      <c r="C290" s="145"/>
      <c r="D290" s="139"/>
      <c r="E290" s="168"/>
      <c r="F290" s="169"/>
      <c r="G290" s="167" t="str">
        <f t="shared" si="5"/>
        <v/>
      </c>
    </row>
    <row r="291" spans="2:7" x14ac:dyDescent="0.25">
      <c r="B291" s="155"/>
      <c r="C291" s="145"/>
      <c r="D291" s="139"/>
      <c r="E291" s="168"/>
      <c r="F291" s="169"/>
      <c r="G291" s="167" t="str">
        <f t="shared" si="5"/>
        <v/>
      </c>
    </row>
    <row r="292" spans="2:7" x14ac:dyDescent="0.25">
      <c r="B292" s="155"/>
      <c r="C292" s="145"/>
      <c r="D292" s="139"/>
      <c r="E292" s="168"/>
      <c r="F292" s="169"/>
      <c r="G292" s="167" t="str">
        <f t="shared" si="5"/>
        <v/>
      </c>
    </row>
    <row r="293" spans="2:7" x14ac:dyDescent="0.25">
      <c r="B293" s="155"/>
      <c r="C293" s="145"/>
      <c r="D293" s="139"/>
      <c r="E293" s="168"/>
      <c r="F293" s="169"/>
      <c r="G293" s="167" t="str">
        <f t="shared" si="5"/>
        <v/>
      </c>
    </row>
    <row r="294" spans="2:7" x14ac:dyDescent="0.25">
      <c r="B294" s="155"/>
      <c r="C294" s="145"/>
      <c r="D294" s="139"/>
      <c r="E294" s="168"/>
      <c r="F294" s="169"/>
      <c r="G294" s="167" t="str">
        <f t="shared" si="5"/>
        <v/>
      </c>
    </row>
    <row r="295" spans="2:7" x14ac:dyDescent="0.25">
      <c r="B295" s="155"/>
      <c r="C295" s="145"/>
      <c r="D295" s="139"/>
      <c r="E295" s="168"/>
      <c r="F295" s="169"/>
      <c r="G295" s="167" t="str">
        <f t="shared" si="5"/>
        <v/>
      </c>
    </row>
    <row r="296" spans="2:7" x14ac:dyDescent="0.25">
      <c r="B296" s="155"/>
      <c r="C296" s="145"/>
      <c r="D296" s="139"/>
      <c r="E296" s="168"/>
      <c r="F296" s="169"/>
      <c r="G296" s="167" t="str">
        <f t="shared" si="5"/>
        <v/>
      </c>
    </row>
    <row r="297" spans="2:7" x14ac:dyDescent="0.25">
      <c r="B297" s="155"/>
      <c r="C297" s="145"/>
      <c r="D297" s="139"/>
      <c r="E297" s="168"/>
      <c r="F297" s="169"/>
      <c r="G297" s="167" t="str">
        <f t="shared" si="5"/>
        <v/>
      </c>
    </row>
    <row r="298" spans="2:7" x14ac:dyDescent="0.25">
      <c r="B298" s="155"/>
      <c r="C298" s="145"/>
      <c r="D298" s="139"/>
      <c r="E298" s="168"/>
      <c r="F298" s="169"/>
      <c r="G298" s="167" t="str">
        <f t="shared" si="5"/>
        <v/>
      </c>
    </row>
    <row r="299" spans="2:7" x14ac:dyDescent="0.25">
      <c r="B299" s="155"/>
      <c r="C299" s="145"/>
      <c r="D299" s="139"/>
      <c r="E299" s="168"/>
      <c r="F299" s="169"/>
      <c r="G299" s="167" t="str">
        <f t="shared" si="5"/>
        <v/>
      </c>
    </row>
    <row r="300" spans="2:7" x14ac:dyDescent="0.25">
      <c r="B300" s="155"/>
      <c r="C300" s="145"/>
      <c r="D300" s="139"/>
      <c r="E300" s="168"/>
      <c r="F300" s="169"/>
      <c r="G300" s="167" t="str">
        <f t="shared" si="5"/>
        <v/>
      </c>
    </row>
    <row r="301" spans="2:7" x14ac:dyDescent="0.25">
      <c r="B301" s="155"/>
      <c r="C301" s="145"/>
      <c r="D301" s="139"/>
      <c r="E301" s="168"/>
      <c r="F301" s="169"/>
      <c r="G301" s="167" t="str">
        <f t="shared" si="5"/>
        <v/>
      </c>
    </row>
    <row r="302" spans="2:7" x14ac:dyDescent="0.25">
      <c r="B302" s="155"/>
      <c r="C302" s="145"/>
      <c r="D302" s="139"/>
      <c r="E302" s="168"/>
      <c r="F302" s="169"/>
      <c r="G302" s="167" t="str">
        <f t="shared" si="5"/>
        <v/>
      </c>
    </row>
    <row r="303" spans="2:7" x14ac:dyDescent="0.25">
      <c r="B303" s="155"/>
      <c r="C303" s="145"/>
      <c r="D303" s="139"/>
      <c r="E303" s="168"/>
      <c r="F303" s="169"/>
      <c r="G303" s="167" t="str">
        <f t="shared" si="5"/>
        <v/>
      </c>
    </row>
    <row r="304" spans="2:7" x14ac:dyDescent="0.25">
      <c r="B304" s="155"/>
      <c r="C304" s="145"/>
      <c r="D304" s="139"/>
      <c r="E304" s="168"/>
      <c r="F304" s="169"/>
      <c r="G304" s="167" t="str">
        <f t="shared" si="5"/>
        <v/>
      </c>
    </row>
    <row r="305" spans="2:7" x14ac:dyDescent="0.25">
      <c r="B305" s="155"/>
      <c r="C305" s="145"/>
      <c r="D305" s="139"/>
      <c r="E305" s="168"/>
      <c r="F305" s="169"/>
      <c r="G305" s="167" t="str">
        <f t="shared" si="5"/>
        <v/>
      </c>
    </row>
    <row r="306" spans="2:7" x14ac:dyDescent="0.25">
      <c r="B306" s="155"/>
      <c r="C306" s="145"/>
      <c r="D306" s="139"/>
      <c r="E306" s="168"/>
      <c r="F306" s="169"/>
      <c r="G306" s="167" t="str">
        <f t="shared" si="5"/>
        <v/>
      </c>
    </row>
    <row r="307" spans="2:7" x14ac:dyDescent="0.25">
      <c r="B307" s="155"/>
      <c r="C307" s="145"/>
      <c r="D307" s="139"/>
      <c r="E307" s="168"/>
      <c r="F307" s="169"/>
      <c r="G307" s="167" t="str">
        <f t="shared" si="5"/>
        <v/>
      </c>
    </row>
    <row r="308" spans="2:7" x14ac:dyDescent="0.25">
      <c r="B308" s="155"/>
      <c r="C308" s="145"/>
      <c r="D308" s="139"/>
      <c r="E308" s="168"/>
      <c r="F308" s="169"/>
      <c r="G308" s="167" t="str">
        <f t="shared" si="5"/>
        <v/>
      </c>
    </row>
    <row r="309" spans="2:7" x14ac:dyDescent="0.25">
      <c r="B309" s="155"/>
      <c r="C309" s="145"/>
      <c r="D309" s="139"/>
      <c r="E309" s="168"/>
      <c r="F309" s="169"/>
      <c r="G309" s="167" t="str">
        <f t="shared" si="5"/>
        <v/>
      </c>
    </row>
    <row r="310" spans="2:7" x14ac:dyDescent="0.25">
      <c r="B310" s="155"/>
      <c r="C310" s="145"/>
      <c r="D310" s="139"/>
      <c r="E310" s="168"/>
      <c r="F310" s="169"/>
      <c r="G310" s="167" t="str">
        <f t="shared" si="5"/>
        <v/>
      </c>
    </row>
    <row r="311" spans="2:7" x14ac:dyDescent="0.25">
      <c r="B311" s="155"/>
      <c r="C311" s="145"/>
      <c r="D311" s="139"/>
      <c r="E311" s="168"/>
      <c r="F311" s="169"/>
      <c r="G311" s="167" t="str">
        <f t="shared" si="5"/>
        <v/>
      </c>
    </row>
    <row r="312" spans="2:7" x14ac:dyDescent="0.25">
      <c r="B312" s="155"/>
      <c r="C312" s="145"/>
      <c r="D312" s="139"/>
      <c r="E312" s="168"/>
      <c r="F312" s="169"/>
      <c r="G312" s="167" t="str">
        <f t="shared" si="5"/>
        <v/>
      </c>
    </row>
    <row r="313" spans="2:7" x14ac:dyDescent="0.25">
      <c r="B313" s="155"/>
      <c r="C313" s="145"/>
      <c r="D313" s="139"/>
      <c r="E313" s="168"/>
      <c r="F313" s="169"/>
      <c r="G313" s="167" t="str">
        <f t="shared" si="5"/>
        <v/>
      </c>
    </row>
    <row r="314" spans="2:7" x14ac:dyDescent="0.25">
      <c r="B314" s="155"/>
      <c r="C314" s="145"/>
      <c r="D314" s="139"/>
      <c r="E314" s="168"/>
      <c r="F314" s="169"/>
      <c r="G314" s="167" t="str">
        <f t="shared" si="5"/>
        <v/>
      </c>
    </row>
    <row r="315" spans="2:7" x14ac:dyDescent="0.25">
      <c r="B315" s="155"/>
      <c r="C315" s="145"/>
      <c r="D315" s="139"/>
      <c r="E315" s="168"/>
      <c r="F315" s="169"/>
      <c r="G315" s="167" t="str">
        <f t="shared" si="5"/>
        <v/>
      </c>
    </row>
    <row r="316" spans="2:7" x14ac:dyDescent="0.25">
      <c r="B316" s="155"/>
      <c r="C316" s="145"/>
      <c r="D316" s="139"/>
      <c r="E316" s="168"/>
      <c r="F316" s="169"/>
      <c r="G316" s="167" t="str">
        <f t="shared" si="5"/>
        <v/>
      </c>
    </row>
    <row r="317" spans="2:7" x14ac:dyDescent="0.25">
      <c r="B317" s="155"/>
      <c r="C317" s="145"/>
      <c r="D317" s="139"/>
      <c r="E317" s="168"/>
      <c r="F317" s="169"/>
      <c r="G317" s="167" t="str">
        <f t="shared" si="5"/>
        <v/>
      </c>
    </row>
    <row r="318" spans="2:7" x14ac:dyDescent="0.25">
      <c r="B318" s="155"/>
      <c r="C318" s="145"/>
      <c r="D318" s="139"/>
      <c r="E318" s="168"/>
      <c r="F318" s="169"/>
      <c r="G318" s="167" t="str">
        <f t="shared" si="5"/>
        <v/>
      </c>
    </row>
    <row r="319" spans="2:7" x14ac:dyDescent="0.25">
      <c r="B319" s="155"/>
      <c r="C319" s="145"/>
      <c r="D319" s="139"/>
      <c r="E319" s="168"/>
      <c r="F319" s="169"/>
      <c r="G319" s="167" t="str">
        <f t="shared" si="5"/>
        <v/>
      </c>
    </row>
    <row r="320" spans="2:7" x14ac:dyDescent="0.25">
      <c r="B320" s="155"/>
      <c r="C320" s="145"/>
      <c r="D320" s="139"/>
      <c r="E320" s="168"/>
      <c r="F320" s="169"/>
      <c r="G320" s="167" t="str">
        <f t="shared" si="5"/>
        <v/>
      </c>
    </row>
    <row r="321" spans="2:7" x14ac:dyDescent="0.25">
      <c r="B321" s="155"/>
      <c r="C321" s="145"/>
      <c r="D321" s="139"/>
      <c r="E321" s="168"/>
      <c r="F321" s="169"/>
      <c r="G321" s="167" t="str">
        <f t="shared" si="5"/>
        <v/>
      </c>
    </row>
    <row r="322" spans="2:7" x14ac:dyDescent="0.25">
      <c r="B322" s="155"/>
      <c r="C322" s="145"/>
      <c r="D322" s="139"/>
      <c r="E322" s="168"/>
      <c r="F322" s="169"/>
      <c r="G322" s="167" t="str">
        <f t="shared" si="5"/>
        <v/>
      </c>
    </row>
    <row r="323" spans="2:7" x14ac:dyDescent="0.25">
      <c r="B323" s="155"/>
      <c r="C323" s="145"/>
      <c r="D323" s="139"/>
      <c r="E323" s="168"/>
      <c r="F323" s="169"/>
      <c r="G323" s="167" t="str">
        <f t="shared" si="5"/>
        <v/>
      </c>
    </row>
    <row r="324" spans="2:7" x14ac:dyDescent="0.25">
      <c r="B324" s="155"/>
      <c r="C324" s="145"/>
      <c r="D324" s="139"/>
      <c r="E324" s="168"/>
      <c r="F324" s="169"/>
      <c r="G324" s="167" t="str">
        <f t="shared" si="5"/>
        <v/>
      </c>
    </row>
    <row r="325" spans="2:7" x14ac:dyDescent="0.25">
      <c r="B325" s="155"/>
      <c r="C325" s="145"/>
      <c r="D325" s="139"/>
      <c r="E325" s="168"/>
      <c r="F325" s="169"/>
      <c r="G325" s="167" t="str">
        <f t="shared" si="5"/>
        <v/>
      </c>
    </row>
    <row r="326" spans="2:7" x14ac:dyDescent="0.25">
      <c r="B326" s="155"/>
      <c r="C326" s="145"/>
      <c r="D326" s="139"/>
      <c r="E326" s="168"/>
      <c r="F326" s="169"/>
      <c r="G326" s="167" t="str">
        <f t="shared" si="5"/>
        <v/>
      </c>
    </row>
    <row r="327" spans="2:7" x14ac:dyDescent="0.25">
      <c r="B327" s="155"/>
      <c r="C327" s="145"/>
      <c r="D327" s="139"/>
      <c r="E327" s="168"/>
      <c r="F327" s="169"/>
      <c r="G327" s="167" t="str">
        <f t="shared" si="5"/>
        <v/>
      </c>
    </row>
    <row r="328" spans="2:7" x14ac:dyDescent="0.25">
      <c r="B328" s="155"/>
      <c r="C328" s="145"/>
      <c r="D328" s="139"/>
      <c r="E328" s="168"/>
      <c r="F328" s="169"/>
      <c r="G328" s="167" t="str">
        <f t="shared" si="5"/>
        <v/>
      </c>
    </row>
    <row r="329" spans="2:7" x14ac:dyDescent="0.25">
      <c r="B329" s="155"/>
      <c r="C329" s="145"/>
      <c r="D329" s="139"/>
      <c r="E329" s="168"/>
      <c r="F329" s="169"/>
      <c r="G329" s="167" t="str">
        <f t="shared" si="5"/>
        <v/>
      </c>
    </row>
    <row r="330" spans="2:7" x14ac:dyDescent="0.25">
      <c r="B330" s="155"/>
      <c r="C330" s="145"/>
      <c r="D330" s="139"/>
      <c r="E330" s="168"/>
      <c r="F330" s="169"/>
      <c r="G330" s="167" t="str">
        <f t="shared" ref="G330:G393" si="6">IF(D330="","",SUM(E330+G329-F330))</f>
        <v/>
      </c>
    </row>
    <row r="331" spans="2:7" x14ac:dyDescent="0.25">
      <c r="B331" s="155"/>
      <c r="C331" s="145"/>
      <c r="D331" s="139"/>
      <c r="E331" s="168"/>
      <c r="F331" s="169"/>
      <c r="G331" s="167" t="str">
        <f t="shared" si="6"/>
        <v/>
      </c>
    </row>
    <row r="332" spans="2:7" x14ac:dyDescent="0.25">
      <c r="B332" s="155"/>
      <c r="C332" s="145"/>
      <c r="D332" s="139"/>
      <c r="E332" s="168"/>
      <c r="F332" s="169"/>
      <c r="G332" s="167" t="str">
        <f t="shared" si="6"/>
        <v/>
      </c>
    </row>
    <row r="333" spans="2:7" x14ac:dyDescent="0.25">
      <c r="B333" s="155"/>
      <c r="C333" s="145"/>
      <c r="D333" s="139"/>
      <c r="E333" s="168"/>
      <c r="F333" s="169"/>
      <c r="G333" s="167" t="str">
        <f t="shared" si="6"/>
        <v/>
      </c>
    </row>
    <row r="334" spans="2:7" x14ac:dyDescent="0.25">
      <c r="B334" s="155"/>
      <c r="C334" s="145"/>
      <c r="D334" s="139"/>
      <c r="E334" s="168"/>
      <c r="F334" s="169"/>
      <c r="G334" s="167" t="str">
        <f t="shared" si="6"/>
        <v/>
      </c>
    </row>
    <row r="335" spans="2:7" x14ac:dyDescent="0.25">
      <c r="B335" s="155"/>
      <c r="C335" s="145"/>
      <c r="D335" s="139"/>
      <c r="E335" s="168"/>
      <c r="F335" s="169"/>
      <c r="G335" s="167" t="str">
        <f t="shared" si="6"/>
        <v/>
      </c>
    </row>
    <row r="336" spans="2:7" x14ac:dyDescent="0.25">
      <c r="B336" s="155"/>
      <c r="C336" s="145"/>
      <c r="D336" s="139"/>
      <c r="E336" s="168"/>
      <c r="F336" s="169"/>
      <c r="G336" s="167" t="str">
        <f t="shared" si="6"/>
        <v/>
      </c>
    </row>
    <row r="337" spans="2:7" x14ac:dyDescent="0.25">
      <c r="B337" s="155"/>
      <c r="C337" s="145"/>
      <c r="D337" s="139"/>
      <c r="E337" s="168"/>
      <c r="F337" s="169"/>
      <c r="G337" s="167" t="str">
        <f t="shared" si="6"/>
        <v/>
      </c>
    </row>
    <row r="338" spans="2:7" x14ac:dyDescent="0.25">
      <c r="B338" s="155"/>
      <c r="C338" s="145"/>
      <c r="D338" s="139"/>
      <c r="E338" s="168"/>
      <c r="F338" s="169"/>
      <c r="G338" s="167" t="str">
        <f t="shared" si="6"/>
        <v/>
      </c>
    </row>
    <row r="339" spans="2:7" x14ac:dyDescent="0.25">
      <c r="B339" s="155"/>
      <c r="C339" s="145"/>
      <c r="D339" s="139"/>
      <c r="E339" s="168"/>
      <c r="F339" s="169"/>
      <c r="G339" s="167" t="str">
        <f t="shared" si="6"/>
        <v/>
      </c>
    </row>
    <row r="340" spans="2:7" x14ac:dyDescent="0.25">
      <c r="B340" s="155"/>
      <c r="C340" s="145"/>
      <c r="D340" s="139"/>
      <c r="E340" s="168"/>
      <c r="F340" s="169"/>
      <c r="G340" s="167" t="str">
        <f t="shared" si="6"/>
        <v/>
      </c>
    </row>
    <row r="341" spans="2:7" x14ac:dyDescent="0.25">
      <c r="B341" s="155"/>
      <c r="C341" s="145"/>
      <c r="D341" s="139"/>
      <c r="E341" s="168"/>
      <c r="F341" s="169"/>
      <c r="G341" s="167" t="str">
        <f t="shared" si="6"/>
        <v/>
      </c>
    </row>
    <row r="342" spans="2:7" x14ac:dyDescent="0.25">
      <c r="B342" s="155"/>
      <c r="C342" s="145"/>
      <c r="D342" s="139"/>
      <c r="E342" s="168"/>
      <c r="F342" s="169"/>
      <c r="G342" s="167" t="str">
        <f t="shared" si="6"/>
        <v/>
      </c>
    </row>
    <row r="343" spans="2:7" x14ac:dyDescent="0.25">
      <c r="B343" s="155"/>
      <c r="C343" s="145"/>
      <c r="D343" s="139"/>
      <c r="E343" s="168"/>
      <c r="F343" s="169"/>
      <c r="G343" s="167" t="str">
        <f t="shared" si="6"/>
        <v/>
      </c>
    </row>
    <row r="344" spans="2:7" x14ac:dyDescent="0.25">
      <c r="B344" s="155"/>
      <c r="C344" s="145"/>
      <c r="D344" s="139"/>
      <c r="E344" s="168"/>
      <c r="F344" s="169"/>
      <c r="G344" s="167" t="str">
        <f t="shared" si="6"/>
        <v/>
      </c>
    </row>
    <row r="345" spans="2:7" x14ac:dyDescent="0.25">
      <c r="B345" s="155"/>
      <c r="C345" s="145"/>
      <c r="D345" s="139"/>
      <c r="E345" s="168"/>
      <c r="F345" s="169"/>
      <c r="G345" s="167" t="str">
        <f t="shared" si="6"/>
        <v/>
      </c>
    </row>
    <row r="346" spans="2:7" x14ac:dyDescent="0.25">
      <c r="B346" s="155"/>
      <c r="C346" s="145"/>
      <c r="D346" s="139"/>
      <c r="E346" s="168"/>
      <c r="F346" s="169"/>
      <c r="G346" s="167" t="str">
        <f t="shared" si="6"/>
        <v/>
      </c>
    </row>
    <row r="347" spans="2:7" x14ac:dyDescent="0.25">
      <c r="B347" s="155"/>
      <c r="C347" s="145"/>
      <c r="D347" s="139"/>
      <c r="E347" s="168"/>
      <c r="F347" s="169"/>
      <c r="G347" s="167" t="str">
        <f t="shared" si="6"/>
        <v/>
      </c>
    </row>
    <row r="348" spans="2:7" x14ac:dyDescent="0.25">
      <c r="B348" s="155"/>
      <c r="C348" s="145"/>
      <c r="D348" s="139"/>
      <c r="E348" s="168"/>
      <c r="F348" s="169"/>
      <c r="G348" s="167" t="str">
        <f t="shared" si="6"/>
        <v/>
      </c>
    </row>
    <row r="349" spans="2:7" x14ac:dyDescent="0.25">
      <c r="B349" s="155"/>
      <c r="C349" s="145"/>
      <c r="D349" s="139"/>
      <c r="E349" s="168"/>
      <c r="F349" s="169"/>
      <c r="G349" s="167" t="str">
        <f t="shared" si="6"/>
        <v/>
      </c>
    </row>
    <row r="350" spans="2:7" x14ac:dyDescent="0.25">
      <c r="B350" s="155"/>
      <c r="C350" s="145"/>
      <c r="D350" s="139"/>
      <c r="E350" s="168"/>
      <c r="F350" s="169"/>
      <c r="G350" s="167" t="str">
        <f t="shared" si="6"/>
        <v/>
      </c>
    </row>
    <row r="351" spans="2:7" x14ac:dyDescent="0.25">
      <c r="B351" s="155"/>
      <c r="C351" s="145"/>
      <c r="D351" s="139"/>
      <c r="E351" s="168"/>
      <c r="F351" s="169"/>
      <c r="G351" s="167" t="str">
        <f t="shared" si="6"/>
        <v/>
      </c>
    </row>
    <row r="352" spans="2:7" x14ac:dyDescent="0.25">
      <c r="B352" s="155"/>
      <c r="C352" s="145"/>
      <c r="D352" s="139"/>
      <c r="E352" s="168"/>
      <c r="F352" s="169"/>
      <c r="G352" s="167" t="str">
        <f t="shared" si="6"/>
        <v/>
      </c>
    </row>
    <row r="353" spans="2:7" x14ac:dyDescent="0.25">
      <c r="B353" s="155"/>
      <c r="C353" s="145"/>
      <c r="D353" s="139"/>
      <c r="E353" s="168"/>
      <c r="F353" s="169"/>
      <c r="G353" s="167" t="str">
        <f t="shared" si="6"/>
        <v/>
      </c>
    </row>
    <row r="354" spans="2:7" x14ac:dyDescent="0.25">
      <c r="B354" s="155"/>
      <c r="C354" s="145"/>
      <c r="D354" s="139"/>
      <c r="E354" s="168"/>
      <c r="F354" s="169"/>
      <c r="G354" s="167" t="str">
        <f t="shared" si="6"/>
        <v/>
      </c>
    </row>
    <row r="355" spans="2:7" x14ac:dyDescent="0.25">
      <c r="B355" s="155"/>
      <c r="C355" s="145"/>
      <c r="D355" s="139"/>
      <c r="E355" s="168"/>
      <c r="F355" s="169"/>
      <c r="G355" s="167" t="str">
        <f t="shared" si="6"/>
        <v/>
      </c>
    </row>
    <row r="356" spans="2:7" x14ac:dyDescent="0.25">
      <c r="B356" s="155"/>
      <c r="C356" s="145"/>
      <c r="D356" s="139"/>
      <c r="E356" s="168"/>
      <c r="F356" s="169"/>
      <c r="G356" s="167" t="str">
        <f t="shared" si="6"/>
        <v/>
      </c>
    </row>
    <row r="357" spans="2:7" x14ac:dyDescent="0.25">
      <c r="B357" s="155"/>
      <c r="C357" s="145"/>
      <c r="D357" s="139"/>
      <c r="E357" s="168"/>
      <c r="F357" s="169"/>
      <c r="G357" s="167" t="str">
        <f t="shared" si="6"/>
        <v/>
      </c>
    </row>
    <row r="358" spans="2:7" x14ac:dyDescent="0.25">
      <c r="B358" s="155"/>
      <c r="C358" s="145"/>
      <c r="D358" s="139"/>
      <c r="E358" s="168"/>
      <c r="F358" s="169"/>
      <c r="G358" s="167" t="str">
        <f t="shared" si="6"/>
        <v/>
      </c>
    </row>
    <row r="359" spans="2:7" x14ac:dyDescent="0.25">
      <c r="B359" s="155"/>
      <c r="C359" s="145"/>
      <c r="D359" s="139"/>
      <c r="E359" s="168"/>
      <c r="F359" s="169"/>
      <c r="G359" s="167" t="str">
        <f t="shared" si="6"/>
        <v/>
      </c>
    </row>
    <row r="360" spans="2:7" x14ac:dyDescent="0.25">
      <c r="B360" s="155"/>
      <c r="C360" s="145"/>
      <c r="D360" s="139"/>
      <c r="E360" s="168"/>
      <c r="F360" s="169"/>
      <c r="G360" s="167" t="str">
        <f t="shared" si="6"/>
        <v/>
      </c>
    </row>
    <row r="361" spans="2:7" x14ac:dyDescent="0.25">
      <c r="B361" s="155"/>
      <c r="C361" s="145"/>
      <c r="D361" s="139"/>
      <c r="E361" s="168"/>
      <c r="F361" s="169"/>
      <c r="G361" s="167" t="str">
        <f t="shared" si="6"/>
        <v/>
      </c>
    </row>
    <row r="362" spans="2:7" x14ac:dyDescent="0.25">
      <c r="B362" s="155"/>
      <c r="C362" s="145"/>
      <c r="D362" s="139"/>
      <c r="E362" s="168"/>
      <c r="F362" s="169"/>
      <c r="G362" s="167" t="str">
        <f t="shared" si="6"/>
        <v/>
      </c>
    </row>
    <row r="363" spans="2:7" x14ac:dyDescent="0.25">
      <c r="B363" s="155"/>
      <c r="C363" s="145"/>
      <c r="D363" s="139"/>
      <c r="E363" s="168"/>
      <c r="F363" s="169"/>
      <c r="G363" s="167" t="str">
        <f t="shared" si="6"/>
        <v/>
      </c>
    </row>
    <row r="364" spans="2:7" x14ac:dyDescent="0.25">
      <c r="B364" s="155"/>
      <c r="C364" s="145"/>
      <c r="D364" s="139"/>
      <c r="E364" s="168"/>
      <c r="F364" s="169"/>
      <c r="G364" s="167" t="str">
        <f t="shared" si="6"/>
        <v/>
      </c>
    </row>
    <row r="365" spans="2:7" x14ac:dyDescent="0.25">
      <c r="B365" s="155"/>
      <c r="C365" s="145"/>
      <c r="D365" s="139"/>
      <c r="E365" s="168"/>
      <c r="F365" s="169"/>
      <c r="G365" s="167" t="str">
        <f t="shared" si="6"/>
        <v/>
      </c>
    </row>
    <row r="366" spans="2:7" x14ac:dyDescent="0.25">
      <c r="B366" s="155"/>
      <c r="C366" s="145"/>
      <c r="D366" s="139"/>
      <c r="E366" s="168"/>
      <c r="F366" s="169"/>
      <c r="G366" s="167" t="str">
        <f t="shared" si="6"/>
        <v/>
      </c>
    </row>
    <row r="367" spans="2:7" x14ac:dyDescent="0.25">
      <c r="B367" s="155"/>
      <c r="C367" s="145"/>
      <c r="D367" s="139"/>
      <c r="E367" s="168"/>
      <c r="F367" s="169"/>
      <c r="G367" s="167" t="str">
        <f t="shared" si="6"/>
        <v/>
      </c>
    </row>
    <row r="368" spans="2:7" x14ac:dyDescent="0.25">
      <c r="B368" s="155"/>
      <c r="C368" s="145"/>
      <c r="D368" s="139"/>
      <c r="E368" s="168"/>
      <c r="F368" s="169"/>
      <c r="G368" s="167" t="str">
        <f t="shared" si="6"/>
        <v/>
      </c>
    </row>
    <row r="369" spans="2:7" x14ac:dyDescent="0.25">
      <c r="B369" s="155"/>
      <c r="C369" s="145"/>
      <c r="D369" s="139"/>
      <c r="E369" s="168"/>
      <c r="F369" s="169"/>
      <c r="G369" s="167" t="str">
        <f t="shared" si="6"/>
        <v/>
      </c>
    </row>
    <row r="370" spans="2:7" x14ac:dyDescent="0.25">
      <c r="B370" s="155"/>
      <c r="C370" s="145"/>
      <c r="D370" s="139"/>
      <c r="E370" s="168"/>
      <c r="F370" s="169"/>
      <c r="G370" s="167" t="str">
        <f t="shared" si="6"/>
        <v/>
      </c>
    </row>
    <row r="371" spans="2:7" x14ac:dyDescent="0.25">
      <c r="B371" s="155"/>
      <c r="C371" s="145"/>
      <c r="D371" s="139"/>
      <c r="E371" s="168"/>
      <c r="F371" s="169"/>
      <c r="G371" s="167" t="str">
        <f t="shared" si="6"/>
        <v/>
      </c>
    </row>
    <row r="372" spans="2:7" x14ac:dyDescent="0.25">
      <c r="B372" s="155"/>
      <c r="C372" s="145"/>
      <c r="D372" s="139"/>
      <c r="E372" s="168"/>
      <c r="F372" s="169"/>
      <c r="G372" s="167" t="str">
        <f t="shared" si="6"/>
        <v/>
      </c>
    </row>
    <row r="373" spans="2:7" x14ac:dyDescent="0.25">
      <c r="B373" s="155"/>
      <c r="C373" s="145"/>
      <c r="D373" s="139"/>
      <c r="E373" s="168"/>
      <c r="F373" s="169"/>
      <c r="G373" s="167" t="str">
        <f t="shared" si="6"/>
        <v/>
      </c>
    </row>
    <row r="374" spans="2:7" x14ac:dyDescent="0.25">
      <c r="B374" s="155"/>
      <c r="C374" s="145"/>
      <c r="D374" s="139"/>
      <c r="E374" s="168"/>
      <c r="F374" s="169"/>
      <c r="G374" s="167" t="str">
        <f t="shared" si="6"/>
        <v/>
      </c>
    </row>
    <row r="375" spans="2:7" x14ac:dyDescent="0.25">
      <c r="B375" s="155"/>
      <c r="C375" s="145"/>
      <c r="D375" s="139"/>
      <c r="E375" s="168"/>
      <c r="F375" s="169"/>
      <c r="G375" s="167" t="str">
        <f t="shared" si="6"/>
        <v/>
      </c>
    </row>
    <row r="376" spans="2:7" x14ac:dyDescent="0.25">
      <c r="B376" s="155"/>
      <c r="C376" s="145"/>
      <c r="D376" s="139"/>
      <c r="E376" s="168"/>
      <c r="F376" s="169"/>
      <c r="G376" s="167" t="str">
        <f t="shared" si="6"/>
        <v/>
      </c>
    </row>
    <row r="377" spans="2:7" x14ac:dyDescent="0.25">
      <c r="B377" s="155"/>
      <c r="C377" s="145"/>
      <c r="D377" s="139"/>
      <c r="E377" s="168"/>
      <c r="F377" s="169"/>
      <c r="G377" s="167" t="str">
        <f t="shared" si="6"/>
        <v/>
      </c>
    </row>
    <row r="378" spans="2:7" x14ac:dyDescent="0.25">
      <c r="B378" s="155"/>
      <c r="C378" s="145"/>
      <c r="D378" s="139"/>
      <c r="E378" s="168"/>
      <c r="F378" s="169"/>
      <c r="G378" s="167" t="str">
        <f t="shared" si="6"/>
        <v/>
      </c>
    </row>
    <row r="379" spans="2:7" x14ac:dyDescent="0.25">
      <c r="B379" s="155"/>
      <c r="C379" s="145"/>
      <c r="D379" s="139"/>
      <c r="E379" s="168"/>
      <c r="F379" s="169"/>
      <c r="G379" s="167" t="str">
        <f t="shared" si="6"/>
        <v/>
      </c>
    </row>
    <row r="380" spans="2:7" x14ac:dyDescent="0.25">
      <c r="B380" s="155"/>
      <c r="C380" s="145"/>
      <c r="D380" s="139"/>
      <c r="E380" s="168"/>
      <c r="F380" s="169"/>
      <c r="G380" s="167" t="str">
        <f t="shared" si="6"/>
        <v/>
      </c>
    </row>
    <row r="381" spans="2:7" x14ac:dyDescent="0.25">
      <c r="B381" s="155"/>
      <c r="C381" s="145"/>
      <c r="D381" s="139"/>
      <c r="E381" s="168"/>
      <c r="F381" s="169"/>
      <c r="G381" s="167" t="str">
        <f t="shared" si="6"/>
        <v/>
      </c>
    </row>
    <row r="382" spans="2:7" x14ac:dyDescent="0.25">
      <c r="B382" s="155"/>
      <c r="C382" s="145"/>
      <c r="D382" s="139"/>
      <c r="E382" s="168"/>
      <c r="F382" s="169"/>
      <c r="G382" s="167" t="str">
        <f t="shared" si="6"/>
        <v/>
      </c>
    </row>
    <row r="383" spans="2:7" x14ac:dyDescent="0.25">
      <c r="B383" s="155"/>
      <c r="C383" s="145"/>
      <c r="D383" s="139"/>
      <c r="E383" s="168"/>
      <c r="F383" s="169"/>
      <c r="G383" s="167" t="str">
        <f t="shared" si="6"/>
        <v/>
      </c>
    </row>
    <row r="384" spans="2:7" x14ac:dyDescent="0.25">
      <c r="B384" s="155"/>
      <c r="C384" s="145"/>
      <c r="D384" s="139"/>
      <c r="E384" s="168"/>
      <c r="F384" s="169"/>
      <c r="G384" s="167" t="str">
        <f t="shared" si="6"/>
        <v/>
      </c>
    </row>
    <row r="385" spans="2:7" x14ac:dyDescent="0.25">
      <c r="B385" s="155"/>
      <c r="C385" s="145"/>
      <c r="D385" s="139"/>
      <c r="E385" s="168"/>
      <c r="F385" s="169"/>
      <c r="G385" s="167" t="str">
        <f t="shared" si="6"/>
        <v/>
      </c>
    </row>
    <row r="386" spans="2:7" x14ac:dyDescent="0.25">
      <c r="B386" s="155"/>
      <c r="C386" s="145"/>
      <c r="D386" s="139"/>
      <c r="E386" s="168"/>
      <c r="F386" s="169"/>
      <c r="G386" s="167" t="str">
        <f t="shared" si="6"/>
        <v/>
      </c>
    </row>
    <row r="387" spans="2:7" x14ac:dyDescent="0.25">
      <c r="B387" s="155"/>
      <c r="C387" s="145"/>
      <c r="D387" s="139"/>
      <c r="E387" s="168"/>
      <c r="F387" s="169"/>
      <c r="G387" s="167" t="str">
        <f t="shared" si="6"/>
        <v/>
      </c>
    </row>
    <row r="388" spans="2:7" x14ac:dyDescent="0.25">
      <c r="B388" s="155"/>
      <c r="C388" s="145"/>
      <c r="D388" s="139"/>
      <c r="E388" s="168"/>
      <c r="F388" s="169"/>
      <c r="G388" s="167" t="str">
        <f t="shared" si="6"/>
        <v/>
      </c>
    </row>
    <row r="389" spans="2:7" x14ac:dyDescent="0.25">
      <c r="B389" s="155"/>
      <c r="C389" s="145"/>
      <c r="D389" s="139"/>
      <c r="E389" s="168"/>
      <c r="F389" s="169"/>
      <c r="G389" s="167" t="str">
        <f t="shared" si="6"/>
        <v/>
      </c>
    </row>
    <row r="390" spans="2:7" x14ac:dyDescent="0.25">
      <c r="B390" s="155"/>
      <c r="C390" s="145"/>
      <c r="D390" s="139"/>
      <c r="E390" s="168"/>
      <c r="F390" s="169"/>
      <c r="G390" s="167" t="str">
        <f t="shared" si="6"/>
        <v/>
      </c>
    </row>
    <row r="391" spans="2:7" x14ac:dyDescent="0.25">
      <c r="B391" s="155"/>
      <c r="C391" s="145"/>
      <c r="D391" s="139"/>
      <c r="E391" s="168"/>
      <c r="F391" s="169"/>
      <c r="G391" s="167" t="str">
        <f t="shared" si="6"/>
        <v/>
      </c>
    </row>
    <row r="392" spans="2:7" x14ac:dyDescent="0.25">
      <c r="B392" s="155"/>
      <c r="C392" s="145"/>
      <c r="D392" s="139"/>
      <c r="E392" s="168"/>
      <c r="F392" s="169"/>
      <c r="G392" s="167" t="str">
        <f t="shared" si="6"/>
        <v/>
      </c>
    </row>
    <row r="393" spans="2:7" x14ac:dyDescent="0.25">
      <c r="B393" s="155"/>
      <c r="C393" s="145"/>
      <c r="D393" s="139"/>
      <c r="E393" s="168"/>
      <c r="F393" s="169"/>
      <c r="G393" s="167" t="str">
        <f t="shared" si="6"/>
        <v/>
      </c>
    </row>
    <row r="394" spans="2:7" x14ac:dyDescent="0.25">
      <c r="B394" s="155"/>
      <c r="C394" s="145"/>
      <c r="D394" s="139"/>
      <c r="E394" s="168"/>
      <c r="F394" s="169"/>
      <c r="G394" s="167" t="str">
        <f t="shared" ref="G394:G457" si="7">IF(D394="","",SUM(E394+G393-F394))</f>
        <v/>
      </c>
    </row>
    <row r="395" spans="2:7" x14ac:dyDescent="0.25">
      <c r="B395" s="155"/>
      <c r="C395" s="145"/>
      <c r="D395" s="139"/>
      <c r="E395" s="168"/>
      <c r="F395" s="169"/>
      <c r="G395" s="167" t="str">
        <f t="shared" si="7"/>
        <v/>
      </c>
    </row>
    <row r="396" spans="2:7" x14ac:dyDescent="0.25">
      <c r="B396" s="155"/>
      <c r="C396" s="145"/>
      <c r="D396" s="139"/>
      <c r="E396" s="168"/>
      <c r="F396" s="169"/>
      <c r="G396" s="167" t="str">
        <f t="shared" si="7"/>
        <v/>
      </c>
    </row>
    <row r="397" spans="2:7" x14ac:dyDescent="0.25">
      <c r="B397" s="155"/>
      <c r="C397" s="145"/>
      <c r="D397" s="139"/>
      <c r="E397" s="168"/>
      <c r="F397" s="169"/>
      <c r="G397" s="167" t="str">
        <f t="shared" si="7"/>
        <v/>
      </c>
    </row>
    <row r="398" spans="2:7" x14ac:dyDescent="0.25">
      <c r="B398" s="155"/>
      <c r="C398" s="145"/>
      <c r="D398" s="139"/>
      <c r="E398" s="168"/>
      <c r="F398" s="169"/>
      <c r="G398" s="167" t="str">
        <f t="shared" si="7"/>
        <v/>
      </c>
    </row>
    <row r="399" spans="2:7" x14ac:dyDescent="0.25">
      <c r="B399" s="155"/>
      <c r="C399" s="145"/>
      <c r="D399" s="139"/>
      <c r="E399" s="168"/>
      <c r="F399" s="169"/>
      <c r="G399" s="167" t="str">
        <f t="shared" si="7"/>
        <v/>
      </c>
    </row>
    <row r="400" spans="2:7" x14ac:dyDescent="0.25">
      <c r="B400" s="155"/>
      <c r="C400" s="145"/>
      <c r="D400" s="139"/>
      <c r="E400" s="168"/>
      <c r="F400" s="169"/>
      <c r="G400" s="167" t="str">
        <f t="shared" si="7"/>
        <v/>
      </c>
    </row>
    <row r="401" spans="2:7" x14ac:dyDescent="0.25">
      <c r="B401" s="155"/>
      <c r="C401" s="145"/>
      <c r="D401" s="139"/>
      <c r="E401" s="168"/>
      <c r="F401" s="169"/>
      <c r="G401" s="167" t="str">
        <f t="shared" si="7"/>
        <v/>
      </c>
    </row>
    <row r="402" spans="2:7" x14ac:dyDescent="0.25">
      <c r="B402" s="155"/>
      <c r="C402" s="145"/>
      <c r="D402" s="139"/>
      <c r="E402" s="168"/>
      <c r="F402" s="169"/>
      <c r="G402" s="167" t="str">
        <f t="shared" si="7"/>
        <v/>
      </c>
    </row>
    <row r="403" spans="2:7" x14ac:dyDescent="0.25">
      <c r="B403" s="155"/>
      <c r="C403" s="145"/>
      <c r="D403" s="139"/>
      <c r="E403" s="168"/>
      <c r="F403" s="169"/>
      <c r="G403" s="167" t="str">
        <f t="shared" si="7"/>
        <v/>
      </c>
    </row>
    <row r="404" spans="2:7" x14ac:dyDescent="0.25">
      <c r="B404" s="155"/>
      <c r="C404" s="145"/>
      <c r="D404" s="139"/>
      <c r="E404" s="168"/>
      <c r="F404" s="169"/>
      <c r="G404" s="167" t="str">
        <f t="shared" si="7"/>
        <v/>
      </c>
    </row>
    <row r="405" spans="2:7" x14ac:dyDescent="0.25">
      <c r="B405" s="155"/>
      <c r="C405" s="145"/>
      <c r="D405" s="139"/>
      <c r="E405" s="168"/>
      <c r="F405" s="169"/>
      <c r="G405" s="167" t="str">
        <f t="shared" si="7"/>
        <v/>
      </c>
    </row>
    <row r="406" spans="2:7" x14ac:dyDescent="0.25">
      <c r="B406" s="155"/>
      <c r="C406" s="145"/>
      <c r="D406" s="139"/>
      <c r="E406" s="168"/>
      <c r="F406" s="169"/>
      <c r="G406" s="167" t="str">
        <f t="shared" si="7"/>
        <v/>
      </c>
    </row>
    <row r="407" spans="2:7" x14ac:dyDescent="0.25">
      <c r="B407" s="155"/>
      <c r="C407" s="145"/>
      <c r="D407" s="139"/>
      <c r="E407" s="168"/>
      <c r="F407" s="169"/>
      <c r="G407" s="167" t="str">
        <f t="shared" si="7"/>
        <v/>
      </c>
    </row>
    <row r="408" spans="2:7" x14ac:dyDescent="0.25">
      <c r="B408" s="155"/>
      <c r="C408" s="145"/>
      <c r="D408" s="139"/>
      <c r="E408" s="168"/>
      <c r="F408" s="169"/>
      <c r="G408" s="167" t="str">
        <f t="shared" si="7"/>
        <v/>
      </c>
    </row>
    <row r="409" spans="2:7" x14ac:dyDescent="0.25">
      <c r="B409" s="155"/>
      <c r="C409" s="145"/>
      <c r="D409" s="139"/>
      <c r="E409" s="168"/>
      <c r="F409" s="169"/>
      <c r="G409" s="167" t="str">
        <f t="shared" si="7"/>
        <v/>
      </c>
    </row>
    <row r="410" spans="2:7" x14ac:dyDescent="0.25">
      <c r="B410" s="155"/>
      <c r="C410" s="145"/>
      <c r="D410" s="139"/>
      <c r="E410" s="168"/>
      <c r="F410" s="169"/>
      <c r="G410" s="167" t="str">
        <f t="shared" si="7"/>
        <v/>
      </c>
    </row>
    <row r="411" spans="2:7" x14ac:dyDescent="0.25">
      <c r="B411" s="155"/>
      <c r="C411" s="145"/>
      <c r="D411" s="139"/>
      <c r="E411" s="168"/>
      <c r="F411" s="169"/>
      <c r="G411" s="167" t="str">
        <f t="shared" si="7"/>
        <v/>
      </c>
    </row>
    <row r="412" spans="2:7" x14ac:dyDescent="0.25">
      <c r="B412" s="155"/>
      <c r="C412" s="145"/>
      <c r="D412" s="139"/>
      <c r="E412" s="168"/>
      <c r="F412" s="169"/>
      <c r="G412" s="167" t="str">
        <f t="shared" si="7"/>
        <v/>
      </c>
    </row>
    <row r="413" spans="2:7" x14ac:dyDescent="0.25">
      <c r="B413" s="155"/>
      <c r="C413" s="145"/>
      <c r="D413" s="139"/>
      <c r="E413" s="168"/>
      <c r="F413" s="169"/>
      <c r="G413" s="167" t="str">
        <f t="shared" si="7"/>
        <v/>
      </c>
    </row>
    <row r="414" spans="2:7" x14ac:dyDescent="0.25">
      <c r="B414" s="155"/>
      <c r="C414" s="145"/>
      <c r="D414" s="139"/>
      <c r="E414" s="168"/>
      <c r="F414" s="169"/>
      <c r="G414" s="167" t="str">
        <f t="shared" si="7"/>
        <v/>
      </c>
    </row>
    <row r="415" spans="2:7" x14ac:dyDescent="0.25">
      <c r="B415" s="155"/>
      <c r="C415" s="145"/>
      <c r="D415" s="139"/>
      <c r="E415" s="168"/>
      <c r="F415" s="169"/>
      <c r="G415" s="167" t="str">
        <f t="shared" si="7"/>
        <v/>
      </c>
    </row>
    <row r="416" spans="2:7" x14ac:dyDescent="0.25">
      <c r="B416" s="155"/>
      <c r="C416" s="145"/>
      <c r="D416" s="139"/>
      <c r="E416" s="168"/>
      <c r="F416" s="169"/>
      <c r="G416" s="167" t="str">
        <f t="shared" si="7"/>
        <v/>
      </c>
    </row>
    <row r="417" spans="2:7" x14ac:dyDescent="0.25">
      <c r="B417" s="155"/>
      <c r="C417" s="145"/>
      <c r="D417" s="139"/>
      <c r="E417" s="168"/>
      <c r="F417" s="169"/>
      <c r="G417" s="167" t="str">
        <f t="shared" si="7"/>
        <v/>
      </c>
    </row>
    <row r="418" spans="2:7" x14ac:dyDescent="0.25">
      <c r="B418" s="155"/>
      <c r="C418" s="145"/>
      <c r="D418" s="139"/>
      <c r="E418" s="168"/>
      <c r="F418" s="169"/>
      <c r="G418" s="167" t="str">
        <f t="shared" si="7"/>
        <v/>
      </c>
    </row>
    <row r="419" spans="2:7" x14ac:dyDescent="0.25">
      <c r="B419" s="155"/>
      <c r="C419" s="145"/>
      <c r="D419" s="139"/>
      <c r="E419" s="168"/>
      <c r="F419" s="169"/>
      <c r="G419" s="167" t="str">
        <f t="shared" si="7"/>
        <v/>
      </c>
    </row>
    <row r="420" spans="2:7" x14ac:dyDescent="0.25">
      <c r="B420" s="155"/>
      <c r="C420" s="145"/>
      <c r="D420" s="139"/>
      <c r="E420" s="168"/>
      <c r="F420" s="169"/>
      <c r="G420" s="167" t="str">
        <f t="shared" si="7"/>
        <v/>
      </c>
    </row>
    <row r="421" spans="2:7" x14ac:dyDescent="0.25">
      <c r="B421" s="155"/>
      <c r="C421" s="145"/>
      <c r="D421" s="139"/>
      <c r="E421" s="168"/>
      <c r="F421" s="169"/>
      <c r="G421" s="167" t="str">
        <f t="shared" si="7"/>
        <v/>
      </c>
    </row>
    <row r="422" spans="2:7" x14ac:dyDescent="0.25">
      <c r="B422" s="155"/>
      <c r="C422" s="145"/>
      <c r="D422" s="139"/>
      <c r="E422" s="168"/>
      <c r="F422" s="169"/>
      <c r="G422" s="167" t="str">
        <f t="shared" si="7"/>
        <v/>
      </c>
    </row>
    <row r="423" spans="2:7" x14ac:dyDescent="0.25">
      <c r="B423" s="155"/>
      <c r="C423" s="145"/>
      <c r="D423" s="139"/>
      <c r="E423" s="168"/>
      <c r="F423" s="169"/>
      <c r="G423" s="167" t="str">
        <f t="shared" si="7"/>
        <v/>
      </c>
    </row>
    <row r="424" spans="2:7" x14ac:dyDescent="0.25">
      <c r="B424" s="155"/>
      <c r="C424" s="145"/>
      <c r="D424" s="139"/>
      <c r="E424" s="168"/>
      <c r="F424" s="169"/>
      <c r="G424" s="167" t="str">
        <f t="shared" si="7"/>
        <v/>
      </c>
    </row>
    <row r="425" spans="2:7" x14ac:dyDescent="0.25">
      <c r="B425" s="155"/>
      <c r="C425" s="145"/>
      <c r="D425" s="139"/>
      <c r="E425" s="168"/>
      <c r="F425" s="169"/>
      <c r="G425" s="167" t="str">
        <f t="shared" si="7"/>
        <v/>
      </c>
    </row>
    <row r="426" spans="2:7" x14ac:dyDescent="0.25">
      <c r="B426" s="155"/>
      <c r="C426" s="145"/>
      <c r="D426" s="139"/>
      <c r="E426" s="168"/>
      <c r="F426" s="169"/>
      <c r="G426" s="167" t="str">
        <f t="shared" si="7"/>
        <v/>
      </c>
    </row>
    <row r="427" spans="2:7" x14ac:dyDescent="0.25">
      <c r="B427" s="155"/>
      <c r="C427" s="145"/>
      <c r="D427" s="139"/>
      <c r="E427" s="168"/>
      <c r="F427" s="169"/>
      <c r="G427" s="167" t="str">
        <f t="shared" si="7"/>
        <v/>
      </c>
    </row>
    <row r="428" spans="2:7" x14ac:dyDescent="0.25">
      <c r="B428" s="155"/>
      <c r="C428" s="145"/>
      <c r="D428" s="139"/>
      <c r="E428" s="168"/>
      <c r="F428" s="169"/>
      <c r="G428" s="167" t="str">
        <f t="shared" si="7"/>
        <v/>
      </c>
    </row>
    <row r="429" spans="2:7" x14ac:dyDescent="0.25">
      <c r="B429" s="155"/>
      <c r="C429" s="145"/>
      <c r="D429" s="139"/>
      <c r="E429" s="168"/>
      <c r="F429" s="169"/>
      <c r="G429" s="167" t="str">
        <f t="shared" si="7"/>
        <v/>
      </c>
    </row>
    <row r="430" spans="2:7" x14ac:dyDescent="0.25">
      <c r="B430" s="155"/>
      <c r="C430" s="145"/>
      <c r="D430" s="139"/>
      <c r="E430" s="168"/>
      <c r="F430" s="169"/>
      <c r="G430" s="167" t="str">
        <f t="shared" si="7"/>
        <v/>
      </c>
    </row>
    <row r="431" spans="2:7" x14ac:dyDescent="0.25">
      <c r="B431" s="155"/>
      <c r="C431" s="145"/>
      <c r="D431" s="139"/>
      <c r="E431" s="168"/>
      <c r="F431" s="169"/>
      <c r="G431" s="167" t="str">
        <f t="shared" si="7"/>
        <v/>
      </c>
    </row>
    <row r="432" spans="2:7" x14ac:dyDescent="0.25">
      <c r="B432" s="155"/>
      <c r="C432" s="145"/>
      <c r="D432" s="139"/>
      <c r="E432" s="168"/>
      <c r="F432" s="169"/>
      <c r="G432" s="167" t="str">
        <f t="shared" si="7"/>
        <v/>
      </c>
    </row>
    <row r="433" spans="2:7" x14ac:dyDescent="0.25">
      <c r="B433" s="155"/>
      <c r="C433" s="145"/>
      <c r="D433" s="139"/>
      <c r="E433" s="168"/>
      <c r="F433" s="169"/>
      <c r="G433" s="167" t="str">
        <f t="shared" si="7"/>
        <v/>
      </c>
    </row>
    <row r="434" spans="2:7" x14ac:dyDescent="0.25">
      <c r="B434" s="155"/>
      <c r="C434" s="145"/>
      <c r="D434" s="139"/>
      <c r="E434" s="168"/>
      <c r="F434" s="169"/>
      <c r="G434" s="167" t="str">
        <f t="shared" si="7"/>
        <v/>
      </c>
    </row>
    <row r="435" spans="2:7" x14ac:dyDescent="0.25">
      <c r="B435" s="155"/>
      <c r="C435" s="145"/>
      <c r="D435" s="139"/>
      <c r="E435" s="168"/>
      <c r="F435" s="169"/>
      <c r="G435" s="167" t="str">
        <f t="shared" si="7"/>
        <v/>
      </c>
    </row>
    <row r="436" spans="2:7" x14ac:dyDescent="0.25">
      <c r="B436" s="155"/>
      <c r="C436" s="145"/>
      <c r="D436" s="139"/>
      <c r="E436" s="168"/>
      <c r="F436" s="169"/>
      <c r="G436" s="167" t="str">
        <f t="shared" si="7"/>
        <v/>
      </c>
    </row>
    <row r="437" spans="2:7" x14ac:dyDescent="0.25">
      <c r="B437" s="155"/>
      <c r="C437" s="145"/>
      <c r="D437" s="139"/>
      <c r="E437" s="168"/>
      <c r="F437" s="169"/>
      <c r="G437" s="167" t="str">
        <f t="shared" si="7"/>
        <v/>
      </c>
    </row>
    <row r="438" spans="2:7" x14ac:dyDescent="0.25">
      <c r="B438" s="155"/>
      <c r="C438" s="145"/>
      <c r="D438" s="139"/>
      <c r="E438" s="168"/>
      <c r="F438" s="169"/>
      <c r="G438" s="167" t="str">
        <f t="shared" si="7"/>
        <v/>
      </c>
    </row>
    <row r="439" spans="2:7" x14ac:dyDescent="0.25">
      <c r="B439" s="155"/>
      <c r="C439" s="145"/>
      <c r="D439" s="139"/>
      <c r="E439" s="168"/>
      <c r="F439" s="169"/>
      <c r="G439" s="167" t="str">
        <f t="shared" si="7"/>
        <v/>
      </c>
    </row>
    <row r="440" spans="2:7" x14ac:dyDescent="0.25">
      <c r="B440" s="155"/>
      <c r="C440" s="145"/>
      <c r="D440" s="139"/>
      <c r="E440" s="168"/>
      <c r="F440" s="169"/>
      <c r="G440" s="167" t="str">
        <f t="shared" si="7"/>
        <v/>
      </c>
    </row>
    <row r="441" spans="2:7" x14ac:dyDescent="0.25">
      <c r="B441" s="155"/>
      <c r="C441" s="145"/>
      <c r="D441" s="139"/>
      <c r="E441" s="168"/>
      <c r="F441" s="169"/>
      <c r="G441" s="167" t="str">
        <f t="shared" si="7"/>
        <v/>
      </c>
    </row>
    <row r="442" spans="2:7" x14ac:dyDescent="0.25">
      <c r="B442" s="155"/>
      <c r="C442" s="145"/>
      <c r="D442" s="139"/>
      <c r="E442" s="168"/>
      <c r="F442" s="169"/>
      <c r="G442" s="167" t="str">
        <f t="shared" si="7"/>
        <v/>
      </c>
    </row>
    <row r="443" spans="2:7" x14ac:dyDescent="0.25">
      <c r="B443" s="155"/>
      <c r="C443" s="145"/>
      <c r="D443" s="139"/>
      <c r="E443" s="168"/>
      <c r="F443" s="169"/>
      <c r="G443" s="167" t="str">
        <f t="shared" si="7"/>
        <v/>
      </c>
    </row>
    <row r="444" spans="2:7" x14ac:dyDescent="0.25">
      <c r="B444" s="155"/>
      <c r="C444" s="145"/>
      <c r="D444" s="139"/>
      <c r="E444" s="168"/>
      <c r="F444" s="169"/>
      <c r="G444" s="167" t="str">
        <f t="shared" si="7"/>
        <v/>
      </c>
    </row>
    <row r="445" spans="2:7" x14ac:dyDescent="0.25">
      <c r="B445" s="155"/>
      <c r="C445" s="145"/>
      <c r="D445" s="139"/>
      <c r="E445" s="168"/>
      <c r="F445" s="169"/>
      <c r="G445" s="167" t="str">
        <f t="shared" si="7"/>
        <v/>
      </c>
    </row>
    <row r="446" spans="2:7" x14ac:dyDescent="0.25">
      <c r="B446" s="155"/>
      <c r="C446" s="145"/>
      <c r="D446" s="139"/>
      <c r="E446" s="168"/>
      <c r="F446" s="169"/>
      <c r="G446" s="167" t="str">
        <f t="shared" si="7"/>
        <v/>
      </c>
    </row>
    <row r="447" spans="2:7" x14ac:dyDescent="0.25">
      <c r="B447" s="155"/>
      <c r="C447" s="145"/>
      <c r="D447" s="139"/>
      <c r="E447" s="168"/>
      <c r="F447" s="169"/>
      <c r="G447" s="167" t="str">
        <f t="shared" si="7"/>
        <v/>
      </c>
    </row>
    <row r="448" spans="2:7" x14ac:dyDescent="0.25">
      <c r="B448" s="155"/>
      <c r="C448" s="145"/>
      <c r="D448" s="139"/>
      <c r="E448" s="168"/>
      <c r="F448" s="169"/>
      <c r="G448" s="167" t="str">
        <f t="shared" si="7"/>
        <v/>
      </c>
    </row>
    <row r="449" spans="2:7" x14ac:dyDescent="0.25">
      <c r="B449" s="155"/>
      <c r="C449" s="145"/>
      <c r="D449" s="139"/>
      <c r="E449" s="168"/>
      <c r="F449" s="169"/>
      <c r="G449" s="167" t="str">
        <f t="shared" si="7"/>
        <v/>
      </c>
    </row>
    <row r="450" spans="2:7" x14ac:dyDescent="0.25">
      <c r="B450" s="155"/>
      <c r="C450" s="145"/>
      <c r="D450" s="139"/>
      <c r="E450" s="168"/>
      <c r="F450" s="169"/>
      <c r="G450" s="167" t="str">
        <f t="shared" si="7"/>
        <v/>
      </c>
    </row>
    <row r="451" spans="2:7" x14ac:dyDescent="0.25">
      <c r="B451" s="155"/>
      <c r="C451" s="145"/>
      <c r="D451" s="139"/>
      <c r="E451" s="168"/>
      <c r="F451" s="169"/>
      <c r="G451" s="167" t="str">
        <f t="shared" si="7"/>
        <v/>
      </c>
    </row>
    <row r="452" spans="2:7" x14ac:dyDescent="0.25">
      <c r="B452" s="155"/>
      <c r="C452" s="145"/>
      <c r="D452" s="139"/>
      <c r="E452" s="168"/>
      <c r="F452" s="169"/>
      <c r="G452" s="167" t="str">
        <f t="shared" si="7"/>
        <v/>
      </c>
    </row>
    <row r="453" spans="2:7" x14ac:dyDescent="0.25">
      <c r="B453" s="155"/>
      <c r="C453" s="145"/>
      <c r="D453" s="139"/>
      <c r="E453" s="168"/>
      <c r="F453" s="169"/>
      <c r="G453" s="167" t="str">
        <f t="shared" si="7"/>
        <v/>
      </c>
    </row>
    <row r="454" spans="2:7" x14ac:dyDescent="0.25">
      <c r="B454" s="155"/>
      <c r="C454" s="145"/>
      <c r="D454" s="139"/>
      <c r="E454" s="168"/>
      <c r="F454" s="169"/>
      <c r="G454" s="167" t="str">
        <f t="shared" si="7"/>
        <v/>
      </c>
    </row>
    <row r="455" spans="2:7" x14ac:dyDescent="0.25">
      <c r="B455" s="155"/>
      <c r="C455" s="145"/>
      <c r="D455" s="139"/>
      <c r="E455" s="168"/>
      <c r="F455" s="169"/>
      <c r="G455" s="167" t="str">
        <f t="shared" si="7"/>
        <v/>
      </c>
    </row>
    <row r="456" spans="2:7" x14ac:dyDescent="0.25">
      <c r="B456" s="155"/>
      <c r="C456" s="145"/>
      <c r="D456" s="139"/>
      <c r="E456" s="168"/>
      <c r="F456" s="169"/>
      <c r="G456" s="167" t="str">
        <f t="shared" si="7"/>
        <v/>
      </c>
    </row>
    <row r="457" spans="2:7" x14ac:dyDescent="0.25">
      <c r="B457" s="155"/>
      <c r="C457" s="145"/>
      <c r="D457" s="139"/>
      <c r="E457" s="168"/>
      <c r="F457" s="169"/>
      <c r="G457" s="167" t="str">
        <f t="shared" si="7"/>
        <v/>
      </c>
    </row>
    <row r="458" spans="2:7" x14ac:dyDescent="0.25">
      <c r="B458" s="155"/>
      <c r="C458" s="145"/>
      <c r="D458" s="139"/>
      <c r="E458" s="168"/>
      <c r="F458" s="169"/>
      <c r="G458" s="167" t="str">
        <f t="shared" ref="G458:G521" si="8">IF(D458="","",SUM(E458+G457-F458))</f>
        <v/>
      </c>
    </row>
    <row r="459" spans="2:7" x14ac:dyDescent="0.25">
      <c r="B459" s="155"/>
      <c r="C459" s="145"/>
      <c r="D459" s="139"/>
      <c r="E459" s="168"/>
      <c r="F459" s="169"/>
      <c r="G459" s="167" t="str">
        <f t="shared" si="8"/>
        <v/>
      </c>
    </row>
    <row r="460" spans="2:7" x14ac:dyDescent="0.25">
      <c r="B460" s="155"/>
      <c r="C460" s="145"/>
      <c r="D460" s="139"/>
      <c r="E460" s="168"/>
      <c r="F460" s="169"/>
      <c r="G460" s="167" t="str">
        <f t="shared" si="8"/>
        <v/>
      </c>
    </row>
    <row r="461" spans="2:7" x14ac:dyDescent="0.25">
      <c r="B461" s="155"/>
      <c r="C461" s="145"/>
      <c r="D461" s="139"/>
      <c r="E461" s="168"/>
      <c r="F461" s="169"/>
      <c r="G461" s="167" t="str">
        <f t="shared" si="8"/>
        <v/>
      </c>
    </row>
    <row r="462" spans="2:7" x14ac:dyDescent="0.25">
      <c r="B462" s="155"/>
      <c r="C462" s="145"/>
      <c r="D462" s="139"/>
      <c r="E462" s="168"/>
      <c r="F462" s="169"/>
      <c r="G462" s="167" t="str">
        <f t="shared" si="8"/>
        <v/>
      </c>
    </row>
    <row r="463" spans="2:7" x14ac:dyDescent="0.25">
      <c r="B463" s="155"/>
      <c r="C463" s="145"/>
      <c r="D463" s="139"/>
      <c r="E463" s="168"/>
      <c r="F463" s="169"/>
      <c r="G463" s="167" t="str">
        <f t="shared" si="8"/>
        <v/>
      </c>
    </row>
    <row r="464" spans="2:7" x14ac:dyDescent="0.25">
      <c r="B464" s="155"/>
      <c r="C464" s="145"/>
      <c r="D464" s="139"/>
      <c r="E464" s="168"/>
      <c r="F464" s="169"/>
      <c r="G464" s="167" t="str">
        <f t="shared" si="8"/>
        <v/>
      </c>
    </row>
    <row r="465" spans="2:7" x14ac:dyDescent="0.25">
      <c r="B465" s="155"/>
      <c r="C465" s="145"/>
      <c r="D465" s="139"/>
      <c r="E465" s="168"/>
      <c r="F465" s="169"/>
      <c r="G465" s="167" t="str">
        <f t="shared" si="8"/>
        <v/>
      </c>
    </row>
    <row r="466" spans="2:7" x14ac:dyDescent="0.25">
      <c r="B466" s="155"/>
      <c r="C466" s="145"/>
      <c r="D466" s="139"/>
      <c r="E466" s="168"/>
      <c r="F466" s="169"/>
      <c r="G466" s="167" t="str">
        <f t="shared" si="8"/>
        <v/>
      </c>
    </row>
    <row r="467" spans="2:7" x14ac:dyDescent="0.25">
      <c r="B467" s="155"/>
      <c r="C467" s="145"/>
      <c r="D467" s="139"/>
      <c r="E467" s="168"/>
      <c r="F467" s="169"/>
      <c r="G467" s="167" t="str">
        <f t="shared" si="8"/>
        <v/>
      </c>
    </row>
    <row r="468" spans="2:7" x14ac:dyDescent="0.25">
      <c r="B468" s="155"/>
      <c r="C468" s="145"/>
      <c r="D468" s="139"/>
      <c r="E468" s="168"/>
      <c r="F468" s="169"/>
      <c r="G468" s="167" t="str">
        <f t="shared" si="8"/>
        <v/>
      </c>
    </row>
    <row r="469" spans="2:7" x14ac:dyDescent="0.25">
      <c r="B469" s="155"/>
      <c r="C469" s="145"/>
      <c r="D469" s="139"/>
      <c r="E469" s="168"/>
      <c r="F469" s="169"/>
      <c r="G469" s="167" t="str">
        <f t="shared" si="8"/>
        <v/>
      </c>
    </row>
    <row r="470" spans="2:7" x14ac:dyDescent="0.25">
      <c r="B470" s="155"/>
      <c r="C470" s="145"/>
      <c r="D470" s="139"/>
      <c r="E470" s="168"/>
      <c r="F470" s="169"/>
      <c r="G470" s="167" t="str">
        <f t="shared" si="8"/>
        <v/>
      </c>
    </row>
    <row r="471" spans="2:7" x14ac:dyDescent="0.25">
      <c r="B471" s="155"/>
      <c r="C471" s="145"/>
      <c r="D471" s="139"/>
      <c r="E471" s="168"/>
      <c r="F471" s="169"/>
      <c r="G471" s="167" t="str">
        <f t="shared" si="8"/>
        <v/>
      </c>
    </row>
    <row r="472" spans="2:7" x14ac:dyDescent="0.25">
      <c r="B472" s="155"/>
      <c r="C472" s="145"/>
      <c r="D472" s="139"/>
      <c r="E472" s="168"/>
      <c r="F472" s="169"/>
      <c r="G472" s="167" t="str">
        <f t="shared" si="8"/>
        <v/>
      </c>
    </row>
    <row r="473" spans="2:7" x14ac:dyDescent="0.25">
      <c r="B473" s="155"/>
      <c r="C473" s="145"/>
      <c r="D473" s="139"/>
      <c r="E473" s="168"/>
      <c r="F473" s="169"/>
      <c r="G473" s="167" t="str">
        <f t="shared" si="8"/>
        <v/>
      </c>
    </row>
    <row r="474" spans="2:7" x14ac:dyDescent="0.25">
      <c r="B474" s="155"/>
      <c r="C474" s="145"/>
      <c r="D474" s="139"/>
      <c r="E474" s="168"/>
      <c r="F474" s="169"/>
      <c r="G474" s="167" t="str">
        <f t="shared" si="8"/>
        <v/>
      </c>
    </row>
    <row r="475" spans="2:7" x14ac:dyDescent="0.25">
      <c r="B475" s="155"/>
      <c r="C475" s="145"/>
      <c r="D475" s="139"/>
      <c r="E475" s="168"/>
      <c r="F475" s="169"/>
      <c r="G475" s="167" t="str">
        <f t="shared" si="8"/>
        <v/>
      </c>
    </row>
    <row r="476" spans="2:7" x14ac:dyDescent="0.25">
      <c r="B476" s="155"/>
      <c r="C476" s="145"/>
      <c r="D476" s="139"/>
      <c r="E476" s="168"/>
      <c r="F476" s="169"/>
      <c r="G476" s="167" t="str">
        <f t="shared" si="8"/>
        <v/>
      </c>
    </row>
    <row r="477" spans="2:7" x14ac:dyDescent="0.25">
      <c r="B477" s="155"/>
      <c r="C477" s="145"/>
      <c r="D477" s="139"/>
      <c r="E477" s="168"/>
      <c r="F477" s="169"/>
      <c r="G477" s="167" t="str">
        <f t="shared" si="8"/>
        <v/>
      </c>
    </row>
    <row r="478" spans="2:7" x14ac:dyDescent="0.25">
      <c r="B478" s="155"/>
      <c r="C478" s="145"/>
      <c r="D478" s="139"/>
      <c r="E478" s="168"/>
      <c r="F478" s="169"/>
      <c r="G478" s="167" t="str">
        <f t="shared" si="8"/>
        <v/>
      </c>
    </row>
    <row r="479" spans="2:7" x14ac:dyDescent="0.25">
      <c r="B479" s="155"/>
      <c r="C479" s="145"/>
      <c r="D479" s="139"/>
      <c r="E479" s="168"/>
      <c r="F479" s="169"/>
      <c r="G479" s="167" t="str">
        <f t="shared" si="8"/>
        <v/>
      </c>
    </row>
    <row r="480" spans="2:7" x14ac:dyDescent="0.25">
      <c r="B480" s="155"/>
      <c r="C480" s="145"/>
      <c r="D480" s="139"/>
      <c r="E480" s="168"/>
      <c r="F480" s="169"/>
      <c r="G480" s="167" t="str">
        <f t="shared" si="8"/>
        <v/>
      </c>
    </row>
    <row r="481" spans="2:7" x14ac:dyDescent="0.25">
      <c r="B481" s="155"/>
      <c r="C481" s="145"/>
      <c r="D481" s="139"/>
      <c r="E481" s="168"/>
      <c r="F481" s="169"/>
      <c r="G481" s="167" t="str">
        <f t="shared" si="8"/>
        <v/>
      </c>
    </row>
    <row r="482" spans="2:7" x14ac:dyDescent="0.25">
      <c r="B482" s="155"/>
      <c r="C482" s="145"/>
      <c r="D482" s="139"/>
      <c r="E482" s="168"/>
      <c r="F482" s="169"/>
      <c r="G482" s="167" t="str">
        <f t="shared" si="8"/>
        <v/>
      </c>
    </row>
    <row r="483" spans="2:7" x14ac:dyDescent="0.25">
      <c r="B483" s="155"/>
      <c r="C483" s="145"/>
      <c r="D483" s="139"/>
      <c r="E483" s="168"/>
      <c r="F483" s="169"/>
      <c r="G483" s="167" t="str">
        <f t="shared" si="8"/>
        <v/>
      </c>
    </row>
    <row r="484" spans="2:7" x14ac:dyDescent="0.25">
      <c r="B484" s="155"/>
      <c r="C484" s="145"/>
      <c r="D484" s="139"/>
      <c r="E484" s="168"/>
      <c r="F484" s="169"/>
      <c r="G484" s="167" t="str">
        <f t="shared" si="8"/>
        <v/>
      </c>
    </row>
    <row r="485" spans="2:7" x14ac:dyDescent="0.25">
      <c r="B485" s="155"/>
      <c r="C485" s="145"/>
      <c r="D485" s="139"/>
      <c r="E485" s="168"/>
      <c r="F485" s="169"/>
      <c r="G485" s="167" t="str">
        <f t="shared" si="8"/>
        <v/>
      </c>
    </row>
    <row r="486" spans="2:7" x14ac:dyDescent="0.25">
      <c r="B486" s="155"/>
      <c r="C486" s="145"/>
      <c r="D486" s="139"/>
      <c r="E486" s="168"/>
      <c r="F486" s="169"/>
      <c r="G486" s="167" t="str">
        <f t="shared" si="8"/>
        <v/>
      </c>
    </row>
    <row r="487" spans="2:7" x14ac:dyDescent="0.25">
      <c r="B487" s="155"/>
      <c r="C487" s="145"/>
      <c r="D487" s="139"/>
      <c r="E487" s="168"/>
      <c r="F487" s="169"/>
      <c r="G487" s="167" t="str">
        <f t="shared" si="8"/>
        <v/>
      </c>
    </row>
    <row r="488" spans="2:7" x14ac:dyDescent="0.25">
      <c r="B488" s="155"/>
      <c r="C488" s="145"/>
      <c r="D488" s="139"/>
      <c r="E488" s="168"/>
      <c r="F488" s="169"/>
      <c r="G488" s="167" t="str">
        <f t="shared" si="8"/>
        <v/>
      </c>
    </row>
    <row r="489" spans="2:7" x14ac:dyDescent="0.25">
      <c r="B489" s="155"/>
      <c r="C489" s="145"/>
      <c r="D489" s="139"/>
      <c r="E489" s="168"/>
      <c r="F489" s="169"/>
      <c r="G489" s="167" t="str">
        <f t="shared" si="8"/>
        <v/>
      </c>
    </row>
    <row r="490" spans="2:7" x14ac:dyDescent="0.25">
      <c r="B490" s="155"/>
      <c r="C490" s="145"/>
      <c r="D490" s="139"/>
      <c r="E490" s="168"/>
      <c r="F490" s="169"/>
      <c r="G490" s="167" t="str">
        <f t="shared" si="8"/>
        <v/>
      </c>
    </row>
    <row r="491" spans="2:7" x14ac:dyDescent="0.25">
      <c r="B491" s="155"/>
      <c r="C491" s="145"/>
      <c r="D491" s="139"/>
      <c r="E491" s="168"/>
      <c r="F491" s="169"/>
      <c r="G491" s="167" t="str">
        <f t="shared" si="8"/>
        <v/>
      </c>
    </row>
    <row r="492" spans="2:7" x14ac:dyDescent="0.25">
      <c r="B492" s="155"/>
      <c r="C492" s="145"/>
      <c r="D492" s="139"/>
      <c r="E492" s="168"/>
      <c r="F492" s="169"/>
      <c r="G492" s="167" t="str">
        <f t="shared" si="8"/>
        <v/>
      </c>
    </row>
    <row r="493" spans="2:7" x14ac:dyDescent="0.25">
      <c r="B493" s="155"/>
      <c r="C493" s="145"/>
      <c r="D493" s="139"/>
      <c r="E493" s="168"/>
      <c r="F493" s="169"/>
      <c r="G493" s="167" t="str">
        <f t="shared" si="8"/>
        <v/>
      </c>
    </row>
    <row r="494" spans="2:7" x14ac:dyDescent="0.25">
      <c r="B494" s="155"/>
      <c r="C494" s="145"/>
      <c r="D494" s="139"/>
      <c r="E494" s="168"/>
      <c r="F494" s="169"/>
      <c r="G494" s="167" t="str">
        <f t="shared" si="8"/>
        <v/>
      </c>
    </row>
    <row r="495" spans="2:7" x14ac:dyDescent="0.25">
      <c r="B495" s="155"/>
      <c r="C495" s="145"/>
      <c r="D495" s="139"/>
      <c r="E495" s="168"/>
      <c r="F495" s="169"/>
      <c r="G495" s="167" t="str">
        <f t="shared" si="8"/>
        <v/>
      </c>
    </row>
    <row r="496" spans="2:7" x14ac:dyDescent="0.25">
      <c r="B496" s="155"/>
      <c r="C496" s="145"/>
      <c r="D496" s="139"/>
      <c r="E496" s="168"/>
      <c r="F496" s="169"/>
      <c r="G496" s="167" t="str">
        <f t="shared" si="8"/>
        <v/>
      </c>
    </row>
    <row r="497" spans="2:7" x14ac:dyDescent="0.25">
      <c r="B497" s="155"/>
      <c r="C497" s="145"/>
      <c r="D497" s="139"/>
      <c r="E497" s="168"/>
      <c r="F497" s="169"/>
      <c r="G497" s="167" t="str">
        <f t="shared" si="8"/>
        <v/>
      </c>
    </row>
    <row r="498" spans="2:7" x14ac:dyDescent="0.25">
      <c r="B498" s="155"/>
      <c r="C498" s="145"/>
      <c r="D498" s="139"/>
      <c r="E498" s="168"/>
      <c r="F498" s="169"/>
      <c r="G498" s="167" t="str">
        <f t="shared" si="8"/>
        <v/>
      </c>
    </row>
    <row r="499" spans="2:7" x14ac:dyDescent="0.25">
      <c r="B499" s="155"/>
      <c r="C499" s="145"/>
      <c r="D499" s="139"/>
      <c r="E499" s="168"/>
      <c r="F499" s="169"/>
      <c r="G499" s="167" t="str">
        <f t="shared" si="8"/>
        <v/>
      </c>
    </row>
    <row r="500" spans="2:7" x14ac:dyDescent="0.25">
      <c r="B500" s="155"/>
      <c r="C500" s="145"/>
      <c r="D500" s="139"/>
      <c r="E500" s="168"/>
      <c r="F500" s="169"/>
      <c r="G500" s="167" t="str">
        <f t="shared" si="8"/>
        <v/>
      </c>
    </row>
    <row r="501" spans="2:7" x14ac:dyDescent="0.25">
      <c r="B501" s="155"/>
      <c r="C501" s="145"/>
      <c r="D501" s="139"/>
      <c r="E501" s="168"/>
      <c r="F501" s="169"/>
      <c r="G501" s="167" t="str">
        <f t="shared" si="8"/>
        <v/>
      </c>
    </row>
    <row r="502" spans="2:7" x14ac:dyDescent="0.25">
      <c r="B502" s="155"/>
      <c r="C502" s="145"/>
      <c r="D502" s="139"/>
      <c r="E502" s="168"/>
      <c r="F502" s="169"/>
      <c r="G502" s="167" t="str">
        <f t="shared" si="8"/>
        <v/>
      </c>
    </row>
    <row r="503" spans="2:7" x14ac:dyDescent="0.25">
      <c r="B503" s="155"/>
      <c r="C503" s="145"/>
      <c r="D503" s="139"/>
      <c r="E503" s="168"/>
      <c r="F503" s="169"/>
      <c r="G503" s="167" t="str">
        <f t="shared" si="8"/>
        <v/>
      </c>
    </row>
    <row r="504" spans="2:7" x14ac:dyDescent="0.25">
      <c r="B504" s="155"/>
      <c r="C504" s="145"/>
      <c r="D504" s="139"/>
      <c r="E504" s="168"/>
      <c r="F504" s="169"/>
      <c r="G504" s="167" t="str">
        <f t="shared" si="8"/>
        <v/>
      </c>
    </row>
    <row r="505" spans="2:7" x14ac:dyDescent="0.25">
      <c r="B505" s="155"/>
      <c r="C505" s="145"/>
      <c r="D505" s="139"/>
      <c r="E505" s="168"/>
      <c r="F505" s="169"/>
      <c r="G505" s="167" t="str">
        <f t="shared" si="8"/>
        <v/>
      </c>
    </row>
    <row r="506" spans="2:7" x14ac:dyDescent="0.25">
      <c r="B506" s="155"/>
      <c r="C506" s="145"/>
      <c r="D506" s="139"/>
      <c r="E506" s="168"/>
      <c r="F506" s="169"/>
      <c r="G506" s="167" t="str">
        <f t="shared" si="8"/>
        <v/>
      </c>
    </row>
    <row r="507" spans="2:7" x14ac:dyDescent="0.25">
      <c r="B507" s="155"/>
      <c r="C507" s="145"/>
      <c r="D507" s="139"/>
      <c r="E507" s="168"/>
      <c r="F507" s="169"/>
      <c r="G507" s="167" t="str">
        <f t="shared" si="8"/>
        <v/>
      </c>
    </row>
    <row r="508" spans="2:7" x14ac:dyDescent="0.25">
      <c r="B508" s="155"/>
      <c r="C508" s="145"/>
      <c r="D508" s="139"/>
      <c r="E508" s="168"/>
      <c r="F508" s="169"/>
      <c r="G508" s="167" t="str">
        <f t="shared" si="8"/>
        <v/>
      </c>
    </row>
    <row r="509" spans="2:7" x14ac:dyDescent="0.25">
      <c r="B509" s="155"/>
      <c r="C509" s="145"/>
      <c r="D509" s="139"/>
      <c r="E509" s="168"/>
      <c r="F509" s="169"/>
      <c r="G509" s="167" t="str">
        <f t="shared" si="8"/>
        <v/>
      </c>
    </row>
    <row r="510" spans="2:7" x14ac:dyDescent="0.25">
      <c r="B510" s="155"/>
      <c r="C510" s="145"/>
      <c r="D510" s="139"/>
      <c r="E510" s="168"/>
      <c r="F510" s="169"/>
      <c r="G510" s="167" t="str">
        <f t="shared" si="8"/>
        <v/>
      </c>
    </row>
    <row r="511" spans="2:7" x14ac:dyDescent="0.25">
      <c r="B511" s="155"/>
      <c r="C511" s="145"/>
      <c r="D511" s="139"/>
      <c r="E511" s="168"/>
      <c r="F511" s="169"/>
      <c r="G511" s="167" t="str">
        <f t="shared" si="8"/>
        <v/>
      </c>
    </row>
    <row r="512" spans="2:7" x14ac:dyDescent="0.25">
      <c r="B512" s="155"/>
      <c r="C512" s="145"/>
      <c r="D512" s="139"/>
      <c r="E512" s="168"/>
      <c r="F512" s="169"/>
      <c r="G512" s="167" t="str">
        <f t="shared" si="8"/>
        <v/>
      </c>
    </row>
    <row r="513" spans="2:7" x14ac:dyDescent="0.25">
      <c r="B513" s="155"/>
      <c r="C513" s="145"/>
      <c r="D513" s="139"/>
      <c r="E513" s="168"/>
      <c r="F513" s="169"/>
      <c r="G513" s="167" t="str">
        <f t="shared" si="8"/>
        <v/>
      </c>
    </row>
    <row r="514" spans="2:7" x14ac:dyDescent="0.25">
      <c r="B514" s="155"/>
      <c r="C514" s="145"/>
      <c r="D514" s="139"/>
      <c r="E514" s="168"/>
      <c r="F514" s="169"/>
      <c r="G514" s="167" t="str">
        <f t="shared" si="8"/>
        <v/>
      </c>
    </row>
    <row r="515" spans="2:7" x14ac:dyDescent="0.25">
      <c r="B515" s="155"/>
      <c r="C515" s="145"/>
      <c r="D515" s="139"/>
      <c r="E515" s="168"/>
      <c r="F515" s="169"/>
      <c r="G515" s="167" t="str">
        <f t="shared" si="8"/>
        <v/>
      </c>
    </row>
    <row r="516" spans="2:7" x14ac:dyDescent="0.25">
      <c r="B516" s="155"/>
      <c r="C516" s="145"/>
      <c r="D516" s="139"/>
      <c r="E516" s="168"/>
      <c r="F516" s="169"/>
      <c r="G516" s="167" t="str">
        <f t="shared" si="8"/>
        <v/>
      </c>
    </row>
    <row r="517" spans="2:7" x14ac:dyDescent="0.25">
      <c r="B517" s="155"/>
      <c r="C517" s="145"/>
      <c r="D517" s="139"/>
      <c r="E517" s="168"/>
      <c r="F517" s="169"/>
      <c r="G517" s="167" t="str">
        <f t="shared" si="8"/>
        <v/>
      </c>
    </row>
    <row r="518" spans="2:7" x14ac:dyDescent="0.25">
      <c r="B518" s="155"/>
      <c r="C518" s="145"/>
      <c r="D518" s="139"/>
      <c r="E518" s="168"/>
      <c r="F518" s="169"/>
      <c r="G518" s="167" t="str">
        <f t="shared" si="8"/>
        <v/>
      </c>
    </row>
    <row r="519" spans="2:7" x14ac:dyDescent="0.25">
      <c r="B519" s="155"/>
      <c r="C519" s="145"/>
      <c r="D519" s="139"/>
      <c r="E519" s="168"/>
      <c r="F519" s="169"/>
      <c r="G519" s="167" t="str">
        <f t="shared" si="8"/>
        <v/>
      </c>
    </row>
    <row r="520" spans="2:7" x14ac:dyDescent="0.25">
      <c r="B520" s="155"/>
      <c r="C520" s="145"/>
      <c r="D520" s="139"/>
      <c r="E520" s="168"/>
      <c r="F520" s="169"/>
      <c r="G520" s="167" t="str">
        <f t="shared" si="8"/>
        <v/>
      </c>
    </row>
    <row r="521" spans="2:7" x14ac:dyDescent="0.25">
      <c r="B521" s="155"/>
      <c r="C521" s="145"/>
      <c r="D521" s="139"/>
      <c r="E521" s="168"/>
      <c r="F521" s="169"/>
      <c r="G521" s="167" t="str">
        <f t="shared" si="8"/>
        <v/>
      </c>
    </row>
    <row r="522" spans="2:7" x14ac:dyDescent="0.25">
      <c r="B522" s="155"/>
      <c r="C522" s="145"/>
      <c r="D522" s="139"/>
      <c r="E522" s="168"/>
      <c r="F522" s="169"/>
      <c r="G522" s="167" t="str">
        <f t="shared" ref="G522:G585" si="9">IF(D522="","",SUM(E522+G521-F522))</f>
        <v/>
      </c>
    </row>
    <row r="523" spans="2:7" x14ac:dyDescent="0.25">
      <c r="B523" s="155"/>
      <c r="C523" s="145"/>
      <c r="D523" s="139"/>
      <c r="E523" s="168"/>
      <c r="F523" s="169"/>
      <c r="G523" s="167" t="str">
        <f t="shared" si="9"/>
        <v/>
      </c>
    </row>
    <row r="524" spans="2:7" x14ac:dyDescent="0.25">
      <c r="B524" s="155"/>
      <c r="C524" s="145"/>
      <c r="D524" s="139"/>
      <c r="E524" s="168"/>
      <c r="F524" s="169"/>
      <c r="G524" s="167" t="str">
        <f t="shared" si="9"/>
        <v/>
      </c>
    </row>
    <row r="525" spans="2:7" x14ac:dyDescent="0.25">
      <c r="B525" s="155"/>
      <c r="C525" s="145"/>
      <c r="D525" s="139"/>
      <c r="E525" s="168"/>
      <c r="F525" s="169"/>
      <c r="G525" s="167" t="str">
        <f t="shared" si="9"/>
        <v/>
      </c>
    </row>
    <row r="526" spans="2:7" x14ac:dyDescent="0.25">
      <c r="B526" s="155"/>
      <c r="C526" s="145"/>
      <c r="D526" s="139"/>
      <c r="E526" s="168"/>
      <c r="F526" s="169"/>
      <c r="G526" s="167" t="str">
        <f t="shared" si="9"/>
        <v/>
      </c>
    </row>
    <row r="527" spans="2:7" x14ac:dyDescent="0.25">
      <c r="B527" s="155"/>
      <c r="C527" s="145"/>
      <c r="D527" s="139"/>
      <c r="E527" s="168"/>
      <c r="F527" s="169"/>
      <c r="G527" s="167" t="str">
        <f t="shared" si="9"/>
        <v/>
      </c>
    </row>
    <row r="528" spans="2:7" x14ac:dyDescent="0.25">
      <c r="B528" s="155"/>
      <c r="C528" s="145"/>
      <c r="D528" s="139"/>
      <c r="E528" s="168"/>
      <c r="F528" s="169"/>
      <c r="G528" s="167" t="str">
        <f t="shared" si="9"/>
        <v/>
      </c>
    </row>
    <row r="529" spans="2:7" x14ac:dyDescent="0.25">
      <c r="B529" s="155"/>
      <c r="C529" s="145"/>
      <c r="D529" s="139"/>
      <c r="E529" s="168"/>
      <c r="F529" s="169"/>
      <c r="G529" s="167" t="str">
        <f t="shared" si="9"/>
        <v/>
      </c>
    </row>
    <row r="530" spans="2:7" x14ac:dyDescent="0.25">
      <c r="B530" s="155"/>
      <c r="C530" s="145"/>
      <c r="D530" s="139"/>
      <c r="E530" s="168"/>
      <c r="F530" s="169"/>
      <c r="G530" s="167" t="str">
        <f t="shared" si="9"/>
        <v/>
      </c>
    </row>
    <row r="531" spans="2:7" x14ac:dyDescent="0.25">
      <c r="B531" s="155"/>
      <c r="C531" s="145"/>
      <c r="D531" s="139"/>
      <c r="E531" s="168"/>
      <c r="F531" s="169"/>
      <c r="G531" s="167" t="str">
        <f t="shared" si="9"/>
        <v/>
      </c>
    </row>
    <row r="532" spans="2:7" x14ac:dyDescent="0.25">
      <c r="B532" s="155"/>
      <c r="C532" s="145"/>
      <c r="D532" s="139"/>
      <c r="E532" s="168"/>
      <c r="F532" s="169"/>
      <c r="G532" s="167" t="str">
        <f t="shared" si="9"/>
        <v/>
      </c>
    </row>
    <row r="533" spans="2:7" x14ac:dyDescent="0.25">
      <c r="B533" s="155"/>
      <c r="C533" s="145"/>
      <c r="D533" s="139"/>
      <c r="E533" s="168"/>
      <c r="F533" s="169"/>
      <c r="G533" s="167" t="str">
        <f t="shared" si="9"/>
        <v/>
      </c>
    </row>
    <row r="534" spans="2:7" x14ac:dyDescent="0.25">
      <c r="B534" s="155"/>
      <c r="C534" s="145"/>
      <c r="D534" s="139"/>
      <c r="E534" s="168"/>
      <c r="F534" s="169"/>
      <c r="G534" s="167" t="str">
        <f t="shared" si="9"/>
        <v/>
      </c>
    </row>
    <row r="535" spans="2:7" x14ac:dyDescent="0.25">
      <c r="B535" s="155"/>
      <c r="C535" s="145"/>
      <c r="D535" s="139"/>
      <c r="E535" s="168"/>
      <c r="F535" s="169"/>
      <c r="G535" s="167" t="str">
        <f t="shared" si="9"/>
        <v/>
      </c>
    </row>
    <row r="536" spans="2:7" x14ac:dyDescent="0.25">
      <c r="B536" s="155"/>
      <c r="C536" s="145"/>
      <c r="D536" s="139"/>
      <c r="E536" s="168"/>
      <c r="F536" s="169"/>
      <c r="G536" s="167" t="str">
        <f t="shared" si="9"/>
        <v/>
      </c>
    </row>
    <row r="537" spans="2:7" x14ac:dyDescent="0.25">
      <c r="B537" s="155"/>
      <c r="C537" s="145"/>
      <c r="D537" s="139"/>
      <c r="E537" s="168"/>
      <c r="F537" s="169"/>
      <c r="G537" s="167" t="str">
        <f t="shared" si="9"/>
        <v/>
      </c>
    </row>
    <row r="538" spans="2:7" x14ac:dyDescent="0.25">
      <c r="B538" s="155"/>
      <c r="C538" s="145"/>
      <c r="D538" s="139"/>
      <c r="E538" s="168"/>
      <c r="F538" s="169"/>
      <c r="G538" s="167" t="str">
        <f t="shared" si="9"/>
        <v/>
      </c>
    </row>
    <row r="539" spans="2:7" x14ac:dyDescent="0.25">
      <c r="B539" s="155"/>
      <c r="C539" s="145"/>
      <c r="D539" s="139"/>
      <c r="E539" s="168"/>
      <c r="F539" s="169"/>
      <c r="G539" s="167" t="str">
        <f t="shared" si="9"/>
        <v/>
      </c>
    </row>
    <row r="540" spans="2:7" x14ac:dyDescent="0.25">
      <c r="B540" s="155"/>
      <c r="C540" s="145"/>
      <c r="D540" s="139"/>
      <c r="E540" s="168"/>
      <c r="F540" s="169"/>
      <c r="G540" s="167" t="str">
        <f t="shared" si="9"/>
        <v/>
      </c>
    </row>
    <row r="541" spans="2:7" x14ac:dyDescent="0.25">
      <c r="B541" s="155"/>
      <c r="C541" s="145"/>
      <c r="D541" s="139"/>
      <c r="E541" s="168"/>
      <c r="F541" s="169"/>
      <c r="G541" s="167" t="str">
        <f t="shared" si="9"/>
        <v/>
      </c>
    </row>
    <row r="542" spans="2:7" x14ac:dyDescent="0.25">
      <c r="B542" s="155"/>
      <c r="C542" s="145"/>
      <c r="D542" s="139"/>
      <c r="E542" s="168"/>
      <c r="F542" s="169"/>
      <c r="G542" s="167" t="str">
        <f t="shared" si="9"/>
        <v/>
      </c>
    </row>
    <row r="543" spans="2:7" x14ac:dyDescent="0.25">
      <c r="B543" s="155"/>
      <c r="C543" s="145"/>
      <c r="D543" s="139"/>
      <c r="E543" s="168"/>
      <c r="F543" s="169"/>
      <c r="G543" s="167" t="str">
        <f t="shared" si="9"/>
        <v/>
      </c>
    </row>
    <row r="544" spans="2:7" x14ac:dyDescent="0.25">
      <c r="B544" s="155"/>
      <c r="C544" s="145"/>
      <c r="D544" s="139"/>
      <c r="E544" s="168"/>
      <c r="F544" s="169"/>
      <c r="G544" s="167" t="str">
        <f t="shared" si="9"/>
        <v/>
      </c>
    </row>
    <row r="545" spans="2:7" x14ac:dyDescent="0.25">
      <c r="B545" s="155"/>
      <c r="C545" s="145"/>
      <c r="D545" s="139"/>
      <c r="E545" s="168"/>
      <c r="F545" s="169"/>
      <c r="G545" s="167" t="str">
        <f t="shared" si="9"/>
        <v/>
      </c>
    </row>
    <row r="546" spans="2:7" x14ac:dyDescent="0.25">
      <c r="B546" s="155"/>
      <c r="C546" s="145"/>
      <c r="D546" s="139"/>
      <c r="E546" s="168"/>
      <c r="F546" s="169"/>
      <c r="G546" s="167" t="str">
        <f t="shared" si="9"/>
        <v/>
      </c>
    </row>
    <row r="547" spans="2:7" x14ac:dyDescent="0.25">
      <c r="B547" s="155"/>
      <c r="C547" s="145"/>
      <c r="D547" s="139"/>
      <c r="E547" s="168"/>
      <c r="F547" s="169"/>
      <c r="G547" s="167" t="str">
        <f t="shared" si="9"/>
        <v/>
      </c>
    </row>
    <row r="548" spans="2:7" x14ac:dyDescent="0.25">
      <c r="B548" s="155"/>
      <c r="C548" s="145"/>
      <c r="D548" s="139"/>
      <c r="E548" s="168"/>
      <c r="F548" s="169"/>
      <c r="G548" s="167" t="str">
        <f t="shared" si="9"/>
        <v/>
      </c>
    </row>
    <row r="549" spans="2:7" x14ac:dyDescent="0.25">
      <c r="B549" s="155"/>
      <c r="C549" s="145"/>
      <c r="D549" s="139"/>
      <c r="E549" s="168"/>
      <c r="F549" s="169"/>
      <c r="G549" s="167" t="str">
        <f t="shared" si="9"/>
        <v/>
      </c>
    </row>
    <row r="550" spans="2:7" x14ac:dyDescent="0.25">
      <c r="B550" s="155"/>
      <c r="C550" s="145"/>
      <c r="D550" s="139"/>
      <c r="E550" s="168"/>
      <c r="F550" s="169"/>
      <c r="G550" s="167" t="str">
        <f t="shared" si="9"/>
        <v/>
      </c>
    </row>
    <row r="551" spans="2:7" x14ac:dyDescent="0.25">
      <c r="B551" s="155"/>
      <c r="C551" s="145"/>
      <c r="D551" s="139"/>
      <c r="E551" s="168"/>
      <c r="F551" s="169"/>
      <c r="G551" s="167" t="str">
        <f t="shared" si="9"/>
        <v/>
      </c>
    </row>
    <row r="552" spans="2:7" x14ac:dyDescent="0.25">
      <c r="B552" s="155"/>
      <c r="C552" s="145"/>
      <c r="D552" s="139"/>
      <c r="E552" s="168"/>
      <c r="F552" s="169"/>
      <c r="G552" s="167" t="str">
        <f t="shared" si="9"/>
        <v/>
      </c>
    </row>
    <row r="553" spans="2:7" x14ac:dyDescent="0.25">
      <c r="B553" s="155"/>
      <c r="C553" s="145"/>
      <c r="D553" s="139"/>
      <c r="E553" s="168"/>
      <c r="F553" s="169"/>
      <c r="G553" s="167" t="str">
        <f t="shared" si="9"/>
        <v/>
      </c>
    </row>
    <row r="554" spans="2:7" x14ac:dyDescent="0.25">
      <c r="B554" s="155"/>
      <c r="C554" s="145"/>
      <c r="D554" s="139"/>
      <c r="E554" s="168"/>
      <c r="F554" s="169"/>
      <c r="G554" s="167" t="str">
        <f t="shared" si="9"/>
        <v/>
      </c>
    </row>
    <row r="555" spans="2:7" x14ac:dyDescent="0.25">
      <c r="B555" s="155"/>
      <c r="C555" s="145"/>
      <c r="D555" s="139"/>
      <c r="E555" s="168"/>
      <c r="F555" s="169"/>
      <c r="G555" s="167" t="str">
        <f t="shared" si="9"/>
        <v/>
      </c>
    </row>
    <row r="556" spans="2:7" x14ac:dyDescent="0.25">
      <c r="B556" s="155"/>
      <c r="C556" s="145"/>
      <c r="D556" s="139"/>
      <c r="E556" s="168"/>
      <c r="F556" s="169"/>
      <c r="G556" s="167" t="str">
        <f t="shared" si="9"/>
        <v/>
      </c>
    </row>
    <row r="557" spans="2:7" x14ac:dyDescent="0.25">
      <c r="B557" s="155"/>
      <c r="C557" s="145"/>
      <c r="D557" s="139"/>
      <c r="E557" s="168"/>
      <c r="F557" s="169"/>
      <c r="G557" s="167" t="str">
        <f t="shared" si="9"/>
        <v/>
      </c>
    </row>
    <row r="558" spans="2:7" x14ac:dyDescent="0.25">
      <c r="B558" s="155"/>
      <c r="C558" s="145"/>
      <c r="D558" s="139"/>
      <c r="E558" s="168"/>
      <c r="F558" s="169"/>
      <c r="G558" s="167" t="str">
        <f t="shared" si="9"/>
        <v/>
      </c>
    </row>
    <row r="559" spans="2:7" x14ac:dyDescent="0.25">
      <c r="B559" s="155"/>
      <c r="C559" s="145"/>
      <c r="D559" s="139"/>
      <c r="E559" s="168"/>
      <c r="F559" s="169"/>
      <c r="G559" s="167" t="str">
        <f t="shared" si="9"/>
        <v/>
      </c>
    </row>
    <row r="560" spans="2:7" x14ac:dyDescent="0.25">
      <c r="B560" s="155"/>
      <c r="C560" s="145"/>
      <c r="D560" s="139"/>
      <c r="E560" s="168"/>
      <c r="F560" s="169"/>
      <c r="G560" s="167" t="str">
        <f t="shared" si="9"/>
        <v/>
      </c>
    </row>
    <row r="561" spans="2:7" x14ac:dyDescent="0.25">
      <c r="B561" s="155"/>
      <c r="C561" s="145"/>
      <c r="D561" s="139"/>
      <c r="E561" s="168"/>
      <c r="F561" s="169"/>
      <c r="G561" s="167" t="str">
        <f t="shared" si="9"/>
        <v/>
      </c>
    </row>
    <row r="562" spans="2:7" x14ac:dyDescent="0.25">
      <c r="B562" s="155"/>
      <c r="C562" s="145"/>
      <c r="D562" s="139"/>
      <c r="E562" s="168"/>
      <c r="F562" s="169"/>
      <c r="G562" s="167" t="str">
        <f t="shared" si="9"/>
        <v/>
      </c>
    </row>
    <row r="563" spans="2:7" x14ac:dyDescent="0.25">
      <c r="B563" s="155"/>
      <c r="C563" s="145"/>
      <c r="D563" s="139"/>
      <c r="E563" s="168"/>
      <c r="F563" s="169"/>
      <c r="G563" s="167" t="str">
        <f t="shared" si="9"/>
        <v/>
      </c>
    </row>
    <row r="564" spans="2:7" x14ac:dyDescent="0.25">
      <c r="B564" s="155"/>
      <c r="C564" s="145"/>
      <c r="D564" s="139"/>
      <c r="E564" s="168"/>
      <c r="F564" s="169"/>
      <c r="G564" s="167" t="str">
        <f t="shared" si="9"/>
        <v/>
      </c>
    </row>
    <row r="565" spans="2:7" x14ac:dyDescent="0.25">
      <c r="B565" s="155"/>
      <c r="C565" s="145"/>
      <c r="D565" s="139"/>
      <c r="E565" s="168"/>
      <c r="F565" s="169"/>
      <c r="G565" s="167" t="str">
        <f t="shared" si="9"/>
        <v/>
      </c>
    </row>
    <row r="566" spans="2:7" x14ac:dyDescent="0.25">
      <c r="B566" s="155"/>
      <c r="C566" s="145"/>
      <c r="D566" s="139"/>
      <c r="E566" s="168"/>
      <c r="F566" s="169"/>
      <c r="G566" s="167" t="str">
        <f t="shared" si="9"/>
        <v/>
      </c>
    </row>
    <row r="567" spans="2:7" x14ac:dyDescent="0.25">
      <c r="B567" s="155"/>
      <c r="C567" s="145"/>
      <c r="D567" s="139"/>
      <c r="E567" s="168"/>
      <c r="F567" s="169"/>
      <c r="G567" s="167" t="str">
        <f t="shared" si="9"/>
        <v/>
      </c>
    </row>
    <row r="568" spans="2:7" x14ac:dyDescent="0.25">
      <c r="B568" s="155"/>
      <c r="C568" s="145"/>
      <c r="D568" s="139"/>
      <c r="E568" s="168"/>
      <c r="F568" s="169"/>
      <c r="G568" s="167" t="str">
        <f t="shared" si="9"/>
        <v/>
      </c>
    </row>
    <row r="569" spans="2:7" x14ac:dyDescent="0.25">
      <c r="B569" s="155"/>
      <c r="C569" s="145"/>
      <c r="D569" s="139"/>
      <c r="E569" s="168"/>
      <c r="F569" s="169"/>
      <c r="G569" s="167" t="str">
        <f t="shared" si="9"/>
        <v/>
      </c>
    </row>
    <row r="570" spans="2:7" x14ac:dyDescent="0.25">
      <c r="B570" s="155"/>
      <c r="C570" s="145"/>
      <c r="D570" s="139"/>
      <c r="E570" s="168"/>
      <c r="F570" s="169"/>
      <c r="G570" s="167" t="str">
        <f t="shared" si="9"/>
        <v/>
      </c>
    </row>
    <row r="571" spans="2:7" x14ac:dyDescent="0.25">
      <c r="B571" s="155"/>
      <c r="C571" s="145"/>
      <c r="D571" s="139"/>
      <c r="E571" s="168"/>
      <c r="F571" s="169"/>
      <c r="G571" s="167" t="str">
        <f t="shared" si="9"/>
        <v/>
      </c>
    </row>
    <row r="572" spans="2:7" x14ac:dyDescent="0.25">
      <c r="B572" s="155"/>
      <c r="C572" s="145"/>
      <c r="D572" s="139"/>
      <c r="E572" s="168"/>
      <c r="F572" s="169"/>
      <c r="G572" s="167" t="str">
        <f t="shared" si="9"/>
        <v/>
      </c>
    </row>
    <row r="573" spans="2:7" x14ac:dyDescent="0.25">
      <c r="B573" s="155"/>
      <c r="C573" s="145"/>
      <c r="D573" s="139"/>
      <c r="E573" s="168"/>
      <c r="F573" s="169"/>
      <c r="G573" s="167" t="str">
        <f t="shared" si="9"/>
        <v/>
      </c>
    </row>
    <row r="574" spans="2:7" x14ac:dyDescent="0.25">
      <c r="B574" s="155"/>
      <c r="C574" s="145"/>
      <c r="D574" s="139"/>
      <c r="E574" s="168"/>
      <c r="F574" s="169"/>
      <c r="G574" s="167" t="str">
        <f t="shared" si="9"/>
        <v/>
      </c>
    </row>
    <row r="575" spans="2:7" x14ac:dyDescent="0.25">
      <c r="B575" s="155"/>
      <c r="C575" s="145"/>
      <c r="D575" s="139"/>
      <c r="E575" s="168"/>
      <c r="F575" s="169"/>
      <c r="G575" s="167" t="str">
        <f t="shared" si="9"/>
        <v/>
      </c>
    </row>
    <row r="576" spans="2:7" x14ac:dyDescent="0.25">
      <c r="B576" s="155"/>
      <c r="C576" s="145"/>
      <c r="D576" s="139"/>
      <c r="E576" s="168"/>
      <c r="F576" s="169"/>
      <c r="G576" s="167" t="str">
        <f t="shared" si="9"/>
        <v/>
      </c>
    </row>
    <row r="577" spans="2:7" x14ac:dyDescent="0.25">
      <c r="B577" s="155"/>
      <c r="C577" s="145"/>
      <c r="D577" s="139"/>
      <c r="E577" s="168"/>
      <c r="F577" s="169"/>
      <c r="G577" s="167" t="str">
        <f t="shared" si="9"/>
        <v/>
      </c>
    </row>
    <row r="578" spans="2:7" x14ac:dyDescent="0.25">
      <c r="B578" s="155"/>
      <c r="C578" s="145"/>
      <c r="D578" s="139"/>
      <c r="E578" s="168"/>
      <c r="F578" s="169"/>
      <c r="G578" s="167" t="str">
        <f t="shared" si="9"/>
        <v/>
      </c>
    </row>
    <row r="579" spans="2:7" x14ac:dyDescent="0.25">
      <c r="B579" s="155"/>
      <c r="C579" s="145"/>
      <c r="D579" s="139"/>
      <c r="E579" s="168"/>
      <c r="F579" s="169"/>
      <c r="G579" s="167" t="str">
        <f t="shared" si="9"/>
        <v/>
      </c>
    </row>
    <row r="580" spans="2:7" x14ac:dyDescent="0.25">
      <c r="B580" s="155"/>
      <c r="C580" s="145"/>
      <c r="D580" s="139"/>
      <c r="E580" s="168"/>
      <c r="F580" s="169"/>
      <c r="G580" s="167" t="str">
        <f t="shared" si="9"/>
        <v/>
      </c>
    </row>
    <row r="581" spans="2:7" x14ac:dyDescent="0.25">
      <c r="B581" s="155"/>
      <c r="C581" s="145"/>
      <c r="D581" s="139"/>
      <c r="E581" s="168"/>
      <c r="F581" s="169"/>
      <c r="G581" s="167" t="str">
        <f t="shared" si="9"/>
        <v/>
      </c>
    </row>
    <row r="582" spans="2:7" x14ac:dyDescent="0.25">
      <c r="B582" s="155"/>
      <c r="C582" s="145"/>
      <c r="D582" s="139"/>
      <c r="E582" s="168"/>
      <c r="F582" s="169"/>
      <c r="G582" s="167" t="str">
        <f t="shared" si="9"/>
        <v/>
      </c>
    </row>
    <row r="583" spans="2:7" x14ac:dyDescent="0.25">
      <c r="B583" s="155"/>
      <c r="C583" s="145"/>
      <c r="D583" s="139"/>
      <c r="E583" s="168"/>
      <c r="F583" s="169"/>
      <c r="G583" s="167" t="str">
        <f t="shared" si="9"/>
        <v/>
      </c>
    </row>
    <row r="584" spans="2:7" x14ac:dyDescent="0.25">
      <c r="B584" s="155"/>
      <c r="C584" s="145"/>
      <c r="D584" s="139"/>
      <c r="E584" s="168"/>
      <c r="F584" s="169"/>
      <c r="G584" s="167" t="str">
        <f t="shared" si="9"/>
        <v/>
      </c>
    </row>
    <row r="585" spans="2:7" x14ac:dyDescent="0.25">
      <c r="B585" s="155"/>
      <c r="C585" s="145"/>
      <c r="D585" s="139"/>
      <c r="E585" s="168"/>
      <c r="F585" s="169"/>
      <c r="G585" s="167" t="str">
        <f t="shared" si="9"/>
        <v/>
      </c>
    </row>
    <row r="586" spans="2:7" x14ac:dyDescent="0.25">
      <c r="B586" s="155"/>
      <c r="C586" s="145"/>
      <c r="D586" s="139"/>
      <c r="E586" s="168"/>
      <c r="F586" s="169"/>
      <c r="G586" s="167" t="str">
        <f t="shared" ref="G586:G649" si="10">IF(D586="","",SUM(E586+G585-F586))</f>
        <v/>
      </c>
    </row>
    <row r="587" spans="2:7" x14ac:dyDescent="0.25">
      <c r="B587" s="155"/>
      <c r="C587" s="145"/>
      <c r="D587" s="139"/>
      <c r="E587" s="168"/>
      <c r="F587" s="169"/>
      <c r="G587" s="167" t="str">
        <f t="shared" si="10"/>
        <v/>
      </c>
    </row>
    <row r="588" spans="2:7" x14ac:dyDescent="0.25">
      <c r="B588" s="155"/>
      <c r="C588" s="145"/>
      <c r="D588" s="139"/>
      <c r="E588" s="168"/>
      <c r="F588" s="169"/>
      <c r="G588" s="167" t="str">
        <f t="shared" si="10"/>
        <v/>
      </c>
    </row>
    <row r="589" spans="2:7" x14ac:dyDescent="0.25">
      <c r="B589" s="155"/>
      <c r="C589" s="145"/>
      <c r="D589" s="139"/>
      <c r="E589" s="168"/>
      <c r="F589" s="169"/>
      <c r="G589" s="167" t="str">
        <f t="shared" si="10"/>
        <v/>
      </c>
    </row>
    <row r="590" spans="2:7" x14ac:dyDescent="0.25">
      <c r="B590" s="155"/>
      <c r="C590" s="145"/>
      <c r="D590" s="139"/>
      <c r="E590" s="168"/>
      <c r="F590" s="169"/>
      <c r="G590" s="167" t="str">
        <f t="shared" si="10"/>
        <v/>
      </c>
    </row>
    <row r="591" spans="2:7" x14ac:dyDescent="0.25">
      <c r="B591" s="155"/>
      <c r="C591" s="145"/>
      <c r="D591" s="139"/>
      <c r="E591" s="168"/>
      <c r="F591" s="169"/>
      <c r="G591" s="167" t="str">
        <f t="shared" si="10"/>
        <v/>
      </c>
    </row>
    <row r="592" spans="2:7" x14ac:dyDescent="0.25">
      <c r="B592" s="155"/>
      <c r="C592" s="145"/>
      <c r="D592" s="139"/>
      <c r="E592" s="168"/>
      <c r="F592" s="169"/>
      <c r="G592" s="167" t="str">
        <f t="shared" si="10"/>
        <v/>
      </c>
    </row>
    <row r="593" spans="2:7" x14ac:dyDescent="0.25">
      <c r="B593" s="155"/>
      <c r="C593" s="145"/>
      <c r="D593" s="139"/>
      <c r="E593" s="168"/>
      <c r="F593" s="169"/>
      <c r="G593" s="167" t="str">
        <f t="shared" si="10"/>
        <v/>
      </c>
    </row>
    <row r="594" spans="2:7" x14ac:dyDescent="0.25">
      <c r="B594" s="155"/>
      <c r="C594" s="145"/>
      <c r="D594" s="139"/>
      <c r="E594" s="168"/>
      <c r="F594" s="169"/>
      <c r="G594" s="167" t="str">
        <f t="shared" si="10"/>
        <v/>
      </c>
    </row>
    <row r="595" spans="2:7" x14ac:dyDescent="0.25">
      <c r="B595" s="155"/>
      <c r="C595" s="145"/>
      <c r="D595" s="139"/>
      <c r="E595" s="168"/>
      <c r="F595" s="169"/>
      <c r="G595" s="167" t="str">
        <f t="shared" si="10"/>
        <v/>
      </c>
    </row>
    <row r="596" spans="2:7" x14ac:dyDescent="0.25">
      <c r="B596" s="155"/>
      <c r="C596" s="145"/>
      <c r="D596" s="139"/>
      <c r="E596" s="168"/>
      <c r="F596" s="169"/>
      <c r="G596" s="167" t="str">
        <f t="shared" si="10"/>
        <v/>
      </c>
    </row>
    <row r="597" spans="2:7" x14ac:dyDescent="0.25">
      <c r="B597" s="155"/>
      <c r="C597" s="145"/>
      <c r="D597" s="139"/>
      <c r="E597" s="168"/>
      <c r="F597" s="169"/>
      <c r="G597" s="167" t="str">
        <f t="shared" si="10"/>
        <v/>
      </c>
    </row>
    <row r="598" spans="2:7" x14ac:dyDescent="0.25">
      <c r="B598" s="155"/>
      <c r="C598" s="145"/>
      <c r="D598" s="139"/>
      <c r="E598" s="168"/>
      <c r="F598" s="169"/>
      <c r="G598" s="167" t="str">
        <f t="shared" si="10"/>
        <v/>
      </c>
    </row>
    <row r="599" spans="2:7" x14ac:dyDescent="0.25">
      <c r="B599" s="155"/>
      <c r="C599" s="145"/>
      <c r="D599" s="139"/>
      <c r="E599" s="168"/>
      <c r="F599" s="169"/>
      <c r="G599" s="167" t="str">
        <f t="shared" si="10"/>
        <v/>
      </c>
    </row>
    <row r="600" spans="2:7" x14ac:dyDescent="0.25">
      <c r="B600" s="155"/>
      <c r="C600" s="145"/>
      <c r="D600" s="139"/>
      <c r="E600" s="168"/>
      <c r="F600" s="169"/>
      <c r="G600" s="167" t="str">
        <f t="shared" si="10"/>
        <v/>
      </c>
    </row>
    <row r="601" spans="2:7" x14ac:dyDescent="0.25">
      <c r="B601" s="155"/>
      <c r="C601" s="145"/>
      <c r="D601" s="139"/>
      <c r="E601" s="168"/>
      <c r="F601" s="169"/>
      <c r="G601" s="167" t="str">
        <f t="shared" si="10"/>
        <v/>
      </c>
    </row>
    <row r="602" spans="2:7" x14ac:dyDescent="0.25">
      <c r="B602" s="155"/>
      <c r="C602" s="145"/>
      <c r="D602" s="139"/>
      <c r="E602" s="168"/>
      <c r="F602" s="169"/>
      <c r="G602" s="167" t="str">
        <f t="shared" si="10"/>
        <v/>
      </c>
    </row>
    <row r="603" spans="2:7" x14ac:dyDescent="0.25">
      <c r="B603" s="155"/>
      <c r="C603" s="145"/>
      <c r="D603" s="139"/>
      <c r="E603" s="168"/>
      <c r="F603" s="169"/>
      <c r="G603" s="167" t="str">
        <f t="shared" si="10"/>
        <v/>
      </c>
    </row>
    <row r="604" spans="2:7" x14ac:dyDescent="0.25">
      <c r="B604" s="155"/>
      <c r="C604" s="145"/>
      <c r="D604" s="139"/>
      <c r="E604" s="168"/>
      <c r="F604" s="169"/>
      <c r="G604" s="167" t="str">
        <f t="shared" si="10"/>
        <v/>
      </c>
    </row>
    <row r="605" spans="2:7" x14ac:dyDescent="0.25">
      <c r="B605" s="155"/>
      <c r="C605" s="145"/>
      <c r="D605" s="139"/>
      <c r="E605" s="168"/>
      <c r="F605" s="169"/>
      <c r="G605" s="167" t="str">
        <f t="shared" si="10"/>
        <v/>
      </c>
    </row>
    <row r="606" spans="2:7" x14ac:dyDescent="0.25">
      <c r="B606" s="155"/>
      <c r="C606" s="145"/>
      <c r="D606" s="139"/>
      <c r="E606" s="168"/>
      <c r="F606" s="169"/>
      <c r="G606" s="167" t="str">
        <f t="shared" si="10"/>
        <v/>
      </c>
    </row>
    <row r="607" spans="2:7" x14ac:dyDescent="0.25">
      <c r="B607" s="155"/>
      <c r="C607" s="145"/>
      <c r="D607" s="139"/>
      <c r="E607" s="168"/>
      <c r="F607" s="169"/>
      <c r="G607" s="167" t="str">
        <f t="shared" si="10"/>
        <v/>
      </c>
    </row>
    <row r="608" spans="2:7" x14ac:dyDescent="0.25">
      <c r="B608" s="155"/>
      <c r="C608" s="145"/>
      <c r="D608" s="139"/>
      <c r="E608" s="168"/>
      <c r="F608" s="169"/>
      <c r="G608" s="167" t="str">
        <f t="shared" si="10"/>
        <v/>
      </c>
    </row>
    <row r="609" spans="2:7" x14ac:dyDescent="0.25">
      <c r="B609" s="155"/>
      <c r="C609" s="145"/>
      <c r="D609" s="139"/>
      <c r="E609" s="168"/>
      <c r="F609" s="169"/>
      <c r="G609" s="167" t="str">
        <f t="shared" si="10"/>
        <v/>
      </c>
    </row>
    <row r="610" spans="2:7" x14ac:dyDescent="0.25">
      <c r="B610" s="155"/>
      <c r="C610" s="145"/>
      <c r="D610" s="139"/>
      <c r="E610" s="168"/>
      <c r="F610" s="169"/>
      <c r="G610" s="167" t="str">
        <f t="shared" si="10"/>
        <v/>
      </c>
    </row>
    <row r="611" spans="2:7" x14ac:dyDescent="0.25">
      <c r="B611" s="155"/>
      <c r="C611" s="145"/>
      <c r="D611" s="139"/>
      <c r="E611" s="168"/>
      <c r="F611" s="169"/>
      <c r="G611" s="167" t="str">
        <f t="shared" si="10"/>
        <v/>
      </c>
    </row>
    <row r="612" spans="2:7" x14ac:dyDescent="0.25">
      <c r="B612" s="155"/>
      <c r="C612" s="145"/>
      <c r="D612" s="139"/>
      <c r="E612" s="168"/>
      <c r="F612" s="169"/>
      <c r="G612" s="167" t="str">
        <f t="shared" si="10"/>
        <v/>
      </c>
    </row>
    <row r="613" spans="2:7" x14ac:dyDescent="0.25">
      <c r="B613" s="155"/>
      <c r="C613" s="145"/>
      <c r="D613" s="139"/>
      <c r="E613" s="168"/>
      <c r="F613" s="169"/>
      <c r="G613" s="167" t="str">
        <f t="shared" si="10"/>
        <v/>
      </c>
    </row>
    <row r="614" spans="2:7" x14ac:dyDescent="0.25">
      <c r="B614" s="155"/>
      <c r="C614" s="145"/>
      <c r="D614" s="139"/>
      <c r="E614" s="168"/>
      <c r="F614" s="169"/>
      <c r="G614" s="167" t="str">
        <f t="shared" si="10"/>
        <v/>
      </c>
    </row>
    <row r="615" spans="2:7" x14ac:dyDescent="0.25">
      <c r="B615" s="155"/>
      <c r="C615" s="145"/>
      <c r="D615" s="139"/>
      <c r="E615" s="168"/>
      <c r="F615" s="169"/>
      <c r="G615" s="167" t="str">
        <f t="shared" si="10"/>
        <v/>
      </c>
    </row>
    <row r="616" spans="2:7" x14ac:dyDescent="0.25">
      <c r="B616" s="155"/>
      <c r="C616" s="145"/>
      <c r="D616" s="139"/>
      <c r="E616" s="168"/>
      <c r="F616" s="169"/>
      <c r="G616" s="167" t="str">
        <f t="shared" si="10"/>
        <v/>
      </c>
    </row>
    <row r="617" spans="2:7" x14ac:dyDescent="0.25">
      <c r="B617" s="155"/>
      <c r="C617" s="145"/>
      <c r="D617" s="139"/>
      <c r="E617" s="168"/>
      <c r="F617" s="169"/>
      <c r="G617" s="167" t="str">
        <f t="shared" si="10"/>
        <v/>
      </c>
    </row>
    <row r="618" spans="2:7" x14ac:dyDescent="0.25">
      <c r="B618" s="155"/>
      <c r="C618" s="145"/>
      <c r="D618" s="139"/>
      <c r="E618" s="168"/>
      <c r="F618" s="169"/>
      <c r="G618" s="167" t="str">
        <f t="shared" si="10"/>
        <v/>
      </c>
    </row>
    <row r="619" spans="2:7" x14ac:dyDescent="0.25">
      <c r="B619" s="155"/>
      <c r="C619" s="145"/>
      <c r="D619" s="139"/>
      <c r="E619" s="168"/>
      <c r="F619" s="169"/>
      <c r="G619" s="167" t="str">
        <f t="shared" si="10"/>
        <v/>
      </c>
    </row>
    <row r="620" spans="2:7" x14ac:dyDescent="0.25">
      <c r="B620" s="155"/>
      <c r="C620" s="145"/>
      <c r="D620" s="139"/>
      <c r="E620" s="168"/>
      <c r="F620" s="169"/>
      <c r="G620" s="167" t="str">
        <f t="shared" si="10"/>
        <v/>
      </c>
    </row>
    <row r="621" spans="2:7" x14ac:dyDescent="0.25">
      <c r="B621" s="155"/>
      <c r="C621" s="145"/>
      <c r="D621" s="139"/>
      <c r="E621" s="168"/>
      <c r="F621" s="169"/>
      <c r="G621" s="167" t="str">
        <f t="shared" si="10"/>
        <v/>
      </c>
    </row>
    <row r="622" spans="2:7" x14ac:dyDescent="0.25">
      <c r="B622" s="155"/>
      <c r="C622" s="145"/>
      <c r="D622" s="139"/>
      <c r="E622" s="168"/>
      <c r="F622" s="169"/>
      <c r="G622" s="167" t="str">
        <f t="shared" si="10"/>
        <v/>
      </c>
    </row>
    <row r="623" spans="2:7" x14ac:dyDescent="0.25">
      <c r="B623" s="155"/>
      <c r="C623" s="145"/>
      <c r="D623" s="139"/>
      <c r="E623" s="168"/>
      <c r="F623" s="169"/>
      <c r="G623" s="167" t="str">
        <f t="shared" si="10"/>
        <v/>
      </c>
    </row>
    <row r="624" spans="2:7" x14ac:dyDescent="0.25">
      <c r="B624" s="155"/>
      <c r="C624" s="145"/>
      <c r="D624" s="139"/>
      <c r="E624" s="168"/>
      <c r="F624" s="169"/>
      <c r="G624" s="167" t="str">
        <f t="shared" si="10"/>
        <v/>
      </c>
    </row>
    <row r="625" spans="2:7" x14ac:dyDescent="0.25">
      <c r="B625" s="155"/>
      <c r="C625" s="145"/>
      <c r="D625" s="139"/>
      <c r="E625" s="168"/>
      <c r="F625" s="169"/>
      <c r="G625" s="167" t="str">
        <f t="shared" si="10"/>
        <v/>
      </c>
    </row>
    <row r="626" spans="2:7" x14ac:dyDescent="0.25">
      <c r="B626" s="155"/>
      <c r="C626" s="145"/>
      <c r="D626" s="139"/>
      <c r="E626" s="168"/>
      <c r="F626" s="169"/>
      <c r="G626" s="167" t="str">
        <f t="shared" si="10"/>
        <v/>
      </c>
    </row>
    <row r="627" spans="2:7" x14ac:dyDescent="0.25">
      <c r="B627" s="155"/>
      <c r="C627" s="145"/>
      <c r="D627" s="139"/>
      <c r="E627" s="168"/>
      <c r="F627" s="169"/>
      <c r="G627" s="167" t="str">
        <f t="shared" si="10"/>
        <v/>
      </c>
    </row>
    <row r="628" spans="2:7" x14ac:dyDescent="0.25">
      <c r="B628" s="155"/>
      <c r="C628" s="145"/>
      <c r="D628" s="139"/>
      <c r="E628" s="168"/>
      <c r="F628" s="169"/>
      <c r="G628" s="167" t="str">
        <f t="shared" si="10"/>
        <v/>
      </c>
    </row>
    <row r="629" spans="2:7" x14ac:dyDescent="0.25">
      <c r="B629" s="155"/>
      <c r="C629" s="145"/>
      <c r="D629" s="139"/>
      <c r="E629" s="168"/>
      <c r="F629" s="169"/>
      <c r="G629" s="167" t="str">
        <f t="shared" si="10"/>
        <v/>
      </c>
    </row>
    <row r="630" spans="2:7" x14ac:dyDescent="0.25">
      <c r="B630" s="155"/>
      <c r="C630" s="145"/>
      <c r="D630" s="139"/>
      <c r="E630" s="168"/>
      <c r="F630" s="169"/>
      <c r="G630" s="167" t="str">
        <f t="shared" si="10"/>
        <v/>
      </c>
    </row>
    <row r="631" spans="2:7" x14ac:dyDescent="0.25">
      <c r="B631" s="155"/>
      <c r="C631" s="145"/>
      <c r="D631" s="139"/>
      <c r="E631" s="168"/>
      <c r="F631" s="169"/>
      <c r="G631" s="167" t="str">
        <f t="shared" si="10"/>
        <v/>
      </c>
    </row>
    <row r="632" spans="2:7" x14ac:dyDescent="0.25">
      <c r="B632" s="155"/>
      <c r="C632" s="145"/>
      <c r="D632" s="139"/>
      <c r="E632" s="168"/>
      <c r="F632" s="169"/>
      <c r="G632" s="167" t="str">
        <f t="shared" si="10"/>
        <v/>
      </c>
    </row>
    <row r="633" spans="2:7" x14ac:dyDescent="0.25">
      <c r="B633" s="155"/>
      <c r="C633" s="145"/>
      <c r="D633" s="139"/>
      <c r="E633" s="168"/>
      <c r="F633" s="169"/>
      <c r="G633" s="167" t="str">
        <f t="shared" si="10"/>
        <v/>
      </c>
    </row>
    <row r="634" spans="2:7" x14ac:dyDescent="0.25">
      <c r="B634" s="155"/>
      <c r="C634" s="145"/>
      <c r="D634" s="139"/>
      <c r="E634" s="168"/>
      <c r="F634" s="169"/>
      <c r="G634" s="167" t="str">
        <f t="shared" si="10"/>
        <v/>
      </c>
    </row>
    <row r="635" spans="2:7" x14ac:dyDescent="0.25">
      <c r="B635" s="155"/>
      <c r="C635" s="145"/>
      <c r="D635" s="139"/>
      <c r="E635" s="168"/>
      <c r="F635" s="169"/>
      <c r="G635" s="167" t="str">
        <f t="shared" si="10"/>
        <v/>
      </c>
    </row>
    <row r="636" spans="2:7" x14ac:dyDescent="0.25">
      <c r="B636" s="155"/>
      <c r="C636" s="145"/>
      <c r="D636" s="139"/>
      <c r="E636" s="168"/>
      <c r="F636" s="169"/>
      <c r="G636" s="167" t="str">
        <f t="shared" si="10"/>
        <v/>
      </c>
    </row>
    <row r="637" spans="2:7" x14ac:dyDescent="0.25">
      <c r="B637" s="155"/>
      <c r="C637" s="145"/>
      <c r="D637" s="139"/>
      <c r="E637" s="168"/>
      <c r="F637" s="169"/>
      <c r="G637" s="167" t="str">
        <f t="shared" si="10"/>
        <v/>
      </c>
    </row>
    <row r="638" spans="2:7" x14ac:dyDescent="0.25">
      <c r="B638" s="155"/>
      <c r="C638" s="145"/>
      <c r="D638" s="139"/>
      <c r="E638" s="168"/>
      <c r="F638" s="169"/>
      <c r="G638" s="167" t="str">
        <f t="shared" si="10"/>
        <v/>
      </c>
    </row>
    <row r="639" spans="2:7" x14ac:dyDescent="0.25">
      <c r="B639" s="155"/>
      <c r="C639" s="145"/>
      <c r="D639" s="139"/>
      <c r="E639" s="168"/>
      <c r="F639" s="169"/>
      <c r="G639" s="167" t="str">
        <f t="shared" si="10"/>
        <v/>
      </c>
    </row>
    <row r="640" spans="2:7" x14ac:dyDescent="0.25">
      <c r="B640" s="155"/>
      <c r="C640" s="145"/>
      <c r="D640" s="139"/>
      <c r="E640" s="168"/>
      <c r="F640" s="169"/>
      <c r="G640" s="167" t="str">
        <f t="shared" si="10"/>
        <v/>
      </c>
    </row>
    <row r="641" spans="2:7" x14ac:dyDescent="0.25">
      <c r="B641" s="155"/>
      <c r="C641" s="145"/>
      <c r="D641" s="139"/>
      <c r="E641" s="168"/>
      <c r="F641" s="169"/>
      <c r="G641" s="167" t="str">
        <f t="shared" si="10"/>
        <v/>
      </c>
    </row>
    <row r="642" spans="2:7" x14ac:dyDescent="0.25">
      <c r="B642" s="155"/>
      <c r="C642" s="145"/>
      <c r="D642" s="139"/>
      <c r="E642" s="168"/>
      <c r="F642" s="169"/>
      <c r="G642" s="167" t="str">
        <f t="shared" si="10"/>
        <v/>
      </c>
    </row>
    <row r="643" spans="2:7" x14ac:dyDescent="0.25">
      <c r="B643" s="155"/>
      <c r="C643" s="145"/>
      <c r="D643" s="139"/>
      <c r="E643" s="168"/>
      <c r="F643" s="169"/>
      <c r="G643" s="167" t="str">
        <f t="shared" si="10"/>
        <v/>
      </c>
    </row>
    <row r="644" spans="2:7" x14ac:dyDescent="0.25">
      <c r="B644" s="155"/>
      <c r="C644" s="145"/>
      <c r="D644" s="139"/>
      <c r="E644" s="168"/>
      <c r="F644" s="169"/>
      <c r="G644" s="167" t="str">
        <f t="shared" si="10"/>
        <v/>
      </c>
    </row>
    <row r="645" spans="2:7" x14ac:dyDescent="0.25">
      <c r="B645" s="155"/>
      <c r="C645" s="145"/>
      <c r="D645" s="139"/>
      <c r="E645" s="168"/>
      <c r="F645" s="169"/>
      <c r="G645" s="167" t="str">
        <f t="shared" si="10"/>
        <v/>
      </c>
    </row>
    <row r="646" spans="2:7" x14ac:dyDescent="0.25">
      <c r="B646" s="155"/>
      <c r="C646" s="145"/>
      <c r="D646" s="139"/>
      <c r="E646" s="168"/>
      <c r="F646" s="169"/>
      <c r="G646" s="167" t="str">
        <f t="shared" si="10"/>
        <v/>
      </c>
    </row>
    <row r="647" spans="2:7" x14ac:dyDescent="0.25">
      <c r="B647" s="155"/>
      <c r="C647" s="145"/>
      <c r="D647" s="139"/>
      <c r="E647" s="168"/>
      <c r="F647" s="169"/>
      <c r="G647" s="167" t="str">
        <f t="shared" si="10"/>
        <v/>
      </c>
    </row>
    <row r="648" spans="2:7" x14ac:dyDescent="0.25">
      <c r="B648" s="155"/>
      <c r="C648" s="145"/>
      <c r="D648" s="139"/>
      <c r="E648" s="168"/>
      <c r="F648" s="169"/>
      <c r="G648" s="167" t="str">
        <f t="shared" si="10"/>
        <v/>
      </c>
    </row>
    <row r="649" spans="2:7" x14ac:dyDescent="0.25">
      <c r="B649" s="155"/>
      <c r="C649" s="145"/>
      <c r="D649" s="139"/>
      <c r="E649" s="168"/>
      <c r="F649" s="169"/>
      <c r="G649" s="167" t="str">
        <f t="shared" si="10"/>
        <v/>
      </c>
    </row>
    <row r="650" spans="2:7" x14ac:dyDescent="0.25">
      <c r="B650" s="155"/>
      <c r="C650" s="145"/>
      <c r="D650" s="139"/>
      <c r="E650" s="168"/>
      <c r="F650" s="169"/>
      <c r="G650" s="167" t="str">
        <f t="shared" ref="G650:G713" si="11">IF(D650="","",SUM(E650+G649-F650))</f>
        <v/>
      </c>
    </row>
    <row r="651" spans="2:7" x14ac:dyDescent="0.25">
      <c r="B651" s="155"/>
      <c r="C651" s="145"/>
      <c r="D651" s="139"/>
      <c r="E651" s="168"/>
      <c r="F651" s="169"/>
      <c r="G651" s="167" t="str">
        <f t="shared" si="11"/>
        <v/>
      </c>
    </row>
    <row r="652" spans="2:7" x14ac:dyDescent="0.25">
      <c r="B652" s="155"/>
      <c r="C652" s="145"/>
      <c r="D652" s="139"/>
      <c r="E652" s="168"/>
      <c r="F652" s="169"/>
      <c r="G652" s="167" t="str">
        <f t="shared" si="11"/>
        <v/>
      </c>
    </row>
    <row r="653" spans="2:7" x14ac:dyDescent="0.25">
      <c r="B653" s="155"/>
      <c r="C653" s="145"/>
      <c r="D653" s="139"/>
      <c r="E653" s="168"/>
      <c r="F653" s="169"/>
      <c r="G653" s="167" t="str">
        <f t="shared" si="11"/>
        <v/>
      </c>
    </row>
    <row r="654" spans="2:7" x14ac:dyDescent="0.25">
      <c r="B654" s="155"/>
      <c r="C654" s="145"/>
      <c r="D654" s="139"/>
      <c r="E654" s="168"/>
      <c r="F654" s="169"/>
      <c r="G654" s="167" t="str">
        <f t="shared" si="11"/>
        <v/>
      </c>
    </row>
    <row r="655" spans="2:7" x14ac:dyDescent="0.25">
      <c r="B655" s="155"/>
      <c r="C655" s="145"/>
      <c r="D655" s="139"/>
      <c r="E655" s="168"/>
      <c r="F655" s="169"/>
      <c r="G655" s="167" t="str">
        <f t="shared" si="11"/>
        <v/>
      </c>
    </row>
    <row r="656" spans="2:7" x14ac:dyDescent="0.25">
      <c r="B656" s="155"/>
      <c r="C656" s="145"/>
      <c r="D656" s="139"/>
      <c r="E656" s="168"/>
      <c r="F656" s="169"/>
      <c r="G656" s="167" t="str">
        <f t="shared" si="11"/>
        <v/>
      </c>
    </row>
    <row r="657" spans="2:7" x14ac:dyDescent="0.25">
      <c r="B657" s="155"/>
      <c r="C657" s="145"/>
      <c r="D657" s="139"/>
      <c r="E657" s="168"/>
      <c r="F657" s="169"/>
      <c r="G657" s="167" t="str">
        <f t="shared" si="11"/>
        <v/>
      </c>
    </row>
    <row r="658" spans="2:7" x14ac:dyDescent="0.25">
      <c r="B658" s="155"/>
      <c r="C658" s="145"/>
      <c r="D658" s="139"/>
      <c r="E658" s="168"/>
      <c r="F658" s="169"/>
      <c r="G658" s="167" t="str">
        <f t="shared" si="11"/>
        <v/>
      </c>
    </row>
    <row r="659" spans="2:7" x14ac:dyDescent="0.25">
      <c r="B659" s="155"/>
      <c r="C659" s="145"/>
      <c r="D659" s="139"/>
      <c r="E659" s="168"/>
      <c r="F659" s="169"/>
      <c r="G659" s="167" t="str">
        <f t="shared" si="11"/>
        <v/>
      </c>
    </row>
    <row r="660" spans="2:7" x14ac:dyDescent="0.25">
      <c r="B660" s="155"/>
      <c r="C660" s="145"/>
      <c r="D660" s="139"/>
      <c r="E660" s="168"/>
      <c r="F660" s="169"/>
      <c r="G660" s="167" t="str">
        <f t="shared" si="11"/>
        <v/>
      </c>
    </row>
    <row r="661" spans="2:7" x14ac:dyDescent="0.25">
      <c r="B661" s="155"/>
      <c r="C661" s="145"/>
      <c r="D661" s="139"/>
      <c r="E661" s="168"/>
      <c r="F661" s="169"/>
      <c r="G661" s="167" t="str">
        <f t="shared" si="11"/>
        <v/>
      </c>
    </row>
    <row r="662" spans="2:7" x14ac:dyDescent="0.25">
      <c r="B662" s="155"/>
      <c r="C662" s="145"/>
      <c r="D662" s="139"/>
      <c r="E662" s="168"/>
      <c r="F662" s="169"/>
      <c r="G662" s="167" t="str">
        <f t="shared" si="11"/>
        <v/>
      </c>
    </row>
    <row r="663" spans="2:7" x14ac:dyDescent="0.25">
      <c r="B663" s="155"/>
      <c r="C663" s="145"/>
      <c r="D663" s="139"/>
      <c r="E663" s="168"/>
      <c r="F663" s="169"/>
      <c r="G663" s="167" t="str">
        <f t="shared" si="11"/>
        <v/>
      </c>
    </row>
    <row r="664" spans="2:7" x14ac:dyDescent="0.25">
      <c r="B664" s="155"/>
      <c r="C664" s="145"/>
      <c r="D664" s="139"/>
      <c r="E664" s="168"/>
      <c r="F664" s="169"/>
      <c r="G664" s="167" t="str">
        <f t="shared" si="11"/>
        <v/>
      </c>
    </row>
    <row r="665" spans="2:7" x14ac:dyDescent="0.25">
      <c r="B665" s="155"/>
      <c r="C665" s="145"/>
      <c r="D665" s="139"/>
      <c r="E665" s="168"/>
      <c r="F665" s="169"/>
      <c r="G665" s="167" t="str">
        <f t="shared" si="11"/>
        <v/>
      </c>
    </row>
    <row r="666" spans="2:7" x14ac:dyDescent="0.25">
      <c r="B666" s="155"/>
      <c r="C666" s="145"/>
      <c r="D666" s="139"/>
      <c r="E666" s="168"/>
      <c r="F666" s="169"/>
      <c r="G666" s="167" t="str">
        <f t="shared" si="11"/>
        <v/>
      </c>
    </row>
    <row r="667" spans="2:7" x14ac:dyDescent="0.25">
      <c r="B667" s="155"/>
      <c r="C667" s="145"/>
      <c r="D667" s="139"/>
      <c r="E667" s="168"/>
      <c r="F667" s="169"/>
      <c r="G667" s="167" t="str">
        <f t="shared" si="11"/>
        <v/>
      </c>
    </row>
    <row r="668" spans="2:7" x14ac:dyDescent="0.25">
      <c r="B668" s="155"/>
      <c r="C668" s="145"/>
      <c r="D668" s="139"/>
      <c r="E668" s="168"/>
      <c r="F668" s="169"/>
      <c r="G668" s="167" t="str">
        <f t="shared" si="11"/>
        <v/>
      </c>
    </row>
    <row r="669" spans="2:7" x14ac:dyDescent="0.25">
      <c r="B669" s="155"/>
      <c r="C669" s="145"/>
      <c r="D669" s="139"/>
      <c r="E669" s="168"/>
      <c r="F669" s="169"/>
      <c r="G669" s="167" t="str">
        <f t="shared" si="11"/>
        <v/>
      </c>
    </row>
    <row r="670" spans="2:7" x14ac:dyDescent="0.25">
      <c r="B670" s="155"/>
      <c r="C670" s="145"/>
      <c r="D670" s="139"/>
      <c r="E670" s="168"/>
      <c r="F670" s="169"/>
      <c r="G670" s="167" t="str">
        <f t="shared" si="11"/>
        <v/>
      </c>
    </row>
    <row r="671" spans="2:7" x14ac:dyDescent="0.25">
      <c r="B671" s="155"/>
      <c r="C671" s="145"/>
      <c r="D671" s="139"/>
      <c r="E671" s="168"/>
      <c r="F671" s="169"/>
      <c r="G671" s="167" t="str">
        <f t="shared" si="11"/>
        <v/>
      </c>
    </row>
    <row r="672" spans="2:7" x14ac:dyDescent="0.25">
      <c r="B672" s="155"/>
      <c r="C672" s="145"/>
      <c r="D672" s="139"/>
      <c r="E672" s="168"/>
      <c r="F672" s="169"/>
      <c r="G672" s="167" t="str">
        <f t="shared" si="11"/>
        <v/>
      </c>
    </row>
    <row r="673" spans="2:7" x14ac:dyDescent="0.25">
      <c r="B673" s="155"/>
      <c r="C673" s="145"/>
      <c r="D673" s="139"/>
      <c r="E673" s="168"/>
      <c r="F673" s="169"/>
      <c r="G673" s="167" t="str">
        <f t="shared" si="11"/>
        <v/>
      </c>
    </row>
    <row r="674" spans="2:7" x14ac:dyDescent="0.25">
      <c r="B674" s="155"/>
      <c r="C674" s="145"/>
      <c r="D674" s="139"/>
      <c r="E674" s="168"/>
      <c r="F674" s="169"/>
      <c r="G674" s="167" t="str">
        <f t="shared" si="11"/>
        <v/>
      </c>
    </row>
    <row r="675" spans="2:7" x14ac:dyDescent="0.25">
      <c r="B675" s="155"/>
      <c r="C675" s="145"/>
      <c r="D675" s="139"/>
      <c r="E675" s="168"/>
      <c r="F675" s="169"/>
      <c r="G675" s="167" t="str">
        <f t="shared" si="11"/>
        <v/>
      </c>
    </row>
    <row r="676" spans="2:7" x14ac:dyDescent="0.25">
      <c r="B676" s="155"/>
      <c r="C676" s="145"/>
      <c r="D676" s="139"/>
      <c r="E676" s="168"/>
      <c r="F676" s="169"/>
      <c r="G676" s="167" t="str">
        <f t="shared" si="11"/>
        <v/>
      </c>
    </row>
    <row r="677" spans="2:7" x14ac:dyDescent="0.25">
      <c r="B677" s="155"/>
      <c r="C677" s="145"/>
      <c r="D677" s="139"/>
      <c r="E677" s="168"/>
      <c r="F677" s="169"/>
      <c r="G677" s="167" t="str">
        <f t="shared" si="11"/>
        <v/>
      </c>
    </row>
    <row r="678" spans="2:7" x14ac:dyDescent="0.25">
      <c r="B678" s="155"/>
      <c r="C678" s="145"/>
      <c r="D678" s="139"/>
      <c r="E678" s="168"/>
      <c r="F678" s="169"/>
      <c r="G678" s="167" t="str">
        <f t="shared" si="11"/>
        <v/>
      </c>
    </row>
    <row r="679" spans="2:7" x14ac:dyDescent="0.25">
      <c r="B679" s="155"/>
      <c r="C679" s="145"/>
      <c r="D679" s="139"/>
      <c r="E679" s="168"/>
      <c r="F679" s="169"/>
      <c r="G679" s="167" t="str">
        <f t="shared" si="11"/>
        <v/>
      </c>
    </row>
    <row r="680" spans="2:7" x14ac:dyDescent="0.25">
      <c r="B680" s="155"/>
      <c r="C680" s="145"/>
      <c r="D680" s="139"/>
      <c r="E680" s="168"/>
      <c r="F680" s="169"/>
      <c r="G680" s="167" t="str">
        <f t="shared" si="11"/>
        <v/>
      </c>
    </row>
    <row r="681" spans="2:7" x14ac:dyDescent="0.25">
      <c r="B681" s="155"/>
      <c r="C681" s="145"/>
      <c r="D681" s="139"/>
      <c r="E681" s="168"/>
      <c r="F681" s="169"/>
      <c r="G681" s="167" t="str">
        <f t="shared" si="11"/>
        <v/>
      </c>
    </row>
    <row r="682" spans="2:7" x14ac:dyDescent="0.25">
      <c r="B682" s="155"/>
      <c r="C682" s="145"/>
      <c r="D682" s="139"/>
      <c r="E682" s="168"/>
      <c r="F682" s="169"/>
      <c r="G682" s="167" t="str">
        <f t="shared" si="11"/>
        <v/>
      </c>
    </row>
    <row r="683" spans="2:7" x14ac:dyDescent="0.25">
      <c r="B683" s="155"/>
      <c r="C683" s="145"/>
      <c r="D683" s="139"/>
      <c r="E683" s="168"/>
      <c r="F683" s="169"/>
      <c r="G683" s="167" t="str">
        <f t="shared" si="11"/>
        <v/>
      </c>
    </row>
    <row r="684" spans="2:7" x14ac:dyDescent="0.25">
      <c r="B684" s="155"/>
      <c r="C684" s="145"/>
      <c r="D684" s="139"/>
      <c r="E684" s="168"/>
      <c r="F684" s="169"/>
      <c r="G684" s="167" t="str">
        <f t="shared" si="11"/>
        <v/>
      </c>
    </row>
    <row r="685" spans="2:7" x14ac:dyDescent="0.25">
      <c r="B685" s="155"/>
      <c r="C685" s="145"/>
      <c r="D685" s="139"/>
      <c r="E685" s="168"/>
      <c r="F685" s="169"/>
      <c r="G685" s="167" t="str">
        <f t="shared" si="11"/>
        <v/>
      </c>
    </row>
    <row r="686" spans="2:7" x14ac:dyDescent="0.25">
      <c r="B686" s="155"/>
      <c r="C686" s="145"/>
      <c r="D686" s="139"/>
      <c r="E686" s="168"/>
      <c r="F686" s="169"/>
      <c r="G686" s="167" t="str">
        <f t="shared" si="11"/>
        <v/>
      </c>
    </row>
    <row r="687" spans="2:7" x14ac:dyDescent="0.25">
      <c r="B687" s="155"/>
      <c r="C687" s="145"/>
      <c r="D687" s="139"/>
      <c r="E687" s="168"/>
      <c r="F687" s="169"/>
      <c r="G687" s="167" t="str">
        <f t="shared" si="11"/>
        <v/>
      </c>
    </row>
    <row r="688" spans="2:7" x14ac:dyDescent="0.25">
      <c r="B688" s="155"/>
      <c r="C688" s="145"/>
      <c r="D688" s="139"/>
      <c r="E688" s="168"/>
      <c r="F688" s="169"/>
      <c r="G688" s="167" t="str">
        <f t="shared" si="11"/>
        <v/>
      </c>
    </row>
    <row r="689" spans="2:7" x14ac:dyDescent="0.25">
      <c r="B689" s="155"/>
      <c r="C689" s="145"/>
      <c r="D689" s="139"/>
      <c r="E689" s="168"/>
      <c r="F689" s="169"/>
      <c r="G689" s="167" t="str">
        <f t="shared" si="11"/>
        <v/>
      </c>
    </row>
    <row r="690" spans="2:7" x14ac:dyDescent="0.25">
      <c r="B690" s="155"/>
      <c r="C690" s="145"/>
      <c r="D690" s="139"/>
      <c r="E690" s="168"/>
      <c r="F690" s="169"/>
      <c r="G690" s="167" t="str">
        <f t="shared" si="11"/>
        <v/>
      </c>
    </row>
    <row r="691" spans="2:7" x14ac:dyDescent="0.25">
      <c r="B691" s="155"/>
      <c r="C691" s="145"/>
      <c r="D691" s="139"/>
      <c r="E691" s="168"/>
      <c r="F691" s="169"/>
      <c r="G691" s="167" t="str">
        <f t="shared" si="11"/>
        <v/>
      </c>
    </row>
    <row r="692" spans="2:7" x14ac:dyDescent="0.25">
      <c r="B692" s="155"/>
      <c r="C692" s="145"/>
      <c r="D692" s="139"/>
      <c r="E692" s="168"/>
      <c r="F692" s="169"/>
      <c r="G692" s="167" t="str">
        <f t="shared" si="11"/>
        <v/>
      </c>
    </row>
    <row r="693" spans="2:7" x14ac:dyDescent="0.25">
      <c r="B693" s="155"/>
      <c r="C693" s="145"/>
      <c r="D693" s="139"/>
      <c r="E693" s="168"/>
      <c r="F693" s="169"/>
      <c r="G693" s="167" t="str">
        <f t="shared" si="11"/>
        <v/>
      </c>
    </row>
    <row r="694" spans="2:7" x14ac:dyDescent="0.25">
      <c r="B694" s="155"/>
      <c r="C694" s="145"/>
      <c r="D694" s="139"/>
      <c r="E694" s="168"/>
      <c r="F694" s="169"/>
      <c r="G694" s="167" t="str">
        <f t="shared" si="11"/>
        <v/>
      </c>
    </row>
    <row r="695" spans="2:7" x14ac:dyDescent="0.25">
      <c r="B695" s="155"/>
      <c r="C695" s="145"/>
      <c r="D695" s="139"/>
      <c r="E695" s="168"/>
      <c r="F695" s="169"/>
      <c r="G695" s="167" t="str">
        <f t="shared" si="11"/>
        <v/>
      </c>
    </row>
    <row r="696" spans="2:7" x14ac:dyDescent="0.25">
      <c r="B696" s="155"/>
      <c r="C696" s="145"/>
      <c r="D696" s="139"/>
      <c r="E696" s="168"/>
      <c r="F696" s="169"/>
      <c r="G696" s="167" t="str">
        <f t="shared" si="11"/>
        <v/>
      </c>
    </row>
    <row r="697" spans="2:7" x14ac:dyDescent="0.25">
      <c r="B697" s="155"/>
      <c r="C697" s="145"/>
      <c r="D697" s="139"/>
      <c r="E697" s="168"/>
      <c r="F697" s="169"/>
      <c r="G697" s="167" t="str">
        <f t="shared" si="11"/>
        <v/>
      </c>
    </row>
    <row r="698" spans="2:7" x14ac:dyDescent="0.25">
      <c r="B698" s="155"/>
      <c r="C698" s="145"/>
      <c r="D698" s="139"/>
      <c r="E698" s="168"/>
      <c r="F698" s="169"/>
      <c r="G698" s="167" t="str">
        <f t="shared" si="11"/>
        <v/>
      </c>
    </row>
    <row r="699" spans="2:7" x14ac:dyDescent="0.25">
      <c r="B699" s="155"/>
      <c r="C699" s="145"/>
      <c r="D699" s="139"/>
      <c r="E699" s="168"/>
      <c r="F699" s="169"/>
      <c r="G699" s="167" t="str">
        <f t="shared" si="11"/>
        <v/>
      </c>
    </row>
    <row r="700" spans="2:7" x14ac:dyDescent="0.25">
      <c r="B700" s="155"/>
      <c r="C700" s="145"/>
      <c r="D700" s="139"/>
      <c r="E700" s="168"/>
      <c r="F700" s="169"/>
      <c r="G700" s="167" t="str">
        <f t="shared" si="11"/>
        <v/>
      </c>
    </row>
    <row r="701" spans="2:7" x14ac:dyDescent="0.25">
      <c r="B701" s="155"/>
      <c r="C701" s="145"/>
      <c r="D701" s="139"/>
      <c r="E701" s="168"/>
      <c r="F701" s="169"/>
      <c r="G701" s="167" t="str">
        <f t="shared" si="11"/>
        <v/>
      </c>
    </row>
    <row r="702" spans="2:7" x14ac:dyDescent="0.25">
      <c r="B702" s="155"/>
      <c r="C702" s="145"/>
      <c r="D702" s="139"/>
      <c r="E702" s="168"/>
      <c r="F702" s="169"/>
      <c r="G702" s="167" t="str">
        <f t="shared" si="11"/>
        <v/>
      </c>
    </row>
    <row r="703" spans="2:7" x14ac:dyDescent="0.25">
      <c r="B703" s="155"/>
      <c r="C703" s="145"/>
      <c r="D703" s="139"/>
      <c r="E703" s="168"/>
      <c r="F703" s="169"/>
      <c r="G703" s="167" t="str">
        <f t="shared" si="11"/>
        <v/>
      </c>
    </row>
    <row r="704" spans="2:7" x14ac:dyDescent="0.25">
      <c r="B704" s="155"/>
      <c r="C704" s="145"/>
      <c r="D704" s="139"/>
      <c r="E704" s="168"/>
      <c r="F704" s="169"/>
      <c r="G704" s="167" t="str">
        <f t="shared" si="11"/>
        <v/>
      </c>
    </row>
    <row r="705" spans="2:7" x14ac:dyDescent="0.25">
      <c r="B705" s="155"/>
      <c r="C705" s="145"/>
      <c r="D705" s="139"/>
      <c r="E705" s="168"/>
      <c r="F705" s="169"/>
      <c r="G705" s="167" t="str">
        <f t="shared" si="11"/>
        <v/>
      </c>
    </row>
    <row r="706" spans="2:7" x14ac:dyDescent="0.25">
      <c r="B706" s="155"/>
      <c r="C706" s="145"/>
      <c r="D706" s="139"/>
      <c r="E706" s="168"/>
      <c r="F706" s="169"/>
      <c r="G706" s="167" t="str">
        <f t="shared" si="11"/>
        <v/>
      </c>
    </row>
    <row r="707" spans="2:7" x14ac:dyDescent="0.25">
      <c r="B707" s="155"/>
      <c r="C707" s="145"/>
      <c r="D707" s="139"/>
      <c r="E707" s="168"/>
      <c r="F707" s="169"/>
      <c r="G707" s="167" t="str">
        <f t="shared" si="11"/>
        <v/>
      </c>
    </row>
    <row r="708" spans="2:7" x14ac:dyDescent="0.25">
      <c r="B708" s="155"/>
      <c r="C708" s="145"/>
      <c r="D708" s="139"/>
      <c r="E708" s="168"/>
      <c r="F708" s="169"/>
      <c r="G708" s="167" t="str">
        <f t="shared" si="11"/>
        <v/>
      </c>
    </row>
    <row r="709" spans="2:7" x14ac:dyDescent="0.25">
      <c r="B709" s="155"/>
      <c r="C709" s="145"/>
      <c r="D709" s="139"/>
      <c r="E709" s="168"/>
      <c r="F709" s="169"/>
      <c r="G709" s="167" t="str">
        <f t="shared" si="11"/>
        <v/>
      </c>
    </row>
    <row r="710" spans="2:7" x14ac:dyDescent="0.25">
      <c r="B710" s="155"/>
      <c r="C710" s="145"/>
      <c r="D710" s="139"/>
      <c r="E710" s="168"/>
      <c r="F710" s="169"/>
      <c r="G710" s="167" t="str">
        <f t="shared" si="11"/>
        <v/>
      </c>
    </row>
    <row r="711" spans="2:7" x14ac:dyDescent="0.25">
      <c r="B711" s="155"/>
      <c r="C711" s="145"/>
      <c r="D711" s="139"/>
      <c r="E711" s="168"/>
      <c r="F711" s="169"/>
      <c r="G711" s="167" t="str">
        <f t="shared" si="11"/>
        <v/>
      </c>
    </row>
    <row r="712" spans="2:7" x14ac:dyDescent="0.25">
      <c r="B712" s="155"/>
      <c r="C712" s="145"/>
      <c r="D712" s="139"/>
      <c r="E712" s="168"/>
      <c r="F712" s="169"/>
      <c r="G712" s="167" t="str">
        <f t="shared" si="11"/>
        <v/>
      </c>
    </row>
    <row r="713" spans="2:7" x14ac:dyDescent="0.25">
      <c r="B713" s="155"/>
      <c r="C713" s="145"/>
      <c r="D713" s="139"/>
      <c r="E713" s="168"/>
      <c r="F713" s="169"/>
      <c r="G713" s="167" t="str">
        <f t="shared" si="11"/>
        <v/>
      </c>
    </row>
    <row r="714" spans="2:7" x14ac:dyDescent="0.25">
      <c r="B714" s="155"/>
      <c r="C714" s="145"/>
      <c r="D714" s="139"/>
      <c r="E714" s="168"/>
      <c r="F714" s="169"/>
      <c r="G714" s="167" t="str">
        <f t="shared" ref="G714:G777" si="12">IF(D714="","",SUM(E714+G713-F714))</f>
        <v/>
      </c>
    </row>
    <row r="715" spans="2:7" x14ac:dyDescent="0.25">
      <c r="B715" s="155"/>
      <c r="C715" s="145"/>
      <c r="D715" s="139"/>
      <c r="E715" s="168"/>
      <c r="F715" s="169"/>
      <c r="G715" s="167" t="str">
        <f t="shared" si="12"/>
        <v/>
      </c>
    </row>
    <row r="716" spans="2:7" x14ac:dyDescent="0.25">
      <c r="B716" s="155"/>
      <c r="C716" s="145"/>
      <c r="D716" s="139"/>
      <c r="E716" s="168"/>
      <c r="F716" s="169"/>
      <c r="G716" s="167" t="str">
        <f t="shared" si="12"/>
        <v/>
      </c>
    </row>
    <row r="717" spans="2:7" x14ac:dyDescent="0.25">
      <c r="B717" s="155"/>
      <c r="C717" s="145"/>
      <c r="D717" s="139"/>
      <c r="E717" s="168"/>
      <c r="F717" s="169"/>
      <c r="G717" s="167" t="str">
        <f t="shared" si="12"/>
        <v/>
      </c>
    </row>
    <row r="718" spans="2:7" x14ac:dyDescent="0.25">
      <c r="B718" s="155"/>
      <c r="C718" s="145"/>
      <c r="D718" s="139"/>
      <c r="E718" s="168"/>
      <c r="F718" s="169"/>
      <c r="G718" s="167" t="str">
        <f t="shared" si="12"/>
        <v/>
      </c>
    </row>
    <row r="719" spans="2:7" x14ac:dyDescent="0.25">
      <c r="B719" s="155"/>
      <c r="C719" s="145"/>
      <c r="D719" s="139"/>
      <c r="E719" s="168"/>
      <c r="F719" s="169"/>
      <c r="G719" s="167" t="str">
        <f t="shared" si="12"/>
        <v/>
      </c>
    </row>
    <row r="720" spans="2:7" x14ac:dyDescent="0.25">
      <c r="B720" s="155"/>
      <c r="C720" s="145"/>
      <c r="D720" s="139"/>
      <c r="E720" s="168"/>
      <c r="F720" s="169"/>
      <c r="G720" s="167" t="str">
        <f t="shared" si="12"/>
        <v/>
      </c>
    </row>
    <row r="721" spans="2:7" x14ac:dyDescent="0.25">
      <c r="B721" s="155"/>
      <c r="C721" s="145"/>
      <c r="D721" s="139"/>
      <c r="E721" s="168"/>
      <c r="F721" s="169"/>
      <c r="G721" s="167" t="str">
        <f t="shared" si="12"/>
        <v/>
      </c>
    </row>
    <row r="722" spans="2:7" x14ac:dyDescent="0.25">
      <c r="B722" s="155"/>
      <c r="C722" s="145"/>
      <c r="D722" s="139"/>
      <c r="E722" s="168"/>
      <c r="F722" s="169"/>
      <c r="G722" s="167" t="str">
        <f t="shared" si="12"/>
        <v/>
      </c>
    </row>
    <row r="723" spans="2:7" x14ac:dyDescent="0.25">
      <c r="B723" s="155"/>
      <c r="C723" s="145"/>
      <c r="D723" s="139"/>
      <c r="E723" s="168"/>
      <c r="F723" s="169"/>
      <c r="G723" s="167" t="str">
        <f t="shared" si="12"/>
        <v/>
      </c>
    </row>
    <row r="724" spans="2:7" x14ac:dyDescent="0.25">
      <c r="B724" s="155"/>
      <c r="C724" s="145"/>
      <c r="D724" s="139"/>
      <c r="E724" s="168"/>
      <c r="F724" s="169"/>
      <c r="G724" s="167" t="str">
        <f t="shared" si="12"/>
        <v/>
      </c>
    </row>
    <row r="725" spans="2:7" x14ac:dyDescent="0.25">
      <c r="B725" s="155"/>
      <c r="C725" s="145"/>
      <c r="D725" s="139"/>
      <c r="E725" s="168"/>
      <c r="F725" s="169"/>
      <c r="G725" s="167" t="str">
        <f t="shared" si="12"/>
        <v/>
      </c>
    </row>
    <row r="726" spans="2:7" x14ac:dyDescent="0.25">
      <c r="B726" s="155"/>
      <c r="C726" s="145"/>
      <c r="D726" s="139"/>
      <c r="E726" s="168"/>
      <c r="F726" s="169"/>
      <c r="G726" s="167" t="str">
        <f t="shared" si="12"/>
        <v/>
      </c>
    </row>
    <row r="727" spans="2:7" x14ac:dyDescent="0.25">
      <c r="B727" s="155"/>
      <c r="C727" s="145"/>
      <c r="D727" s="139"/>
      <c r="E727" s="168"/>
      <c r="F727" s="169"/>
      <c r="G727" s="167" t="str">
        <f t="shared" si="12"/>
        <v/>
      </c>
    </row>
    <row r="728" spans="2:7" x14ac:dyDescent="0.25">
      <c r="B728" s="155"/>
      <c r="C728" s="145"/>
      <c r="D728" s="139"/>
      <c r="E728" s="168"/>
      <c r="F728" s="169"/>
      <c r="G728" s="167" t="str">
        <f t="shared" si="12"/>
        <v/>
      </c>
    </row>
    <row r="729" spans="2:7" x14ac:dyDescent="0.25">
      <c r="B729" s="155"/>
      <c r="C729" s="145"/>
      <c r="D729" s="139"/>
      <c r="E729" s="168"/>
      <c r="F729" s="169"/>
      <c r="G729" s="167" t="str">
        <f t="shared" si="12"/>
        <v/>
      </c>
    </row>
    <row r="730" spans="2:7" x14ac:dyDescent="0.25">
      <c r="B730" s="155"/>
      <c r="C730" s="145"/>
      <c r="D730" s="139"/>
      <c r="E730" s="168"/>
      <c r="F730" s="169"/>
      <c r="G730" s="167" t="str">
        <f t="shared" si="12"/>
        <v/>
      </c>
    </row>
    <row r="731" spans="2:7" x14ac:dyDescent="0.25">
      <c r="B731" s="155"/>
      <c r="C731" s="145"/>
      <c r="D731" s="139"/>
      <c r="E731" s="168"/>
      <c r="F731" s="169"/>
      <c r="G731" s="167" t="str">
        <f t="shared" si="12"/>
        <v/>
      </c>
    </row>
    <row r="732" spans="2:7" x14ac:dyDescent="0.25">
      <c r="B732" s="155"/>
      <c r="C732" s="145"/>
      <c r="D732" s="139"/>
      <c r="E732" s="168"/>
      <c r="F732" s="169"/>
      <c r="G732" s="167" t="str">
        <f t="shared" si="12"/>
        <v/>
      </c>
    </row>
    <row r="733" spans="2:7" x14ac:dyDescent="0.25">
      <c r="B733" s="155"/>
      <c r="C733" s="145"/>
      <c r="D733" s="139"/>
      <c r="E733" s="168"/>
      <c r="F733" s="169"/>
      <c r="G733" s="167" t="str">
        <f t="shared" si="12"/>
        <v/>
      </c>
    </row>
    <row r="734" spans="2:7" x14ac:dyDescent="0.25">
      <c r="B734" s="155"/>
      <c r="C734" s="145"/>
      <c r="D734" s="139"/>
      <c r="E734" s="168"/>
      <c r="F734" s="169"/>
      <c r="G734" s="167" t="str">
        <f t="shared" si="12"/>
        <v/>
      </c>
    </row>
    <row r="735" spans="2:7" x14ac:dyDescent="0.25">
      <c r="B735" s="155"/>
      <c r="C735" s="145"/>
      <c r="D735" s="139"/>
      <c r="E735" s="168"/>
      <c r="F735" s="169"/>
      <c r="G735" s="167" t="str">
        <f t="shared" si="12"/>
        <v/>
      </c>
    </row>
    <row r="736" spans="2:7" x14ac:dyDescent="0.25">
      <c r="B736" s="155"/>
      <c r="C736" s="145"/>
      <c r="D736" s="139"/>
      <c r="E736" s="168"/>
      <c r="F736" s="169"/>
      <c r="G736" s="167" t="str">
        <f t="shared" si="12"/>
        <v/>
      </c>
    </row>
    <row r="737" spans="2:7" x14ac:dyDescent="0.25">
      <c r="B737" s="155"/>
      <c r="C737" s="145"/>
      <c r="D737" s="139"/>
      <c r="E737" s="168"/>
      <c r="F737" s="169"/>
      <c r="G737" s="167" t="str">
        <f t="shared" si="12"/>
        <v/>
      </c>
    </row>
    <row r="738" spans="2:7" x14ac:dyDescent="0.25">
      <c r="B738" s="155"/>
      <c r="C738" s="145"/>
      <c r="D738" s="139"/>
      <c r="E738" s="168"/>
      <c r="F738" s="169"/>
      <c r="G738" s="167" t="str">
        <f t="shared" si="12"/>
        <v/>
      </c>
    </row>
    <row r="739" spans="2:7" x14ac:dyDescent="0.25">
      <c r="B739" s="155"/>
      <c r="C739" s="145"/>
      <c r="D739" s="139"/>
      <c r="E739" s="168"/>
      <c r="F739" s="169"/>
      <c r="G739" s="167" t="str">
        <f t="shared" si="12"/>
        <v/>
      </c>
    </row>
    <row r="740" spans="2:7" x14ac:dyDescent="0.25">
      <c r="B740" s="155"/>
      <c r="C740" s="145"/>
      <c r="D740" s="139"/>
      <c r="E740" s="168"/>
      <c r="F740" s="169"/>
      <c r="G740" s="167" t="str">
        <f t="shared" si="12"/>
        <v/>
      </c>
    </row>
    <row r="741" spans="2:7" x14ac:dyDescent="0.25">
      <c r="B741" s="155"/>
      <c r="C741" s="145"/>
      <c r="D741" s="139"/>
      <c r="E741" s="168"/>
      <c r="F741" s="169"/>
      <c r="G741" s="167" t="str">
        <f t="shared" si="12"/>
        <v/>
      </c>
    </row>
    <row r="742" spans="2:7" x14ac:dyDescent="0.25">
      <c r="B742" s="155"/>
      <c r="C742" s="145"/>
      <c r="D742" s="139"/>
      <c r="E742" s="168"/>
      <c r="F742" s="169"/>
      <c r="G742" s="167" t="str">
        <f t="shared" si="12"/>
        <v/>
      </c>
    </row>
    <row r="743" spans="2:7" x14ac:dyDescent="0.25">
      <c r="B743" s="155"/>
      <c r="C743" s="145"/>
      <c r="D743" s="139"/>
      <c r="E743" s="168"/>
      <c r="F743" s="169"/>
      <c r="G743" s="167" t="str">
        <f t="shared" si="12"/>
        <v/>
      </c>
    </row>
    <row r="744" spans="2:7" x14ac:dyDescent="0.25">
      <c r="B744" s="155"/>
      <c r="C744" s="145"/>
      <c r="D744" s="139"/>
      <c r="E744" s="168"/>
      <c r="F744" s="169"/>
      <c r="G744" s="167" t="str">
        <f t="shared" si="12"/>
        <v/>
      </c>
    </row>
    <row r="745" spans="2:7" x14ac:dyDescent="0.25">
      <c r="B745" s="155"/>
      <c r="C745" s="145"/>
      <c r="D745" s="139"/>
      <c r="E745" s="168"/>
      <c r="F745" s="169"/>
      <c r="G745" s="167" t="str">
        <f t="shared" si="12"/>
        <v/>
      </c>
    </row>
    <row r="746" spans="2:7" x14ac:dyDescent="0.25">
      <c r="B746" s="155"/>
      <c r="C746" s="145"/>
      <c r="D746" s="139"/>
      <c r="E746" s="168"/>
      <c r="F746" s="169"/>
      <c r="G746" s="167" t="str">
        <f t="shared" si="12"/>
        <v/>
      </c>
    </row>
    <row r="747" spans="2:7" x14ac:dyDescent="0.25">
      <c r="B747" s="155"/>
      <c r="C747" s="145"/>
      <c r="D747" s="139"/>
      <c r="E747" s="168"/>
      <c r="F747" s="169"/>
      <c r="G747" s="167" t="str">
        <f t="shared" si="12"/>
        <v/>
      </c>
    </row>
    <row r="748" spans="2:7" x14ac:dyDescent="0.25">
      <c r="B748" s="155"/>
      <c r="C748" s="145"/>
      <c r="D748" s="139"/>
      <c r="E748" s="168"/>
      <c r="F748" s="169"/>
      <c r="G748" s="167" t="str">
        <f t="shared" si="12"/>
        <v/>
      </c>
    </row>
    <row r="749" spans="2:7" x14ac:dyDescent="0.25">
      <c r="B749" s="155"/>
      <c r="C749" s="145"/>
      <c r="D749" s="139"/>
      <c r="E749" s="168"/>
      <c r="F749" s="169"/>
      <c r="G749" s="167" t="str">
        <f t="shared" si="12"/>
        <v/>
      </c>
    </row>
    <row r="750" spans="2:7" x14ac:dyDescent="0.25">
      <c r="B750" s="155"/>
      <c r="C750" s="145"/>
      <c r="D750" s="139"/>
      <c r="E750" s="168"/>
      <c r="F750" s="169"/>
      <c r="G750" s="167" t="str">
        <f t="shared" si="12"/>
        <v/>
      </c>
    </row>
    <row r="751" spans="2:7" x14ac:dyDescent="0.25">
      <c r="B751" s="155"/>
      <c r="C751" s="145"/>
      <c r="D751" s="139"/>
      <c r="E751" s="168"/>
      <c r="F751" s="169"/>
      <c r="G751" s="167" t="str">
        <f t="shared" si="12"/>
        <v/>
      </c>
    </row>
    <row r="752" spans="2:7" x14ac:dyDescent="0.25">
      <c r="B752" s="155"/>
      <c r="C752" s="145"/>
      <c r="D752" s="139"/>
      <c r="E752" s="168"/>
      <c r="F752" s="169"/>
      <c r="G752" s="167" t="str">
        <f t="shared" si="12"/>
        <v/>
      </c>
    </row>
    <row r="753" spans="2:7" x14ac:dyDescent="0.25">
      <c r="B753" s="155"/>
      <c r="C753" s="145"/>
      <c r="D753" s="139"/>
      <c r="E753" s="168"/>
      <c r="F753" s="169"/>
      <c r="G753" s="167" t="str">
        <f t="shared" si="12"/>
        <v/>
      </c>
    </row>
    <row r="754" spans="2:7" x14ac:dyDescent="0.25">
      <c r="B754" s="155"/>
      <c r="C754" s="145"/>
      <c r="D754" s="139"/>
      <c r="E754" s="168"/>
      <c r="F754" s="169"/>
      <c r="G754" s="167" t="str">
        <f t="shared" si="12"/>
        <v/>
      </c>
    </row>
    <row r="755" spans="2:7" x14ac:dyDescent="0.25">
      <c r="B755" s="155"/>
      <c r="C755" s="145"/>
      <c r="D755" s="139"/>
      <c r="E755" s="168"/>
      <c r="F755" s="169"/>
      <c r="G755" s="167" t="str">
        <f t="shared" si="12"/>
        <v/>
      </c>
    </row>
    <row r="756" spans="2:7" x14ac:dyDescent="0.25">
      <c r="B756" s="155"/>
      <c r="C756" s="145"/>
      <c r="D756" s="139"/>
      <c r="E756" s="168"/>
      <c r="F756" s="169"/>
      <c r="G756" s="167" t="str">
        <f t="shared" si="12"/>
        <v/>
      </c>
    </row>
    <row r="757" spans="2:7" x14ac:dyDescent="0.25">
      <c r="B757" s="155"/>
      <c r="C757" s="145"/>
      <c r="D757" s="139"/>
      <c r="E757" s="168"/>
      <c r="F757" s="169"/>
      <c r="G757" s="167" t="str">
        <f t="shared" si="12"/>
        <v/>
      </c>
    </row>
    <row r="758" spans="2:7" x14ac:dyDescent="0.25">
      <c r="B758" s="155"/>
      <c r="C758" s="145"/>
      <c r="D758" s="139"/>
      <c r="E758" s="168"/>
      <c r="F758" s="169"/>
      <c r="G758" s="167" t="str">
        <f t="shared" si="12"/>
        <v/>
      </c>
    </row>
    <row r="759" spans="2:7" x14ac:dyDescent="0.25">
      <c r="B759" s="155"/>
      <c r="C759" s="145"/>
      <c r="D759" s="139"/>
      <c r="E759" s="168"/>
      <c r="F759" s="169"/>
      <c r="G759" s="167" t="str">
        <f t="shared" si="12"/>
        <v/>
      </c>
    </row>
    <row r="760" spans="2:7" x14ac:dyDescent="0.25">
      <c r="B760" s="155"/>
      <c r="C760" s="145"/>
      <c r="D760" s="139"/>
      <c r="E760" s="168"/>
      <c r="F760" s="169"/>
      <c r="G760" s="167" t="str">
        <f t="shared" si="12"/>
        <v/>
      </c>
    </row>
    <row r="761" spans="2:7" x14ac:dyDescent="0.25">
      <c r="B761" s="155"/>
      <c r="C761" s="145"/>
      <c r="D761" s="139"/>
      <c r="E761" s="168"/>
      <c r="F761" s="169"/>
      <c r="G761" s="167" t="str">
        <f t="shared" si="12"/>
        <v/>
      </c>
    </row>
    <row r="762" spans="2:7" x14ac:dyDescent="0.25">
      <c r="B762" s="155"/>
      <c r="C762" s="145"/>
      <c r="D762" s="139"/>
      <c r="E762" s="168"/>
      <c r="F762" s="169"/>
      <c r="G762" s="167" t="str">
        <f t="shared" si="12"/>
        <v/>
      </c>
    </row>
    <row r="763" spans="2:7" x14ac:dyDescent="0.25">
      <c r="B763" s="155"/>
      <c r="C763" s="145"/>
      <c r="D763" s="139"/>
      <c r="E763" s="168"/>
      <c r="F763" s="169"/>
      <c r="G763" s="167" t="str">
        <f t="shared" si="12"/>
        <v/>
      </c>
    </row>
    <row r="764" spans="2:7" x14ac:dyDescent="0.25">
      <c r="B764" s="155"/>
      <c r="C764" s="145"/>
      <c r="D764" s="139"/>
      <c r="E764" s="168"/>
      <c r="F764" s="169"/>
      <c r="G764" s="167" t="str">
        <f t="shared" si="12"/>
        <v/>
      </c>
    </row>
    <row r="765" spans="2:7" x14ac:dyDescent="0.25">
      <c r="B765" s="155"/>
      <c r="C765" s="145"/>
      <c r="D765" s="139"/>
      <c r="E765" s="168"/>
      <c r="F765" s="169"/>
      <c r="G765" s="167" t="str">
        <f t="shared" si="12"/>
        <v/>
      </c>
    </row>
    <row r="766" spans="2:7" x14ac:dyDescent="0.25">
      <c r="B766" s="155"/>
      <c r="C766" s="145"/>
      <c r="D766" s="139"/>
      <c r="E766" s="168"/>
      <c r="F766" s="169"/>
      <c r="G766" s="167" t="str">
        <f t="shared" si="12"/>
        <v/>
      </c>
    </row>
    <row r="767" spans="2:7" x14ac:dyDescent="0.25">
      <c r="B767" s="155"/>
      <c r="C767" s="145"/>
      <c r="D767" s="139"/>
      <c r="E767" s="168"/>
      <c r="F767" s="169"/>
      <c r="G767" s="167" t="str">
        <f t="shared" si="12"/>
        <v/>
      </c>
    </row>
    <row r="768" spans="2:7" x14ac:dyDescent="0.25">
      <c r="B768" s="155"/>
      <c r="C768" s="145"/>
      <c r="D768" s="139"/>
      <c r="E768" s="168"/>
      <c r="F768" s="169"/>
      <c r="G768" s="167" t="str">
        <f t="shared" si="12"/>
        <v/>
      </c>
    </row>
    <row r="769" spans="2:7" x14ac:dyDescent="0.25">
      <c r="B769" s="155"/>
      <c r="C769" s="145"/>
      <c r="D769" s="139"/>
      <c r="E769" s="168"/>
      <c r="F769" s="169"/>
      <c r="G769" s="167" t="str">
        <f t="shared" si="12"/>
        <v/>
      </c>
    </row>
    <row r="770" spans="2:7" x14ac:dyDescent="0.25">
      <c r="B770" s="155"/>
      <c r="C770" s="145"/>
      <c r="D770" s="139"/>
      <c r="E770" s="168"/>
      <c r="F770" s="169"/>
      <c r="G770" s="167" t="str">
        <f t="shared" si="12"/>
        <v/>
      </c>
    </row>
    <row r="771" spans="2:7" x14ac:dyDescent="0.25">
      <c r="B771" s="155"/>
      <c r="C771" s="145"/>
      <c r="D771" s="139"/>
      <c r="E771" s="168"/>
      <c r="F771" s="169"/>
      <c r="G771" s="167" t="str">
        <f t="shared" si="12"/>
        <v/>
      </c>
    </row>
    <row r="772" spans="2:7" x14ac:dyDescent="0.25">
      <c r="B772" s="155"/>
      <c r="C772" s="145"/>
      <c r="D772" s="139"/>
      <c r="E772" s="168"/>
      <c r="F772" s="169"/>
      <c r="G772" s="167" t="str">
        <f t="shared" si="12"/>
        <v/>
      </c>
    </row>
    <row r="773" spans="2:7" x14ac:dyDescent="0.25">
      <c r="B773" s="155"/>
      <c r="C773" s="145"/>
      <c r="D773" s="139"/>
      <c r="E773" s="168"/>
      <c r="F773" s="169"/>
      <c r="G773" s="167" t="str">
        <f t="shared" si="12"/>
        <v/>
      </c>
    </row>
    <row r="774" spans="2:7" x14ac:dyDescent="0.25">
      <c r="B774" s="155"/>
      <c r="C774" s="145"/>
      <c r="D774" s="139"/>
      <c r="E774" s="168"/>
      <c r="F774" s="169"/>
      <c r="G774" s="167" t="str">
        <f t="shared" si="12"/>
        <v/>
      </c>
    </row>
    <row r="775" spans="2:7" x14ac:dyDescent="0.25">
      <c r="B775" s="155"/>
      <c r="C775" s="145"/>
      <c r="D775" s="139"/>
      <c r="E775" s="168"/>
      <c r="F775" s="169"/>
      <c r="G775" s="167" t="str">
        <f t="shared" si="12"/>
        <v/>
      </c>
    </row>
    <row r="776" spans="2:7" x14ac:dyDescent="0.25">
      <c r="B776" s="155"/>
      <c r="C776" s="145"/>
      <c r="D776" s="139"/>
      <c r="E776" s="168"/>
      <c r="F776" s="169"/>
      <c r="G776" s="167" t="str">
        <f t="shared" si="12"/>
        <v/>
      </c>
    </row>
    <row r="777" spans="2:7" x14ac:dyDescent="0.25">
      <c r="B777" s="155"/>
      <c r="C777" s="145"/>
      <c r="D777" s="139"/>
      <c r="E777" s="168"/>
      <c r="F777" s="169"/>
      <c r="G777" s="167" t="str">
        <f t="shared" si="12"/>
        <v/>
      </c>
    </row>
    <row r="778" spans="2:7" x14ac:dyDescent="0.25">
      <c r="B778" s="155"/>
      <c r="C778" s="145"/>
      <c r="D778" s="139"/>
      <c r="E778" s="168"/>
      <c r="F778" s="169"/>
      <c r="G778" s="167" t="str">
        <f t="shared" ref="G778:G841" si="13">IF(D778="","",SUM(E778+G777-F778))</f>
        <v/>
      </c>
    </row>
    <row r="779" spans="2:7" x14ac:dyDescent="0.25">
      <c r="B779" s="155"/>
      <c r="C779" s="145"/>
      <c r="D779" s="139"/>
      <c r="E779" s="168"/>
      <c r="F779" s="169"/>
      <c r="G779" s="167" t="str">
        <f t="shared" si="13"/>
        <v/>
      </c>
    </row>
    <row r="780" spans="2:7" x14ac:dyDescent="0.25">
      <c r="B780" s="155"/>
      <c r="C780" s="145"/>
      <c r="D780" s="139"/>
      <c r="E780" s="168"/>
      <c r="F780" s="169"/>
      <c r="G780" s="167" t="str">
        <f t="shared" si="13"/>
        <v/>
      </c>
    </row>
    <row r="781" spans="2:7" x14ac:dyDescent="0.25">
      <c r="B781" s="155"/>
      <c r="C781" s="145"/>
      <c r="D781" s="139"/>
      <c r="E781" s="168"/>
      <c r="F781" s="169"/>
      <c r="G781" s="167" t="str">
        <f t="shared" si="13"/>
        <v/>
      </c>
    </row>
    <row r="782" spans="2:7" x14ac:dyDescent="0.25">
      <c r="B782" s="155"/>
      <c r="C782" s="145"/>
      <c r="D782" s="139"/>
      <c r="E782" s="168"/>
      <c r="F782" s="169"/>
      <c r="G782" s="167" t="str">
        <f t="shared" si="13"/>
        <v/>
      </c>
    </row>
    <row r="783" spans="2:7" x14ac:dyDescent="0.25">
      <c r="B783" s="155"/>
      <c r="C783" s="145"/>
      <c r="D783" s="139"/>
      <c r="E783" s="168"/>
      <c r="F783" s="169"/>
      <c r="G783" s="167" t="str">
        <f t="shared" si="13"/>
        <v/>
      </c>
    </row>
    <row r="784" spans="2:7" x14ac:dyDescent="0.25">
      <c r="B784" s="155"/>
      <c r="C784" s="145"/>
      <c r="D784" s="139"/>
      <c r="E784" s="168"/>
      <c r="F784" s="169"/>
      <c r="G784" s="167" t="str">
        <f t="shared" si="13"/>
        <v/>
      </c>
    </row>
    <row r="785" spans="2:7" x14ac:dyDescent="0.25">
      <c r="B785" s="155"/>
      <c r="C785" s="145"/>
      <c r="D785" s="139"/>
      <c r="E785" s="168"/>
      <c r="F785" s="169"/>
      <c r="G785" s="167" t="str">
        <f t="shared" si="13"/>
        <v/>
      </c>
    </row>
    <row r="786" spans="2:7" x14ac:dyDescent="0.25">
      <c r="B786" s="155"/>
      <c r="C786" s="145"/>
      <c r="D786" s="139"/>
      <c r="E786" s="168"/>
      <c r="F786" s="169"/>
      <c r="G786" s="167" t="str">
        <f t="shared" si="13"/>
        <v/>
      </c>
    </row>
    <row r="787" spans="2:7" x14ac:dyDescent="0.25">
      <c r="B787" s="155"/>
      <c r="C787" s="145"/>
      <c r="D787" s="139"/>
      <c r="E787" s="168"/>
      <c r="F787" s="169"/>
      <c r="G787" s="167" t="str">
        <f t="shared" si="13"/>
        <v/>
      </c>
    </row>
    <row r="788" spans="2:7" x14ac:dyDescent="0.25">
      <c r="B788" s="155"/>
      <c r="C788" s="145"/>
      <c r="D788" s="139"/>
      <c r="E788" s="168"/>
      <c r="F788" s="169"/>
      <c r="G788" s="167" t="str">
        <f t="shared" si="13"/>
        <v/>
      </c>
    </row>
    <row r="789" spans="2:7" x14ac:dyDescent="0.25">
      <c r="B789" s="155"/>
      <c r="C789" s="145"/>
      <c r="D789" s="139"/>
      <c r="E789" s="168"/>
      <c r="F789" s="169"/>
      <c r="G789" s="167" t="str">
        <f t="shared" si="13"/>
        <v/>
      </c>
    </row>
    <row r="790" spans="2:7" x14ac:dyDescent="0.25">
      <c r="B790" s="155"/>
      <c r="C790" s="145"/>
      <c r="D790" s="139"/>
      <c r="E790" s="168"/>
      <c r="F790" s="169"/>
      <c r="G790" s="167" t="str">
        <f t="shared" si="13"/>
        <v/>
      </c>
    </row>
    <row r="791" spans="2:7" x14ac:dyDescent="0.25">
      <c r="B791" s="155"/>
      <c r="C791" s="145"/>
      <c r="D791" s="139"/>
      <c r="E791" s="168"/>
      <c r="F791" s="169"/>
      <c r="G791" s="167" t="str">
        <f t="shared" si="13"/>
        <v/>
      </c>
    </row>
    <row r="792" spans="2:7" x14ac:dyDescent="0.25">
      <c r="B792" s="155"/>
      <c r="C792" s="145"/>
      <c r="D792" s="139"/>
      <c r="E792" s="168"/>
      <c r="F792" s="169"/>
      <c r="G792" s="167" t="str">
        <f t="shared" si="13"/>
        <v/>
      </c>
    </row>
    <row r="793" spans="2:7" x14ac:dyDescent="0.25">
      <c r="B793" s="155"/>
      <c r="C793" s="145"/>
      <c r="D793" s="139"/>
      <c r="E793" s="168"/>
      <c r="F793" s="169"/>
      <c r="G793" s="167" t="str">
        <f t="shared" si="13"/>
        <v/>
      </c>
    </row>
    <row r="794" spans="2:7" x14ac:dyDescent="0.25">
      <c r="B794" s="155"/>
      <c r="C794" s="145"/>
      <c r="D794" s="139"/>
      <c r="E794" s="168"/>
      <c r="F794" s="169"/>
      <c r="G794" s="167" t="str">
        <f t="shared" si="13"/>
        <v/>
      </c>
    </row>
    <row r="795" spans="2:7" x14ac:dyDescent="0.25">
      <c r="B795" s="155"/>
      <c r="C795" s="145"/>
      <c r="D795" s="139"/>
      <c r="E795" s="168"/>
      <c r="F795" s="169"/>
      <c r="G795" s="167" t="str">
        <f t="shared" si="13"/>
        <v/>
      </c>
    </row>
    <row r="796" spans="2:7" x14ac:dyDescent="0.25">
      <c r="B796" s="155"/>
      <c r="C796" s="145"/>
      <c r="D796" s="139"/>
      <c r="E796" s="168"/>
      <c r="F796" s="169"/>
      <c r="G796" s="167" t="str">
        <f t="shared" si="13"/>
        <v/>
      </c>
    </row>
    <row r="797" spans="2:7" x14ac:dyDescent="0.25">
      <c r="B797" s="155"/>
      <c r="C797" s="145"/>
      <c r="D797" s="139"/>
      <c r="E797" s="168"/>
      <c r="F797" s="169"/>
      <c r="G797" s="167" t="str">
        <f t="shared" si="13"/>
        <v/>
      </c>
    </row>
    <row r="798" spans="2:7" x14ac:dyDescent="0.25">
      <c r="B798" s="155"/>
      <c r="C798" s="145"/>
      <c r="D798" s="139"/>
      <c r="E798" s="168"/>
      <c r="F798" s="169"/>
      <c r="G798" s="167" t="str">
        <f t="shared" si="13"/>
        <v/>
      </c>
    </row>
    <row r="799" spans="2:7" x14ac:dyDescent="0.25">
      <c r="B799" s="155"/>
      <c r="C799" s="145"/>
      <c r="D799" s="139"/>
      <c r="E799" s="168"/>
      <c r="F799" s="169"/>
      <c r="G799" s="167" t="str">
        <f t="shared" si="13"/>
        <v/>
      </c>
    </row>
    <row r="800" spans="2:7" x14ac:dyDescent="0.25">
      <c r="B800" s="155"/>
      <c r="C800" s="145"/>
      <c r="D800" s="139"/>
      <c r="E800" s="168"/>
      <c r="F800" s="169"/>
      <c r="G800" s="167" t="str">
        <f t="shared" si="13"/>
        <v/>
      </c>
    </row>
    <row r="801" spans="2:7" x14ac:dyDescent="0.25">
      <c r="B801" s="155"/>
      <c r="C801" s="145"/>
      <c r="D801" s="139"/>
      <c r="E801" s="168"/>
      <c r="F801" s="169"/>
      <c r="G801" s="167" t="str">
        <f t="shared" si="13"/>
        <v/>
      </c>
    </row>
    <row r="802" spans="2:7" x14ac:dyDescent="0.25">
      <c r="B802" s="155"/>
      <c r="C802" s="145"/>
      <c r="D802" s="139"/>
      <c r="E802" s="168"/>
      <c r="F802" s="169"/>
      <c r="G802" s="167" t="str">
        <f t="shared" si="13"/>
        <v/>
      </c>
    </row>
    <row r="803" spans="2:7" x14ac:dyDescent="0.25">
      <c r="B803" s="155"/>
      <c r="C803" s="145"/>
      <c r="D803" s="139"/>
      <c r="E803" s="168"/>
      <c r="F803" s="169"/>
      <c r="G803" s="167" t="str">
        <f t="shared" si="13"/>
        <v/>
      </c>
    </row>
    <row r="804" spans="2:7" x14ac:dyDescent="0.25">
      <c r="B804" s="155"/>
      <c r="C804" s="145"/>
      <c r="D804" s="139"/>
      <c r="E804" s="168"/>
      <c r="F804" s="169"/>
      <c r="G804" s="167" t="str">
        <f t="shared" si="13"/>
        <v/>
      </c>
    </row>
    <row r="805" spans="2:7" x14ac:dyDescent="0.25">
      <c r="B805" s="155"/>
      <c r="C805" s="145"/>
      <c r="D805" s="139"/>
      <c r="E805" s="168"/>
      <c r="F805" s="169"/>
      <c r="G805" s="167" t="str">
        <f t="shared" si="13"/>
        <v/>
      </c>
    </row>
    <row r="806" spans="2:7" x14ac:dyDescent="0.25">
      <c r="B806" s="155"/>
      <c r="C806" s="145"/>
      <c r="D806" s="139"/>
      <c r="E806" s="168"/>
      <c r="F806" s="169"/>
      <c r="G806" s="167" t="str">
        <f t="shared" si="13"/>
        <v/>
      </c>
    </row>
    <row r="807" spans="2:7" x14ac:dyDescent="0.25">
      <c r="B807" s="155"/>
      <c r="C807" s="145"/>
      <c r="D807" s="139"/>
      <c r="E807" s="168"/>
      <c r="F807" s="169"/>
      <c r="G807" s="167" t="str">
        <f t="shared" si="13"/>
        <v/>
      </c>
    </row>
    <row r="808" spans="2:7" x14ac:dyDescent="0.25">
      <c r="B808" s="155"/>
      <c r="C808" s="145"/>
      <c r="D808" s="139"/>
      <c r="E808" s="168"/>
      <c r="F808" s="169"/>
      <c r="G808" s="167" t="str">
        <f t="shared" si="13"/>
        <v/>
      </c>
    </row>
    <row r="809" spans="2:7" x14ac:dyDescent="0.25">
      <c r="B809" s="155"/>
      <c r="C809" s="145"/>
      <c r="D809" s="139"/>
      <c r="E809" s="168"/>
      <c r="F809" s="169"/>
      <c r="G809" s="167" t="str">
        <f t="shared" si="13"/>
        <v/>
      </c>
    </row>
    <row r="810" spans="2:7" x14ac:dyDescent="0.25">
      <c r="B810" s="155"/>
      <c r="C810" s="145"/>
      <c r="D810" s="139"/>
      <c r="E810" s="168"/>
      <c r="F810" s="169"/>
      <c r="G810" s="167" t="str">
        <f t="shared" si="13"/>
        <v/>
      </c>
    </row>
    <row r="811" spans="2:7" x14ac:dyDescent="0.25">
      <c r="B811" s="155"/>
      <c r="C811" s="145"/>
      <c r="D811" s="139"/>
      <c r="E811" s="168"/>
      <c r="F811" s="169"/>
      <c r="G811" s="167" t="str">
        <f t="shared" si="13"/>
        <v/>
      </c>
    </row>
    <row r="812" spans="2:7" x14ac:dyDescent="0.25">
      <c r="B812" s="155"/>
      <c r="C812" s="145"/>
      <c r="D812" s="139"/>
      <c r="E812" s="168"/>
      <c r="F812" s="169"/>
      <c r="G812" s="167" t="str">
        <f t="shared" si="13"/>
        <v/>
      </c>
    </row>
    <row r="813" spans="2:7" x14ac:dyDescent="0.25">
      <c r="B813" s="155"/>
      <c r="C813" s="145"/>
      <c r="D813" s="139"/>
      <c r="E813" s="168"/>
      <c r="F813" s="169"/>
      <c r="G813" s="167" t="str">
        <f t="shared" si="13"/>
        <v/>
      </c>
    </row>
    <row r="814" spans="2:7" x14ac:dyDescent="0.25">
      <c r="B814" s="155"/>
      <c r="C814" s="145"/>
      <c r="D814" s="139"/>
      <c r="E814" s="168"/>
      <c r="F814" s="169"/>
      <c r="G814" s="167" t="str">
        <f t="shared" si="13"/>
        <v/>
      </c>
    </row>
    <row r="815" spans="2:7" x14ac:dyDescent="0.25">
      <c r="B815" s="155"/>
      <c r="C815" s="145"/>
      <c r="D815" s="139"/>
      <c r="E815" s="168"/>
      <c r="F815" s="169"/>
      <c r="G815" s="167" t="str">
        <f t="shared" si="13"/>
        <v/>
      </c>
    </row>
    <row r="816" spans="2:7" x14ac:dyDescent="0.25">
      <c r="B816" s="155"/>
      <c r="C816" s="145"/>
      <c r="D816" s="139"/>
      <c r="E816" s="168"/>
      <c r="F816" s="169"/>
      <c r="G816" s="167" t="str">
        <f t="shared" si="13"/>
        <v/>
      </c>
    </row>
    <row r="817" spans="2:7" x14ac:dyDescent="0.25">
      <c r="B817" s="155"/>
      <c r="C817" s="145"/>
      <c r="D817" s="139"/>
      <c r="E817" s="168"/>
      <c r="F817" s="169"/>
      <c r="G817" s="167" t="str">
        <f t="shared" si="13"/>
        <v/>
      </c>
    </row>
    <row r="818" spans="2:7" x14ac:dyDescent="0.25">
      <c r="B818" s="155"/>
      <c r="C818" s="145"/>
      <c r="D818" s="139"/>
      <c r="E818" s="168"/>
      <c r="F818" s="169"/>
      <c r="G818" s="167" t="str">
        <f t="shared" si="13"/>
        <v/>
      </c>
    </row>
    <row r="819" spans="2:7" x14ac:dyDescent="0.25">
      <c r="B819" s="155"/>
      <c r="C819" s="145"/>
      <c r="D819" s="139"/>
      <c r="E819" s="168"/>
      <c r="F819" s="169"/>
      <c r="G819" s="167" t="str">
        <f t="shared" si="13"/>
        <v/>
      </c>
    </row>
    <row r="820" spans="2:7" x14ac:dyDescent="0.25">
      <c r="B820" s="155"/>
      <c r="C820" s="145"/>
      <c r="D820" s="139"/>
      <c r="E820" s="168"/>
      <c r="F820" s="169"/>
      <c r="G820" s="167" t="str">
        <f t="shared" si="13"/>
        <v/>
      </c>
    </row>
    <row r="821" spans="2:7" x14ac:dyDescent="0.25">
      <c r="B821" s="155"/>
      <c r="C821" s="145"/>
      <c r="D821" s="139"/>
      <c r="E821" s="168"/>
      <c r="F821" s="169"/>
      <c r="G821" s="167" t="str">
        <f t="shared" si="13"/>
        <v/>
      </c>
    </row>
    <row r="822" spans="2:7" x14ac:dyDescent="0.25">
      <c r="B822" s="155"/>
      <c r="C822" s="145"/>
      <c r="D822" s="139"/>
      <c r="E822" s="168"/>
      <c r="F822" s="169"/>
      <c r="G822" s="167" t="str">
        <f t="shared" si="13"/>
        <v/>
      </c>
    </row>
    <row r="823" spans="2:7" x14ac:dyDescent="0.25">
      <c r="B823" s="155"/>
      <c r="C823" s="145"/>
      <c r="D823" s="139"/>
      <c r="E823" s="168"/>
      <c r="F823" s="169"/>
      <c r="G823" s="167" t="str">
        <f t="shared" si="13"/>
        <v/>
      </c>
    </row>
    <row r="824" spans="2:7" x14ac:dyDescent="0.25">
      <c r="B824" s="155"/>
      <c r="C824" s="145"/>
      <c r="D824" s="139"/>
      <c r="E824" s="168"/>
      <c r="F824" s="169"/>
      <c r="G824" s="167" t="str">
        <f t="shared" si="13"/>
        <v/>
      </c>
    </row>
    <row r="825" spans="2:7" x14ac:dyDescent="0.25">
      <c r="B825" s="155"/>
      <c r="C825" s="145"/>
      <c r="D825" s="139"/>
      <c r="E825" s="168"/>
      <c r="F825" s="169"/>
      <c r="G825" s="167" t="str">
        <f t="shared" si="13"/>
        <v/>
      </c>
    </row>
    <row r="826" spans="2:7" x14ac:dyDescent="0.25">
      <c r="B826" s="155"/>
      <c r="C826" s="145"/>
      <c r="D826" s="139"/>
      <c r="E826" s="168"/>
      <c r="F826" s="169"/>
      <c r="G826" s="167" t="str">
        <f t="shared" si="13"/>
        <v/>
      </c>
    </row>
    <row r="827" spans="2:7" x14ac:dyDescent="0.25">
      <c r="B827" s="155"/>
      <c r="C827" s="145"/>
      <c r="D827" s="139"/>
      <c r="E827" s="168"/>
      <c r="F827" s="169"/>
      <c r="G827" s="167" t="str">
        <f t="shared" si="13"/>
        <v/>
      </c>
    </row>
    <row r="828" spans="2:7" x14ac:dyDescent="0.25">
      <c r="B828" s="155"/>
      <c r="C828" s="145"/>
      <c r="D828" s="139"/>
      <c r="E828" s="168"/>
      <c r="F828" s="169"/>
      <c r="G828" s="167" t="str">
        <f t="shared" si="13"/>
        <v/>
      </c>
    </row>
    <row r="829" spans="2:7" x14ac:dyDescent="0.25">
      <c r="B829" s="155"/>
      <c r="C829" s="145"/>
      <c r="D829" s="139"/>
      <c r="E829" s="168"/>
      <c r="F829" s="169"/>
      <c r="G829" s="167" t="str">
        <f t="shared" si="13"/>
        <v/>
      </c>
    </row>
    <row r="830" spans="2:7" x14ac:dyDescent="0.25">
      <c r="B830" s="155"/>
      <c r="C830" s="145"/>
      <c r="D830" s="139"/>
      <c r="E830" s="168"/>
      <c r="F830" s="169"/>
      <c r="G830" s="167" t="str">
        <f t="shared" si="13"/>
        <v/>
      </c>
    </row>
    <row r="831" spans="2:7" x14ac:dyDescent="0.25">
      <c r="B831" s="155"/>
      <c r="C831" s="145"/>
      <c r="D831" s="139"/>
      <c r="E831" s="168"/>
      <c r="F831" s="169"/>
      <c r="G831" s="167" t="str">
        <f t="shared" si="13"/>
        <v/>
      </c>
    </row>
    <row r="832" spans="2:7" x14ac:dyDescent="0.25">
      <c r="B832" s="155"/>
      <c r="C832" s="145"/>
      <c r="D832" s="139"/>
      <c r="E832" s="168"/>
      <c r="F832" s="169"/>
      <c r="G832" s="167" t="str">
        <f t="shared" si="13"/>
        <v/>
      </c>
    </row>
    <row r="833" spans="2:7" x14ac:dyDescent="0.25">
      <c r="B833" s="155"/>
      <c r="C833" s="145"/>
      <c r="D833" s="139"/>
      <c r="E833" s="168"/>
      <c r="F833" s="169"/>
      <c r="G833" s="167" t="str">
        <f t="shared" si="13"/>
        <v/>
      </c>
    </row>
    <row r="834" spans="2:7" x14ac:dyDescent="0.25">
      <c r="B834" s="155"/>
      <c r="C834" s="145"/>
      <c r="D834" s="139"/>
      <c r="E834" s="168"/>
      <c r="F834" s="169"/>
      <c r="G834" s="167" t="str">
        <f t="shared" si="13"/>
        <v/>
      </c>
    </row>
    <row r="835" spans="2:7" x14ac:dyDescent="0.25">
      <c r="B835" s="155"/>
      <c r="C835" s="145"/>
      <c r="D835" s="139"/>
      <c r="E835" s="168"/>
      <c r="F835" s="169"/>
      <c r="G835" s="167" t="str">
        <f t="shared" si="13"/>
        <v/>
      </c>
    </row>
    <row r="836" spans="2:7" x14ac:dyDescent="0.25">
      <c r="B836" s="155"/>
      <c r="C836" s="145"/>
      <c r="D836" s="139"/>
      <c r="E836" s="168"/>
      <c r="F836" s="169"/>
      <c r="G836" s="167" t="str">
        <f t="shared" si="13"/>
        <v/>
      </c>
    </row>
    <row r="837" spans="2:7" x14ac:dyDescent="0.25">
      <c r="B837" s="155"/>
      <c r="C837" s="145"/>
      <c r="D837" s="139"/>
      <c r="E837" s="168"/>
      <c r="F837" s="169"/>
      <c r="G837" s="167" t="str">
        <f t="shared" si="13"/>
        <v/>
      </c>
    </row>
    <row r="838" spans="2:7" x14ac:dyDescent="0.25">
      <c r="B838" s="155"/>
      <c r="C838" s="145"/>
      <c r="D838" s="139"/>
      <c r="E838" s="168"/>
      <c r="F838" s="169"/>
      <c r="G838" s="167" t="str">
        <f t="shared" si="13"/>
        <v/>
      </c>
    </row>
    <row r="839" spans="2:7" x14ac:dyDescent="0.25">
      <c r="B839" s="155"/>
      <c r="C839" s="145"/>
      <c r="D839" s="139"/>
      <c r="E839" s="168"/>
      <c r="F839" s="169"/>
      <c r="G839" s="167" t="str">
        <f t="shared" si="13"/>
        <v/>
      </c>
    </row>
    <row r="840" spans="2:7" x14ac:dyDescent="0.25">
      <c r="B840" s="155"/>
      <c r="C840" s="145"/>
      <c r="D840" s="139"/>
      <c r="E840" s="168"/>
      <c r="F840" s="169"/>
      <c r="G840" s="167" t="str">
        <f t="shared" si="13"/>
        <v/>
      </c>
    </row>
    <row r="841" spans="2:7" x14ac:dyDescent="0.25">
      <c r="B841" s="155"/>
      <c r="C841" s="145"/>
      <c r="D841" s="139"/>
      <c r="E841" s="168"/>
      <c r="F841" s="169"/>
      <c r="G841" s="167" t="str">
        <f t="shared" si="13"/>
        <v/>
      </c>
    </row>
    <row r="842" spans="2:7" x14ac:dyDescent="0.25">
      <c r="B842" s="155"/>
      <c r="C842" s="145"/>
      <c r="D842" s="139"/>
      <c r="E842" s="168"/>
      <c r="F842" s="169"/>
      <c r="G842" s="167" t="str">
        <f t="shared" ref="G842:G905" si="14">IF(D842="","",SUM(E842+G841-F842))</f>
        <v/>
      </c>
    </row>
    <row r="843" spans="2:7" x14ac:dyDescent="0.25">
      <c r="B843" s="155"/>
      <c r="C843" s="145"/>
      <c r="D843" s="139"/>
      <c r="E843" s="168"/>
      <c r="F843" s="169"/>
      <c r="G843" s="167" t="str">
        <f t="shared" si="14"/>
        <v/>
      </c>
    </row>
    <row r="844" spans="2:7" x14ac:dyDescent="0.25">
      <c r="B844" s="155"/>
      <c r="C844" s="145"/>
      <c r="D844" s="139"/>
      <c r="E844" s="168"/>
      <c r="F844" s="169"/>
      <c r="G844" s="167" t="str">
        <f t="shared" si="14"/>
        <v/>
      </c>
    </row>
    <row r="845" spans="2:7" x14ac:dyDescent="0.25">
      <c r="B845" s="155"/>
      <c r="C845" s="145"/>
      <c r="D845" s="139"/>
      <c r="E845" s="168"/>
      <c r="F845" s="169"/>
      <c r="G845" s="167" t="str">
        <f t="shared" si="14"/>
        <v/>
      </c>
    </row>
    <row r="846" spans="2:7" x14ac:dyDescent="0.25">
      <c r="B846" s="155"/>
      <c r="C846" s="145"/>
      <c r="D846" s="139"/>
      <c r="E846" s="168"/>
      <c r="F846" s="169"/>
      <c r="G846" s="167" t="str">
        <f t="shared" si="14"/>
        <v/>
      </c>
    </row>
    <row r="847" spans="2:7" x14ac:dyDescent="0.25">
      <c r="B847" s="155"/>
      <c r="C847" s="145"/>
      <c r="D847" s="139"/>
      <c r="E847" s="168"/>
      <c r="F847" s="169"/>
      <c r="G847" s="167" t="str">
        <f t="shared" si="14"/>
        <v/>
      </c>
    </row>
    <row r="848" spans="2:7" x14ac:dyDescent="0.25">
      <c r="B848" s="155"/>
      <c r="C848" s="145"/>
      <c r="D848" s="139"/>
      <c r="E848" s="168"/>
      <c r="F848" s="169"/>
      <c r="G848" s="167" t="str">
        <f t="shared" si="14"/>
        <v/>
      </c>
    </row>
    <row r="849" spans="2:7" x14ac:dyDescent="0.25">
      <c r="B849" s="155"/>
      <c r="C849" s="145"/>
      <c r="D849" s="139"/>
      <c r="E849" s="168"/>
      <c r="F849" s="169"/>
      <c r="G849" s="167" t="str">
        <f t="shared" si="14"/>
        <v/>
      </c>
    </row>
    <row r="850" spans="2:7" x14ac:dyDescent="0.25">
      <c r="B850" s="155"/>
      <c r="C850" s="145"/>
      <c r="D850" s="139"/>
      <c r="E850" s="168"/>
      <c r="F850" s="169"/>
      <c r="G850" s="167" t="str">
        <f t="shared" si="14"/>
        <v/>
      </c>
    </row>
    <row r="851" spans="2:7" x14ac:dyDescent="0.25">
      <c r="B851" s="155"/>
      <c r="C851" s="145"/>
      <c r="D851" s="139"/>
      <c r="E851" s="168"/>
      <c r="F851" s="169"/>
      <c r="G851" s="167" t="str">
        <f t="shared" si="14"/>
        <v/>
      </c>
    </row>
    <row r="852" spans="2:7" x14ac:dyDescent="0.25">
      <c r="B852" s="155"/>
      <c r="C852" s="145"/>
      <c r="D852" s="139"/>
      <c r="E852" s="168"/>
      <c r="F852" s="169"/>
      <c r="G852" s="167" t="str">
        <f t="shared" si="14"/>
        <v/>
      </c>
    </row>
    <row r="853" spans="2:7" x14ac:dyDescent="0.25">
      <c r="B853" s="155"/>
      <c r="C853" s="145"/>
      <c r="D853" s="139"/>
      <c r="E853" s="168"/>
      <c r="F853" s="169"/>
      <c r="G853" s="167" t="str">
        <f t="shared" si="14"/>
        <v/>
      </c>
    </row>
    <row r="854" spans="2:7" x14ac:dyDescent="0.25">
      <c r="B854" s="155"/>
      <c r="C854" s="145"/>
      <c r="D854" s="139"/>
      <c r="E854" s="168"/>
      <c r="F854" s="169"/>
      <c r="G854" s="167" t="str">
        <f t="shared" si="14"/>
        <v/>
      </c>
    </row>
    <row r="855" spans="2:7" x14ac:dyDescent="0.25">
      <c r="B855" s="155"/>
      <c r="C855" s="145"/>
      <c r="D855" s="139"/>
      <c r="E855" s="168"/>
      <c r="F855" s="169"/>
      <c r="G855" s="167" t="str">
        <f t="shared" si="14"/>
        <v/>
      </c>
    </row>
    <row r="856" spans="2:7" x14ac:dyDescent="0.25">
      <c r="B856" s="155"/>
      <c r="C856" s="145"/>
      <c r="D856" s="139"/>
      <c r="E856" s="168"/>
      <c r="F856" s="169"/>
      <c r="G856" s="167" t="str">
        <f t="shared" si="14"/>
        <v/>
      </c>
    </row>
    <row r="857" spans="2:7" x14ac:dyDescent="0.25">
      <c r="B857" s="155"/>
      <c r="C857" s="145"/>
      <c r="D857" s="139"/>
      <c r="E857" s="168"/>
      <c r="F857" s="169"/>
      <c r="G857" s="167" t="str">
        <f t="shared" si="14"/>
        <v/>
      </c>
    </row>
    <row r="858" spans="2:7" x14ac:dyDescent="0.25">
      <c r="B858" s="155"/>
      <c r="C858" s="145"/>
      <c r="D858" s="139"/>
      <c r="E858" s="168"/>
      <c r="F858" s="169"/>
      <c r="G858" s="167" t="str">
        <f t="shared" si="14"/>
        <v/>
      </c>
    </row>
    <row r="859" spans="2:7" x14ac:dyDescent="0.25">
      <c r="B859" s="155"/>
      <c r="C859" s="145"/>
      <c r="D859" s="139"/>
      <c r="E859" s="168"/>
      <c r="F859" s="169"/>
      <c r="G859" s="167" t="str">
        <f t="shared" si="14"/>
        <v/>
      </c>
    </row>
    <row r="860" spans="2:7" x14ac:dyDescent="0.25">
      <c r="B860" s="155"/>
      <c r="C860" s="145"/>
      <c r="D860" s="139"/>
      <c r="E860" s="168"/>
      <c r="F860" s="169"/>
      <c r="G860" s="167" t="str">
        <f t="shared" si="14"/>
        <v/>
      </c>
    </row>
    <row r="861" spans="2:7" x14ac:dyDescent="0.25">
      <c r="B861" s="155"/>
      <c r="C861" s="145"/>
      <c r="D861" s="139"/>
      <c r="E861" s="168"/>
      <c r="F861" s="169"/>
      <c r="G861" s="167" t="str">
        <f t="shared" si="14"/>
        <v/>
      </c>
    </row>
    <row r="862" spans="2:7" x14ac:dyDescent="0.25">
      <c r="B862" s="155"/>
      <c r="C862" s="145"/>
      <c r="D862" s="139"/>
      <c r="E862" s="168"/>
      <c r="F862" s="169"/>
      <c r="G862" s="167" t="str">
        <f t="shared" si="14"/>
        <v/>
      </c>
    </row>
    <row r="863" spans="2:7" x14ac:dyDescent="0.25">
      <c r="B863" s="155"/>
      <c r="C863" s="145"/>
      <c r="D863" s="139"/>
      <c r="E863" s="168"/>
      <c r="F863" s="169"/>
      <c r="G863" s="167" t="str">
        <f t="shared" si="14"/>
        <v/>
      </c>
    </row>
    <row r="864" spans="2:7" x14ac:dyDescent="0.25">
      <c r="B864" s="155"/>
      <c r="C864" s="145"/>
      <c r="D864" s="139"/>
      <c r="E864" s="168"/>
      <c r="F864" s="169"/>
      <c r="G864" s="167" t="str">
        <f t="shared" si="14"/>
        <v/>
      </c>
    </row>
    <row r="865" spans="2:7" x14ac:dyDescent="0.25">
      <c r="B865" s="155"/>
      <c r="C865" s="145"/>
      <c r="D865" s="139"/>
      <c r="E865" s="168"/>
      <c r="F865" s="169"/>
      <c r="G865" s="167" t="str">
        <f t="shared" si="14"/>
        <v/>
      </c>
    </row>
    <row r="866" spans="2:7" x14ac:dyDescent="0.25">
      <c r="B866" s="155"/>
      <c r="C866" s="145"/>
      <c r="D866" s="139"/>
      <c r="E866" s="168"/>
      <c r="F866" s="169"/>
      <c r="G866" s="167" t="str">
        <f t="shared" si="14"/>
        <v/>
      </c>
    </row>
    <row r="867" spans="2:7" x14ac:dyDescent="0.25">
      <c r="B867" s="155"/>
      <c r="C867" s="145"/>
      <c r="D867" s="139"/>
      <c r="E867" s="168"/>
      <c r="F867" s="169"/>
      <c r="G867" s="167" t="str">
        <f t="shared" si="14"/>
        <v/>
      </c>
    </row>
    <row r="868" spans="2:7" x14ac:dyDescent="0.25">
      <c r="B868" s="155"/>
      <c r="C868" s="145"/>
      <c r="D868" s="139"/>
      <c r="E868" s="168"/>
      <c r="F868" s="169"/>
      <c r="G868" s="167" t="str">
        <f t="shared" si="14"/>
        <v/>
      </c>
    </row>
    <row r="869" spans="2:7" x14ac:dyDescent="0.25">
      <c r="B869" s="155"/>
      <c r="C869" s="145"/>
      <c r="D869" s="139"/>
      <c r="E869" s="168"/>
      <c r="F869" s="169"/>
      <c r="G869" s="167" t="str">
        <f t="shared" si="14"/>
        <v/>
      </c>
    </row>
    <row r="870" spans="2:7" x14ac:dyDescent="0.25">
      <c r="B870" s="155"/>
      <c r="C870" s="145"/>
      <c r="D870" s="139"/>
      <c r="E870" s="168"/>
      <c r="F870" s="169"/>
      <c r="G870" s="167" t="str">
        <f t="shared" si="14"/>
        <v/>
      </c>
    </row>
    <row r="871" spans="2:7" x14ac:dyDescent="0.25">
      <c r="B871" s="155"/>
      <c r="C871" s="145"/>
      <c r="D871" s="139"/>
      <c r="E871" s="168"/>
      <c r="F871" s="169"/>
      <c r="G871" s="167" t="str">
        <f t="shared" si="14"/>
        <v/>
      </c>
    </row>
    <row r="872" spans="2:7" x14ac:dyDescent="0.25">
      <c r="B872" s="155"/>
      <c r="C872" s="145"/>
      <c r="D872" s="139"/>
      <c r="E872" s="168"/>
      <c r="F872" s="169"/>
      <c r="G872" s="167" t="str">
        <f t="shared" si="14"/>
        <v/>
      </c>
    </row>
    <row r="873" spans="2:7" x14ac:dyDescent="0.25">
      <c r="B873" s="155"/>
      <c r="C873" s="145"/>
      <c r="D873" s="139"/>
      <c r="E873" s="168"/>
      <c r="F873" s="169"/>
      <c r="G873" s="167" t="str">
        <f t="shared" si="14"/>
        <v/>
      </c>
    </row>
    <row r="874" spans="2:7" x14ac:dyDescent="0.25">
      <c r="B874" s="155"/>
      <c r="C874" s="145"/>
      <c r="D874" s="139"/>
      <c r="E874" s="168"/>
      <c r="F874" s="169"/>
      <c r="G874" s="167" t="str">
        <f t="shared" si="14"/>
        <v/>
      </c>
    </row>
    <row r="875" spans="2:7" x14ac:dyDescent="0.25">
      <c r="B875" s="155"/>
      <c r="C875" s="145"/>
      <c r="D875" s="139"/>
      <c r="E875" s="168"/>
      <c r="F875" s="169"/>
      <c r="G875" s="167" t="str">
        <f t="shared" si="14"/>
        <v/>
      </c>
    </row>
    <row r="876" spans="2:7" x14ac:dyDescent="0.25">
      <c r="B876" s="155"/>
      <c r="C876" s="145"/>
      <c r="D876" s="139"/>
      <c r="E876" s="168"/>
      <c r="F876" s="169"/>
      <c r="G876" s="167" t="str">
        <f t="shared" si="14"/>
        <v/>
      </c>
    </row>
    <row r="877" spans="2:7" x14ac:dyDescent="0.25">
      <c r="B877" s="155"/>
      <c r="C877" s="145"/>
      <c r="D877" s="139"/>
      <c r="E877" s="168"/>
      <c r="F877" s="169"/>
      <c r="G877" s="167" t="str">
        <f t="shared" si="14"/>
        <v/>
      </c>
    </row>
    <row r="878" spans="2:7" x14ac:dyDescent="0.25">
      <c r="B878" s="155"/>
      <c r="C878" s="145"/>
      <c r="D878" s="139"/>
      <c r="E878" s="168"/>
      <c r="F878" s="169"/>
      <c r="G878" s="167" t="str">
        <f t="shared" si="14"/>
        <v/>
      </c>
    </row>
    <row r="879" spans="2:7" x14ac:dyDescent="0.25">
      <c r="B879" s="155"/>
      <c r="C879" s="145"/>
      <c r="D879" s="139"/>
      <c r="E879" s="168"/>
      <c r="F879" s="169"/>
      <c r="G879" s="167" t="str">
        <f t="shared" si="14"/>
        <v/>
      </c>
    </row>
    <row r="880" spans="2:7" x14ac:dyDescent="0.25">
      <c r="B880" s="155"/>
      <c r="C880" s="145"/>
      <c r="D880" s="139"/>
      <c r="E880" s="168"/>
      <c r="F880" s="169"/>
      <c r="G880" s="167" t="str">
        <f t="shared" si="14"/>
        <v/>
      </c>
    </row>
    <row r="881" spans="2:7" x14ac:dyDescent="0.25">
      <c r="B881" s="155"/>
      <c r="C881" s="145"/>
      <c r="D881" s="139"/>
      <c r="E881" s="168"/>
      <c r="F881" s="169"/>
      <c r="G881" s="167" t="str">
        <f t="shared" si="14"/>
        <v/>
      </c>
    </row>
    <row r="882" spans="2:7" x14ac:dyDescent="0.25">
      <c r="B882" s="155"/>
      <c r="C882" s="145"/>
      <c r="D882" s="139"/>
      <c r="E882" s="168"/>
      <c r="F882" s="169"/>
      <c r="G882" s="167" t="str">
        <f t="shared" si="14"/>
        <v/>
      </c>
    </row>
    <row r="883" spans="2:7" x14ac:dyDescent="0.25">
      <c r="B883" s="155"/>
      <c r="C883" s="145"/>
      <c r="D883" s="139"/>
      <c r="E883" s="168"/>
      <c r="F883" s="169"/>
      <c r="G883" s="167" t="str">
        <f t="shared" si="14"/>
        <v/>
      </c>
    </row>
    <row r="884" spans="2:7" x14ac:dyDescent="0.25">
      <c r="B884" s="155"/>
      <c r="C884" s="145"/>
      <c r="D884" s="139"/>
      <c r="E884" s="168"/>
      <c r="F884" s="169"/>
      <c r="G884" s="167" t="str">
        <f t="shared" si="14"/>
        <v/>
      </c>
    </row>
    <row r="885" spans="2:7" x14ac:dyDescent="0.25">
      <c r="B885" s="155"/>
      <c r="C885" s="145"/>
      <c r="D885" s="139"/>
      <c r="E885" s="168"/>
      <c r="F885" s="169"/>
      <c r="G885" s="167" t="str">
        <f t="shared" si="14"/>
        <v/>
      </c>
    </row>
    <row r="886" spans="2:7" x14ac:dyDescent="0.25">
      <c r="B886" s="155"/>
      <c r="C886" s="145"/>
      <c r="D886" s="139"/>
      <c r="E886" s="168"/>
      <c r="F886" s="169"/>
      <c r="G886" s="167" t="str">
        <f t="shared" si="14"/>
        <v/>
      </c>
    </row>
    <row r="887" spans="2:7" x14ac:dyDescent="0.25">
      <c r="B887" s="155"/>
      <c r="C887" s="145"/>
      <c r="D887" s="139"/>
      <c r="E887" s="168"/>
      <c r="F887" s="169"/>
      <c r="G887" s="167" t="str">
        <f t="shared" si="14"/>
        <v/>
      </c>
    </row>
    <row r="888" spans="2:7" x14ac:dyDescent="0.25">
      <c r="B888" s="155"/>
      <c r="C888" s="145"/>
      <c r="D888" s="139"/>
      <c r="E888" s="168"/>
      <c r="F888" s="169"/>
      <c r="G888" s="167" t="str">
        <f t="shared" si="14"/>
        <v/>
      </c>
    </row>
    <row r="889" spans="2:7" x14ac:dyDescent="0.25">
      <c r="B889" s="155"/>
      <c r="C889" s="145"/>
      <c r="D889" s="139"/>
      <c r="E889" s="168"/>
      <c r="F889" s="169"/>
      <c r="G889" s="167" t="str">
        <f t="shared" si="14"/>
        <v/>
      </c>
    </row>
    <row r="890" spans="2:7" x14ac:dyDescent="0.25">
      <c r="B890" s="155"/>
      <c r="C890" s="145"/>
      <c r="D890" s="139"/>
      <c r="E890" s="168"/>
      <c r="F890" s="169"/>
      <c r="G890" s="167" t="str">
        <f t="shared" si="14"/>
        <v/>
      </c>
    </row>
    <row r="891" spans="2:7" x14ac:dyDescent="0.25">
      <c r="B891" s="155"/>
      <c r="C891" s="145"/>
      <c r="D891" s="139"/>
      <c r="E891" s="168"/>
      <c r="F891" s="169"/>
      <c r="G891" s="167" t="str">
        <f t="shared" si="14"/>
        <v/>
      </c>
    </row>
    <row r="892" spans="2:7" x14ac:dyDescent="0.25">
      <c r="B892" s="155"/>
      <c r="C892" s="145"/>
      <c r="D892" s="139"/>
      <c r="E892" s="168"/>
      <c r="F892" s="169"/>
      <c r="G892" s="167" t="str">
        <f t="shared" si="14"/>
        <v/>
      </c>
    </row>
    <row r="893" spans="2:7" x14ac:dyDescent="0.25">
      <c r="B893" s="155"/>
      <c r="C893" s="145"/>
      <c r="D893" s="139"/>
      <c r="E893" s="168"/>
      <c r="F893" s="169"/>
      <c r="G893" s="167" t="str">
        <f t="shared" si="14"/>
        <v/>
      </c>
    </row>
    <row r="894" spans="2:7" x14ac:dyDescent="0.25">
      <c r="B894" s="155"/>
      <c r="C894" s="145"/>
      <c r="D894" s="139"/>
      <c r="E894" s="168"/>
      <c r="F894" s="169"/>
      <c r="G894" s="167" t="str">
        <f t="shared" si="14"/>
        <v/>
      </c>
    </row>
    <row r="895" spans="2:7" x14ac:dyDescent="0.25">
      <c r="B895" s="155"/>
      <c r="C895" s="145"/>
      <c r="D895" s="139"/>
      <c r="E895" s="168"/>
      <c r="F895" s="169"/>
      <c r="G895" s="167" t="str">
        <f t="shared" si="14"/>
        <v/>
      </c>
    </row>
    <row r="896" spans="2:7" x14ac:dyDescent="0.25">
      <c r="B896" s="155"/>
      <c r="C896" s="145"/>
      <c r="D896" s="139"/>
      <c r="E896" s="168"/>
      <c r="F896" s="169"/>
      <c r="G896" s="167" t="str">
        <f t="shared" si="14"/>
        <v/>
      </c>
    </row>
    <row r="897" spans="2:7" x14ac:dyDescent="0.25">
      <c r="B897" s="155"/>
      <c r="C897" s="145"/>
      <c r="D897" s="139"/>
      <c r="E897" s="168"/>
      <c r="F897" s="169"/>
      <c r="G897" s="167" t="str">
        <f t="shared" si="14"/>
        <v/>
      </c>
    </row>
    <row r="898" spans="2:7" x14ac:dyDescent="0.25">
      <c r="B898" s="155"/>
      <c r="C898" s="145"/>
      <c r="D898" s="139"/>
      <c r="E898" s="168"/>
      <c r="F898" s="169"/>
      <c r="G898" s="167" t="str">
        <f t="shared" si="14"/>
        <v/>
      </c>
    </row>
    <row r="899" spans="2:7" x14ac:dyDescent="0.25">
      <c r="B899" s="155"/>
      <c r="C899" s="145"/>
      <c r="D899" s="139"/>
      <c r="E899" s="168"/>
      <c r="F899" s="169"/>
      <c r="G899" s="167" t="str">
        <f t="shared" si="14"/>
        <v/>
      </c>
    </row>
    <row r="900" spans="2:7" x14ac:dyDescent="0.25">
      <c r="B900" s="155"/>
      <c r="C900" s="145"/>
      <c r="D900" s="139"/>
      <c r="E900" s="168"/>
      <c r="F900" s="169"/>
      <c r="G900" s="167" t="str">
        <f t="shared" si="14"/>
        <v/>
      </c>
    </row>
    <row r="901" spans="2:7" x14ac:dyDescent="0.25">
      <c r="B901" s="155"/>
      <c r="C901" s="145"/>
      <c r="D901" s="139"/>
      <c r="E901" s="168"/>
      <c r="F901" s="169"/>
      <c r="G901" s="167" t="str">
        <f t="shared" si="14"/>
        <v/>
      </c>
    </row>
    <row r="902" spans="2:7" x14ac:dyDescent="0.25">
      <c r="B902" s="155"/>
      <c r="C902" s="145"/>
      <c r="D902" s="139"/>
      <c r="E902" s="168"/>
      <c r="F902" s="169"/>
      <c r="G902" s="167" t="str">
        <f t="shared" si="14"/>
        <v/>
      </c>
    </row>
    <row r="903" spans="2:7" x14ac:dyDescent="0.25">
      <c r="B903" s="155"/>
      <c r="C903" s="145"/>
      <c r="D903" s="139"/>
      <c r="E903" s="168"/>
      <c r="F903" s="169"/>
      <c r="G903" s="167" t="str">
        <f t="shared" si="14"/>
        <v/>
      </c>
    </row>
    <row r="904" spans="2:7" x14ac:dyDescent="0.25">
      <c r="B904" s="155"/>
      <c r="C904" s="145"/>
      <c r="D904" s="139"/>
      <c r="E904" s="168"/>
      <c r="F904" s="169"/>
      <c r="G904" s="167" t="str">
        <f t="shared" si="14"/>
        <v/>
      </c>
    </row>
    <row r="905" spans="2:7" x14ac:dyDescent="0.25">
      <c r="B905" s="155"/>
      <c r="C905" s="145"/>
      <c r="D905" s="139"/>
      <c r="E905" s="168"/>
      <c r="F905" s="169"/>
      <c r="G905" s="167" t="str">
        <f t="shared" si="14"/>
        <v/>
      </c>
    </row>
    <row r="906" spans="2:7" x14ac:dyDescent="0.25">
      <c r="B906" s="155"/>
      <c r="C906" s="145"/>
      <c r="D906" s="139"/>
      <c r="E906" s="168"/>
      <c r="F906" s="169"/>
      <c r="G906" s="167" t="str">
        <f t="shared" ref="G906:G969" si="15">IF(D906="","",SUM(E906+G905-F906))</f>
        <v/>
      </c>
    </row>
    <row r="907" spans="2:7" x14ac:dyDescent="0.25">
      <c r="B907" s="155"/>
      <c r="C907" s="145"/>
      <c r="D907" s="139"/>
      <c r="E907" s="168"/>
      <c r="F907" s="169"/>
      <c r="G907" s="167" t="str">
        <f t="shared" si="15"/>
        <v/>
      </c>
    </row>
    <row r="908" spans="2:7" x14ac:dyDescent="0.25">
      <c r="B908" s="155"/>
      <c r="C908" s="145"/>
      <c r="D908" s="139"/>
      <c r="E908" s="168"/>
      <c r="F908" s="169"/>
      <c r="G908" s="167" t="str">
        <f t="shared" si="15"/>
        <v/>
      </c>
    </row>
    <row r="909" spans="2:7" x14ac:dyDescent="0.25">
      <c r="B909" s="155"/>
      <c r="C909" s="145"/>
      <c r="D909" s="139"/>
      <c r="E909" s="168"/>
      <c r="F909" s="169"/>
      <c r="G909" s="167" t="str">
        <f t="shared" si="15"/>
        <v/>
      </c>
    </row>
    <row r="910" spans="2:7" x14ac:dyDescent="0.25">
      <c r="B910" s="155"/>
      <c r="C910" s="145"/>
      <c r="D910" s="139"/>
      <c r="E910" s="168"/>
      <c r="F910" s="169"/>
      <c r="G910" s="167" t="str">
        <f t="shared" si="15"/>
        <v/>
      </c>
    </row>
    <row r="911" spans="2:7" x14ac:dyDescent="0.25">
      <c r="B911" s="155"/>
      <c r="C911" s="145"/>
      <c r="D911" s="139"/>
      <c r="E911" s="168"/>
      <c r="F911" s="169"/>
      <c r="G911" s="167" t="str">
        <f t="shared" si="15"/>
        <v/>
      </c>
    </row>
    <row r="912" spans="2:7" x14ac:dyDescent="0.25">
      <c r="B912" s="155"/>
      <c r="C912" s="145"/>
      <c r="D912" s="139"/>
      <c r="E912" s="168"/>
      <c r="F912" s="169"/>
      <c r="G912" s="167" t="str">
        <f t="shared" si="15"/>
        <v/>
      </c>
    </row>
    <row r="913" spans="2:7" x14ac:dyDescent="0.25">
      <c r="B913" s="155"/>
      <c r="C913" s="145"/>
      <c r="D913" s="139"/>
      <c r="E913" s="168"/>
      <c r="F913" s="169"/>
      <c r="G913" s="167" t="str">
        <f t="shared" si="15"/>
        <v/>
      </c>
    </row>
    <row r="914" spans="2:7" x14ac:dyDescent="0.25">
      <c r="B914" s="155"/>
      <c r="C914" s="145"/>
      <c r="D914" s="139"/>
      <c r="E914" s="168"/>
      <c r="F914" s="169"/>
      <c r="G914" s="167" t="str">
        <f t="shared" si="15"/>
        <v/>
      </c>
    </row>
    <row r="915" spans="2:7" x14ac:dyDescent="0.25">
      <c r="B915" s="155"/>
      <c r="C915" s="145"/>
      <c r="D915" s="139"/>
      <c r="E915" s="168"/>
      <c r="F915" s="169"/>
      <c r="G915" s="167" t="str">
        <f t="shared" si="15"/>
        <v/>
      </c>
    </row>
    <row r="916" spans="2:7" x14ac:dyDescent="0.25">
      <c r="B916" s="155"/>
      <c r="C916" s="145"/>
      <c r="D916" s="139"/>
      <c r="E916" s="168"/>
      <c r="F916" s="169"/>
      <c r="G916" s="167" t="str">
        <f t="shared" si="15"/>
        <v/>
      </c>
    </row>
    <row r="917" spans="2:7" x14ac:dyDescent="0.25">
      <c r="B917" s="155"/>
      <c r="C917" s="145"/>
      <c r="D917" s="139"/>
      <c r="E917" s="168"/>
      <c r="F917" s="169"/>
      <c r="G917" s="167" t="str">
        <f t="shared" si="15"/>
        <v/>
      </c>
    </row>
    <row r="918" spans="2:7" x14ac:dyDescent="0.25">
      <c r="B918" s="155"/>
      <c r="C918" s="145"/>
      <c r="D918" s="139"/>
      <c r="E918" s="168"/>
      <c r="F918" s="169"/>
      <c r="G918" s="167" t="str">
        <f t="shared" si="15"/>
        <v/>
      </c>
    </row>
    <row r="919" spans="2:7" x14ac:dyDescent="0.25">
      <c r="B919" s="155"/>
      <c r="C919" s="145"/>
      <c r="D919" s="139"/>
      <c r="E919" s="168"/>
      <c r="F919" s="169"/>
      <c r="G919" s="167" t="str">
        <f t="shared" si="15"/>
        <v/>
      </c>
    </row>
    <row r="920" spans="2:7" x14ac:dyDescent="0.25">
      <c r="B920" s="155"/>
      <c r="C920" s="145"/>
      <c r="D920" s="139"/>
      <c r="E920" s="168"/>
      <c r="F920" s="169"/>
      <c r="G920" s="167" t="str">
        <f t="shared" si="15"/>
        <v/>
      </c>
    </row>
    <row r="921" spans="2:7" x14ac:dyDescent="0.25">
      <c r="B921" s="155"/>
      <c r="C921" s="145"/>
      <c r="D921" s="139"/>
      <c r="E921" s="168"/>
      <c r="F921" s="169"/>
      <c r="G921" s="167" t="str">
        <f t="shared" si="15"/>
        <v/>
      </c>
    </row>
    <row r="922" spans="2:7" x14ac:dyDescent="0.25">
      <c r="B922" s="155"/>
      <c r="C922" s="145"/>
      <c r="D922" s="139"/>
      <c r="E922" s="168"/>
      <c r="F922" s="169"/>
      <c r="G922" s="167" t="str">
        <f t="shared" si="15"/>
        <v/>
      </c>
    </row>
    <row r="923" spans="2:7" x14ac:dyDescent="0.25">
      <c r="B923" s="155"/>
      <c r="C923" s="145"/>
      <c r="D923" s="139"/>
      <c r="E923" s="168"/>
      <c r="F923" s="169"/>
      <c r="G923" s="167" t="str">
        <f t="shared" si="15"/>
        <v/>
      </c>
    </row>
    <row r="924" spans="2:7" x14ac:dyDescent="0.25">
      <c r="B924" s="155"/>
      <c r="C924" s="145"/>
      <c r="D924" s="139"/>
      <c r="E924" s="168"/>
      <c r="F924" s="169"/>
      <c r="G924" s="167" t="str">
        <f t="shared" si="15"/>
        <v/>
      </c>
    </row>
    <row r="925" spans="2:7" x14ac:dyDescent="0.25">
      <c r="B925" s="155"/>
      <c r="C925" s="145"/>
      <c r="D925" s="139"/>
      <c r="E925" s="168"/>
      <c r="F925" s="169"/>
      <c r="G925" s="167" t="str">
        <f t="shared" si="15"/>
        <v/>
      </c>
    </row>
    <row r="926" spans="2:7" x14ac:dyDescent="0.25">
      <c r="B926" s="155"/>
      <c r="C926" s="145"/>
      <c r="D926" s="139"/>
      <c r="E926" s="168"/>
      <c r="F926" s="169"/>
      <c r="G926" s="167" t="str">
        <f t="shared" si="15"/>
        <v/>
      </c>
    </row>
    <row r="927" spans="2:7" x14ac:dyDescent="0.25">
      <c r="B927" s="155"/>
      <c r="C927" s="145"/>
      <c r="D927" s="139"/>
      <c r="E927" s="168"/>
      <c r="F927" s="169"/>
      <c r="G927" s="167" t="str">
        <f t="shared" si="15"/>
        <v/>
      </c>
    </row>
    <row r="928" spans="2:7" x14ac:dyDescent="0.25">
      <c r="B928" s="155"/>
      <c r="C928" s="145"/>
      <c r="D928" s="139"/>
      <c r="E928" s="168"/>
      <c r="F928" s="169"/>
      <c r="G928" s="167" t="str">
        <f t="shared" si="15"/>
        <v/>
      </c>
    </row>
    <row r="929" spans="2:7" x14ac:dyDescent="0.25">
      <c r="B929" s="155"/>
      <c r="C929" s="145"/>
      <c r="D929" s="139"/>
      <c r="E929" s="168"/>
      <c r="F929" s="169"/>
      <c r="G929" s="167" t="str">
        <f t="shared" si="15"/>
        <v/>
      </c>
    </row>
    <row r="930" spans="2:7" x14ac:dyDescent="0.25">
      <c r="B930" s="155"/>
      <c r="C930" s="145"/>
      <c r="D930" s="139"/>
      <c r="E930" s="168"/>
      <c r="F930" s="169"/>
      <c r="G930" s="167" t="str">
        <f t="shared" si="15"/>
        <v/>
      </c>
    </row>
    <row r="931" spans="2:7" x14ac:dyDescent="0.25">
      <c r="B931" s="155"/>
      <c r="C931" s="145"/>
      <c r="D931" s="139"/>
      <c r="E931" s="168"/>
      <c r="F931" s="169"/>
      <c r="G931" s="167" t="str">
        <f t="shared" si="15"/>
        <v/>
      </c>
    </row>
    <row r="932" spans="2:7" x14ac:dyDescent="0.25">
      <c r="B932" s="155"/>
      <c r="C932" s="145"/>
      <c r="D932" s="139"/>
      <c r="E932" s="168"/>
      <c r="F932" s="169"/>
      <c r="G932" s="167" t="str">
        <f t="shared" si="15"/>
        <v/>
      </c>
    </row>
    <row r="933" spans="2:7" x14ac:dyDescent="0.25">
      <c r="B933" s="155"/>
      <c r="C933" s="145"/>
      <c r="D933" s="139"/>
      <c r="E933" s="168"/>
      <c r="F933" s="169"/>
      <c r="G933" s="167" t="str">
        <f t="shared" si="15"/>
        <v/>
      </c>
    </row>
    <row r="934" spans="2:7" x14ac:dyDescent="0.25">
      <c r="B934" s="155"/>
      <c r="C934" s="145"/>
      <c r="D934" s="139"/>
      <c r="E934" s="168"/>
      <c r="F934" s="169"/>
      <c r="G934" s="167" t="str">
        <f t="shared" si="15"/>
        <v/>
      </c>
    </row>
    <row r="935" spans="2:7" x14ac:dyDescent="0.25">
      <c r="B935" s="155"/>
      <c r="C935" s="145"/>
      <c r="D935" s="139"/>
      <c r="E935" s="168"/>
      <c r="F935" s="169"/>
      <c r="G935" s="167" t="str">
        <f t="shared" si="15"/>
        <v/>
      </c>
    </row>
    <row r="936" spans="2:7" x14ac:dyDescent="0.25">
      <c r="B936" s="155"/>
      <c r="C936" s="145"/>
      <c r="D936" s="139"/>
      <c r="E936" s="168"/>
      <c r="F936" s="169"/>
      <c r="G936" s="167" t="str">
        <f t="shared" si="15"/>
        <v/>
      </c>
    </row>
    <row r="937" spans="2:7" x14ac:dyDescent="0.25">
      <c r="B937" s="155"/>
      <c r="C937" s="145"/>
      <c r="D937" s="139"/>
      <c r="E937" s="168"/>
      <c r="F937" s="169"/>
      <c r="G937" s="167" t="str">
        <f t="shared" si="15"/>
        <v/>
      </c>
    </row>
    <row r="938" spans="2:7" x14ac:dyDescent="0.25">
      <c r="B938" s="155"/>
      <c r="C938" s="145"/>
      <c r="D938" s="139"/>
      <c r="E938" s="168"/>
      <c r="F938" s="169"/>
      <c r="G938" s="167" t="str">
        <f t="shared" si="15"/>
        <v/>
      </c>
    </row>
    <row r="939" spans="2:7" x14ac:dyDescent="0.25">
      <c r="B939" s="155"/>
      <c r="C939" s="145"/>
      <c r="D939" s="139"/>
      <c r="E939" s="168"/>
      <c r="F939" s="169"/>
      <c r="G939" s="167" t="str">
        <f t="shared" si="15"/>
        <v/>
      </c>
    </row>
    <row r="940" spans="2:7" x14ac:dyDescent="0.25">
      <c r="B940" s="155"/>
      <c r="C940" s="145"/>
      <c r="D940" s="139"/>
      <c r="E940" s="168"/>
      <c r="F940" s="169"/>
      <c r="G940" s="167" t="str">
        <f t="shared" si="15"/>
        <v/>
      </c>
    </row>
    <row r="941" spans="2:7" x14ac:dyDescent="0.25">
      <c r="B941" s="155"/>
      <c r="C941" s="145"/>
      <c r="D941" s="139"/>
      <c r="E941" s="168"/>
      <c r="F941" s="169"/>
      <c r="G941" s="167" t="str">
        <f t="shared" si="15"/>
        <v/>
      </c>
    </row>
    <row r="942" spans="2:7" x14ac:dyDescent="0.25">
      <c r="B942" s="155"/>
      <c r="C942" s="145"/>
      <c r="D942" s="139"/>
      <c r="E942" s="168"/>
      <c r="F942" s="169"/>
      <c r="G942" s="167" t="str">
        <f t="shared" si="15"/>
        <v/>
      </c>
    </row>
    <row r="943" spans="2:7" x14ac:dyDescent="0.25">
      <c r="B943" s="155"/>
      <c r="C943" s="145"/>
      <c r="D943" s="139"/>
      <c r="E943" s="168"/>
      <c r="F943" s="169"/>
      <c r="G943" s="167" t="str">
        <f t="shared" si="15"/>
        <v/>
      </c>
    </row>
    <row r="944" spans="2:7" x14ac:dyDescent="0.25">
      <c r="B944" s="155"/>
      <c r="C944" s="145"/>
      <c r="D944" s="139"/>
      <c r="E944" s="168"/>
      <c r="F944" s="169"/>
      <c r="G944" s="167" t="str">
        <f t="shared" si="15"/>
        <v/>
      </c>
    </row>
    <row r="945" spans="2:7" x14ac:dyDescent="0.25">
      <c r="B945" s="155"/>
      <c r="C945" s="145"/>
      <c r="D945" s="139"/>
      <c r="E945" s="168"/>
      <c r="F945" s="169"/>
      <c r="G945" s="167" t="str">
        <f t="shared" si="15"/>
        <v/>
      </c>
    </row>
    <row r="946" spans="2:7" x14ac:dyDescent="0.25">
      <c r="B946" s="155"/>
      <c r="C946" s="145"/>
      <c r="D946" s="139"/>
      <c r="E946" s="168"/>
      <c r="F946" s="169"/>
      <c r="G946" s="167" t="str">
        <f t="shared" si="15"/>
        <v/>
      </c>
    </row>
    <row r="947" spans="2:7" x14ac:dyDescent="0.25">
      <c r="B947" s="155"/>
      <c r="C947" s="145"/>
      <c r="D947" s="139"/>
      <c r="E947" s="168"/>
      <c r="F947" s="169"/>
      <c r="G947" s="167" t="str">
        <f t="shared" si="15"/>
        <v/>
      </c>
    </row>
    <row r="948" spans="2:7" x14ac:dyDescent="0.25">
      <c r="B948" s="155"/>
      <c r="C948" s="145"/>
      <c r="D948" s="139"/>
      <c r="E948" s="168"/>
      <c r="F948" s="169"/>
      <c r="G948" s="167" t="str">
        <f t="shared" si="15"/>
        <v/>
      </c>
    </row>
    <row r="949" spans="2:7" x14ac:dyDescent="0.25">
      <c r="B949" s="155"/>
      <c r="C949" s="145"/>
      <c r="D949" s="139"/>
      <c r="E949" s="168"/>
      <c r="F949" s="169"/>
      <c r="G949" s="167" t="str">
        <f t="shared" si="15"/>
        <v/>
      </c>
    </row>
    <row r="950" spans="2:7" x14ac:dyDescent="0.25">
      <c r="B950" s="155"/>
      <c r="C950" s="145"/>
      <c r="D950" s="139"/>
      <c r="E950" s="168"/>
      <c r="F950" s="169"/>
      <c r="G950" s="167" t="str">
        <f t="shared" si="15"/>
        <v/>
      </c>
    </row>
    <row r="951" spans="2:7" x14ac:dyDescent="0.25">
      <c r="B951" s="155"/>
      <c r="C951" s="145"/>
      <c r="D951" s="139"/>
      <c r="E951" s="168"/>
      <c r="F951" s="169"/>
      <c r="G951" s="167" t="str">
        <f t="shared" si="15"/>
        <v/>
      </c>
    </row>
    <row r="952" spans="2:7" x14ac:dyDescent="0.25">
      <c r="B952" s="155"/>
      <c r="C952" s="145"/>
      <c r="D952" s="139"/>
      <c r="E952" s="168"/>
      <c r="F952" s="169"/>
      <c r="G952" s="167" t="str">
        <f t="shared" si="15"/>
        <v/>
      </c>
    </row>
    <row r="953" spans="2:7" x14ac:dyDescent="0.25">
      <c r="B953" s="155"/>
      <c r="C953" s="145"/>
      <c r="D953" s="139"/>
      <c r="E953" s="168"/>
      <c r="F953" s="169"/>
      <c r="G953" s="167" t="str">
        <f t="shared" si="15"/>
        <v/>
      </c>
    </row>
    <row r="954" spans="2:7" x14ac:dyDescent="0.25">
      <c r="B954" s="155"/>
      <c r="C954" s="145"/>
      <c r="D954" s="139"/>
      <c r="E954" s="168"/>
      <c r="F954" s="169"/>
      <c r="G954" s="167" t="str">
        <f t="shared" si="15"/>
        <v/>
      </c>
    </row>
    <row r="955" spans="2:7" x14ac:dyDescent="0.25">
      <c r="B955" s="155"/>
      <c r="C955" s="145"/>
      <c r="D955" s="139"/>
      <c r="E955" s="168"/>
      <c r="F955" s="169"/>
      <c r="G955" s="167" t="str">
        <f t="shared" si="15"/>
        <v/>
      </c>
    </row>
    <row r="956" spans="2:7" x14ac:dyDescent="0.25">
      <c r="B956" s="155"/>
      <c r="C956" s="145"/>
      <c r="D956" s="139"/>
      <c r="E956" s="168"/>
      <c r="F956" s="169"/>
      <c r="G956" s="167" t="str">
        <f t="shared" si="15"/>
        <v/>
      </c>
    </row>
    <row r="957" spans="2:7" x14ac:dyDescent="0.25">
      <c r="B957" s="155"/>
      <c r="C957" s="145"/>
      <c r="D957" s="139"/>
      <c r="E957" s="168"/>
      <c r="F957" s="169"/>
      <c r="G957" s="167" t="str">
        <f t="shared" si="15"/>
        <v/>
      </c>
    </row>
    <row r="958" spans="2:7" x14ac:dyDescent="0.25">
      <c r="B958" s="155"/>
      <c r="C958" s="145"/>
      <c r="D958" s="139"/>
      <c r="E958" s="168"/>
      <c r="F958" s="169"/>
      <c r="G958" s="167" t="str">
        <f t="shared" si="15"/>
        <v/>
      </c>
    </row>
    <row r="959" spans="2:7" x14ac:dyDescent="0.25">
      <c r="B959" s="155"/>
      <c r="C959" s="145"/>
      <c r="D959" s="139"/>
      <c r="E959" s="168"/>
      <c r="F959" s="169"/>
      <c r="G959" s="167" t="str">
        <f t="shared" si="15"/>
        <v/>
      </c>
    </row>
    <row r="960" spans="2:7" x14ac:dyDescent="0.25">
      <c r="B960" s="155"/>
      <c r="C960" s="145"/>
      <c r="D960" s="139"/>
      <c r="E960" s="168"/>
      <c r="F960" s="169"/>
      <c r="G960" s="167" t="str">
        <f t="shared" si="15"/>
        <v/>
      </c>
    </row>
    <row r="961" spans="2:7" x14ac:dyDescent="0.25">
      <c r="B961" s="155"/>
      <c r="C961" s="145"/>
      <c r="D961" s="139"/>
      <c r="E961" s="168"/>
      <c r="F961" s="169"/>
      <c r="G961" s="167" t="str">
        <f t="shared" si="15"/>
        <v/>
      </c>
    </row>
    <row r="962" spans="2:7" x14ac:dyDescent="0.25">
      <c r="B962" s="155"/>
      <c r="C962" s="145"/>
      <c r="D962" s="139"/>
      <c r="E962" s="168"/>
      <c r="F962" s="169"/>
      <c r="G962" s="167" t="str">
        <f t="shared" si="15"/>
        <v/>
      </c>
    </row>
    <row r="963" spans="2:7" x14ac:dyDescent="0.25">
      <c r="B963" s="155"/>
      <c r="C963" s="145"/>
      <c r="D963" s="139"/>
      <c r="E963" s="168"/>
      <c r="F963" s="169"/>
      <c r="G963" s="167" t="str">
        <f t="shared" si="15"/>
        <v/>
      </c>
    </row>
    <row r="964" spans="2:7" x14ac:dyDescent="0.25">
      <c r="B964" s="155"/>
      <c r="C964" s="145"/>
      <c r="D964" s="139"/>
      <c r="E964" s="168"/>
      <c r="F964" s="169"/>
      <c r="G964" s="167" t="str">
        <f t="shared" si="15"/>
        <v/>
      </c>
    </row>
    <row r="965" spans="2:7" x14ac:dyDescent="0.25">
      <c r="B965" s="155"/>
      <c r="C965" s="145"/>
      <c r="D965" s="139"/>
      <c r="E965" s="168"/>
      <c r="F965" s="169"/>
      <c r="G965" s="167" t="str">
        <f t="shared" si="15"/>
        <v/>
      </c>
    </row>
    <row r="966" spans="2:7" x14ac:dyDescent="0.25">
      <c r="B966" s="155"/>
      <c r="C966" s="145"/>
      <c r="D966" s="139"/>
      <c r="E966" s="168"/>
      <c r="F966" s="169"/>
      <c r="G966" s="167" t="str">
        <f t="shared" si="15"/>
        <v/>
      </c>
    </row>
    <row r="967" spans="2:7" x14ac:dyDescent="0.25">
      <c r="B967" s="155"/>
      <c r="C967" s="145"/>
      <c r="D967" s="139"/>
      <c r="E967" s="168"/>
      <c r="F967" s="169"/>
      <c r="G967" s="167" t="str">
        <f t="shared" si="15"/>
        <v/>
      </c>
    </row>
    <row r="968" spans="2:7" x14ac:dyDescent="0.25">
      <c r="B968" s="155"/>
      <c r="C968" s="145"/>
      <c r="D968" s="139"/>
      <c r="E968" s="168"/>
      <c r="F968" s="169"/>
      <c r="G968" s="167" t="str">
        <f t="shared" si="15"/>
        <v/>
      </c>
    </row>
    <row r="969" spans="2:7" x14ac:dyDescent="0.25">
      <c r="B969" s="155"/>
      <c r="C969" s="145"/>
      <c r="D969" s="139"/>
      <c r="E969" s="168"/>
      <c r="F969" s="169"/>
      <c r="G969" s="167" t="str">
        <f t="shared" si="15"/>
        <v/>
      </c>
    </row>
    <row r="970" spans="2:7" x14ac:dyDescent="0.25">
      <c r="B970" s="155"/>
      <c r="C970" s="145"/>
      <c r="D970" s="139"/>
      <c r="E970" s="168"/>
      <c r="F970" s="169"/>
      <c r="G970" s="167" t="str">
        <f t="shared" ref="G970:G990" si="16">IF(D970="","",SUM(E970+G969-F970))</f>
        <v/>
      </c>
    </row>
    <row r="971" spans="2:7" x14ac:dyDescent="0.25">
      <c r="B971" s="155"/>
      <c r="C971" s="145"/>
      <c r="D971" s="139"/>
      <c r="E971" s="168"/>
      <c r="F971" s="169"/>
      <c r="G971" s="167" t="str">
        <f t="shared" si="16"/>
        <v/>
      </c>
    </row>
    <row r="972" spans="2:7" x14ac:dyDescent="0.25">
      <c r="B972" s="155"/>
      <c r="C972" s="145"/>
      <c r="D972" s="139"/>
      <c r="E972" s="168"/>
      <c r="F972" s="169"/>
      <c r="G972" s="167" t="str">
        <f t="shared" si="16"/>
        <v/>
      </c>
    </row>
    <row r="973" spans="2:7" x14ac:dyDescent="0.25">
      <c r="B973" s="155"/>
      <c r="C973" s="145"/>
      <c r="D973" s="139"/>
      <c r="E973" s="168"/>
      <c r="F973" s="169"/>
      <c r="G973" s="167" t="str">
        <f t="shared" si="16"/>
        <v/>
      </c>
    </row>
    <row r="974" spans="2:7" x14ac:dyDescent="0.25">
      <c r="B974" s="155"/>
      <c r="C974" s="145"/>
      <c r="D974" s="139"/>
      <c r="E974" s="168"/>
      <c r="F974" s="169"/>
      <c r="G974" s="167" t="str">
        <f t="shared" si="16"/>
        <v/>
      </c>
    </row>
    <row r="975" spans="2:7" x14ac:dyDescent="0.25">
      <c r="B975" s="155"/>
      <c r="C975" s="145"/>
      <c r="D975" s="139"/>
      <c r="E975" s="168"/>
      <c r="F975" s="169"/>
      <c r="G975" s="167" t="str">
        <f t="shared" si="16"/>
        <v/>
      </c>
    </row>
    <row r="976" spans="2:7" x14ac:dyDescent="0.25">
      <c r="B976" s="155"/>
      <c r="C976" s="145"/>
      <c r="D976" s="139"/>
      <c r="E976" s="168"/>
      <c r="F976" s="169"/>
      <c r="G976" s="167" t="str">
        <f t="shared" si="16"/>
        <v/>
      </c>
    </row>
    <row r="977" spans="2:7" x14ac:dyDescent="0.25">
      <c r="B977" s="155"/>
      <c r="C977" s="145"/>
      <c r="D977" s="139"/>
      <c r="E977" s="168"/>
      <c r="F977" s="169"/>
      <c r="G977" s="167" t="str">
        <f t="shared" si="16"/>
        <v/>
      </c>
    </row>
    <row r="978" spans="2:7" x14ac:dyDescent="0.25">
      <c r="B978" s="155"/>
      <c r="C978" s="145"/>
      <c r="D978" s="139"/>
      <c r="E978" s="168"/>
      <c r="F978" s="169"/>
      <c r="G978" s="167" t="str">
        <f t="shared" si="16"/>
        <v/>
      </c>
    </row>
    <row r="979" spans="2:7" x14ac:dyDescent="0.25">
      <c r="B979" s="155"/>
      <c r="C979" s="145"/>
      <c r="D979" s="139"/>
      <c r="E979" s="168"/>
      <c r="F979" s="169"/>
      <c r="G979" s="167" t="str">
        <f t="shared" si="16"/>
        <v/>
      </c>
    </row>
    <row r="980" spans="2:7" x14ac:dyDescent="0.25">
      <c r="B980" s="155"/>
      <c r="C980" s="145"/>
      <c r="D980" s="139"/>
      <c r="E980" s="168"/>
      <c r="F980" s="169"/>
      <c r="G980" s="167" t="str">
        <f t="shared" si="16"/>
        <v/>
      </c>
    </row>
    <row r="981" spans="2:7" x14ac:dyDescent="0.25">
      <c r="B981" s="155"/>
      <c r="C981" s="145"/>
      <c r="D981" s="139"/>
      <c r="E981" s="168"/>
      <c r="F981" s="169"/>
      <c r="G981" s="167" t="str">
        <f t="shared" si="16"/>
        <v/>
      </c>
    </row>
    <row r="982" spans="2:7" x14ac:dyDescent="0.25">
      <c r="B982" s="155"/>
      <c r="C982" s="145"/>
      <c r="D982" s="139"/>
      <c r="E982" s="168"/>
      <c r="F982" s="169"/>
      <c r="G982" s="167" t="str">
        <f t="shared" si="16"/>
        <v/>
      </c>
    </row>
    <row r="983" spans="2:7" x14ac:dyDescent="0.25">
      <c r="B983" s="155"/>
      <c r="C983" s="145"/>
      <c r="D983" s="139"/>
      <c r="E983" s="168"/>
      <c r="F983" s="169"/>
      <c r="G983" s="167" t="str">
        <f t="shared" si="16"/>
        <v/>
      </c>
    </row>
    <row r="984" spans="2:7" x14ac:dyDescent="0.25">
      <c r="B984" s="155"/>
      <c r="C984" s="145"/>
      <c r="D984" s="139"/>
      <c r="E984" s="168"/>
      <c r="F984" s="169"/>
      <c r="G984" s="167" t="str">
        <f t="shared" si="16"/>
        <v/>
      </c>
    </row>
    <row r="985" spans="2:7" x14ac:dyDescent="0.25">
      <c r="B985" s="155"/>
      <c r="C985" s="145"/>
      <c r="D985" s="139"/>
      <c r="E985" s="168"/>
      <c r="F985" s="169"/>
      <c r="G985" s="167" t="str">
        <f t="shared" si="16"/>
        <v/>
      </c>
    </row>
    <row r="986" spans="2:7" x14ac:dyDescent="0.25">
      <c r="B986" s="155"/>
      <c r="C986" s="145"/>
      <c r="D986" s="139"/>
      <c r="E986" s="168"/>
      <c r="F986" s="169"/>
      <c r="G986" s="167" t="str">
        <f t="shared" si="16"/>
        <v/>
      </c>
    </row>
    <row r="987" spans="2:7" x14ac:dyDescent="0.25">
      <c r="B987" s="155"/>
      <c r="C987" s="145"/>
      <c r="D987" s="139"/>
      <c r="E987" s="168"/>
      <c r="F987" s="169"/>
      <c r="G987" s="167" t="str">
        <f t="shared" si="16"/>
        <v/>
      </c>
    </row>
    <row r="988" spans="2:7" x14ac:dyDescent="0.25">
      <c r="B988" s="155"/>
      <c r="C988" s="145"/>
      <c r="D988" s="139"/>
      <c r="E988" s="168"/>
      <c r="F988" s="169"/>
      <c r="G988" s="167" t="str">
        <f t="shared" si="16"/>
        <v/>
      </c>
    </row>
    <row r="989" spans="2:7" x14ac:dyDescent="0.25">
      <c r="B989" s="155"/>
      <c r="C989" s="145"/>
      <c r="D989" s="139"/>
      <c r="E989" s="168"/>
      <c r="F989" s="169"/>
      <c r="G989" s="167" t="str">
        <f t="shared" si="16"/>
        <v/>
      </c>
    </row>
    <row r="990" spans="2:7" x14ac:dyDescent="0.25">
      <c r="B990" s="155"/>
      <c r="C990" s="145"/>
      <c r="D990" s="139"/>
      <c r="E990" s="168"/>
      <c r="F990" s="169"/>
      <c r="G990" s="167" t="str">
        <f t="shared" si="16"/>
        <v/>
      </c>
    </row>
  </sheetData>
  <mergeCells count="5">
    <mergeCell ref="B2:G2"/>
    <mergeCell ref="M3:M4"/>
    <mergeCell ref="B5:D5"/>
    <mergeCell ref="F5:G5"/>
    <mergeCell ref="J16:K16"/>
  </mergeCells>
  <conditionalFormatting sqref="F5">
    <cfRule type="cellIs" dxfId="43" priority="1" operator="notBetween">
      <formula>$K$3</formula>
      <formula>$K$4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1"/>
  <sheetViews>
    <sheetView zoomScale="90" zoomScaleNormal="90" workbookViewId="0">
      <selection activeCell="J15" sqref="J15"/>
    </sheetView>
  </sheetViews>
  <sheetFormatPr baseColWidth="10" defaultColWidth="9.140625" defaultRowHeight="15" x14ac:dyDescent="0.25"/>
  <cols>
    <col min="1" max="1" width="3.7109375" style="81" customWidth="1"/>
    <col min="2" max="2" width="38.7109375" style="81" bestFit="1" customWidth="1"/>
    <col min="3" max="3" width="11.28515625" style="81" customWidth="1"/>
    <col min="4" max="4" width="14.7109375" style="70" customWidth="1"/>
    <col min="5" max="5" width="18.28515625" style="70" customWidth="1"/>
    <col min="6" max="6" width="2.28515625" style="70" customWidth="1"/>
    <col min="7" max="7" width="11.42578125" style="70" hidden="1" customWidth="1"/>
    <col min="8" max="8" width="2" style="70" customWidth="1"/>
    <col min="9" max="9" width="44.5703125" style="70" bestFit="1" customWidth="1"/>
    <col min="10" max="10" width="8.42578125" style="70" customWidth="1"/>
    <col min="11" max="11" width="16.7109375" style="70" customWidth="1"/>
    <col min="12" max="12" width="16.5703125" style="70" customWidth="1"/>
    <col min="13" max="13" width="13.85546875" style="70" bestFit="1" customWidth="1"/>
    <col min="14" max="14" width="12.7109375" style="81" bestFit="1" customWidth="1"/>
    <col min="15" max="256" width="11.42578125" style="81" customWidth="1"/>
    <col min="257" max="16384" width="9.140625" style="81"/>
  </cols>
  <sheetData>
    <row r="1" spans="1:14" x14ac:dyDescent="0.25">
      <c r="A1" s="22"/>
      <c r="B1" s="21"/>
      <c r="C1" s="21"/>
      <c r="D1" s="44"/>
      <c r="E1" s="44"/>
      <c r="F1" s="44"/>
      <c r="G1" s="44"/>
      <c r="H1" s="44"/>
      <c r="I1" s="44"/>
      <c r="J1" s="44"/>
      <c r="K1" s="44"/>
      <c r="L1" s="45"/>
    </row>
    <row r="2" spans="1:14" x14ac:dyDescent="0.25">
      <c r="A2" s="20"/>
      <c r="B2" s="182" t="s">
        <v>79</v>
      </c>
      <c r="C2" s="182"/>
      <c r="D2" s="182"/>
      <c r="E2" s="182"/>
      <c r="F2" s="182"/>
      <c r="G2" s="182"/>
      <c r="H2" s="42"/>
      <c r="I2" s="182" t="str">
        <f>+B2</f>
        <v>AUTOCINEMA COYOTE S.A DE C.V</v>
      </c>
      <c r="J2" s="182"/>
      <c r="K2" s="182"/>
      <c r="L2" s="183"/>
    </row>
    <row r="3" spans="1:14" x14ac:dyDescent="0.25">
      <c r="A3" s="20"/>
      <c r="B3" s="182" t="s">
        <v>32</v>
      </c>
      <c r="C3" s="182"/>
      <c r="D3" s="182"/>
      <c r="E3" s="182"/>
      <c r="F3" s="85"/>
      <c r="G3" s="85"/>
      <c r="H3" s="42"/>
      <c r="I3" s="182" t="str">
        <f>+B3</f>
        <v>BOSQUE DE RADIATAS 32 QUINTO PISO. BOSQUES DE LAS LOMAS</v>
      </c>
      <c r="J3" s="182"/>
      <c r="K3" s="182"/>
      <c r="L3" s="183"/>
    </row>
    <row r="4" spans="1:14" x14ac:dyDescent="0.25">
      <c r="A4" s="20"/>
      <c r="B4" s="180" t="s">
        <v>6</v>
      </c>
      <c r="C4" s="180"/>
      <c r="D4" s="180"/>
      <c r="E4" s="180"/>
      <c r="F4" s="180"/>
      <c r="G4" s="180"/>
      <c r="H4" s="47"/>
      <c r="I4" s="180" t="s">
        <v>6</v>
      </c>
      <c r="J4" s="180"/>
      <c r="K4" s="180"/>
      <c r="L4" s="181"/>
      <c r="M4" s="16"/>
    </row>
    <row r="5" spans="1:14" x14ac:dyDescent="0.25">
      <c r="A5" s="20"/>
      <c r="B5" s="186" t="s">
        <v>106</v>
      </c>
      <c r="C5" s="186"/>
      <c r="D5" s="186"/>
      <c r="E5" s="186"/>
      <c r="F5" s="186"/>
      <c r="G5" s="186"/>
      <c r="H5" s="42"/>
      <c r="I5" s="186" t="str">
        <f>+B5</f>
        <v>AL 31 DE MAYO DE 2020</v>
      </c>
      <c r="J5" s="186"/>
      <c r="K5" s="186"/>
      <c r="L5" s="187"/>
    </row>
    <row r="6" spans="1:14" ht="8.25" customHeight="1" x14ac:dyDescent="0.25">
      <c r="A6" s="20"/>
      <c r="B6" s="25"/>
      <c r="C6" s="14"/>
      <c r="D6" s="25"/>
      <c r="E6" s="42"/>
      <c r="F6" s="42"/>
      <c r="G6" s="42"/>
      <c r="H6" s="42"/>
      <c r="I6" s="42"/>
      <c r="J6" s="42"/>
      <c r="K6" s="42"/>
      <c r="L6" s="50"/>
    </row>
    <row r="7" spans="1:14" x14ac:dyDescent="0.25">
      <c r="A7" s="20"/>
      <c r="B7" s="26" t="s">
        <v>70</v>
      </c>
      <c r="C7" s="11"/>
      <c r="D7" s="42"/>
      <c r="E7" s="42"/>
      <c r="F7" s="84"/>
      <c r="G7" s="84"/>
      <c r="H7" s="42"/>
      <c r="I7" s="188" t="s">
        <v>7</v>
      </c>
      <c r="J7" s="188"/>
      <c r="K7" s="188"/>
      <c r="L7" s="189"/>
    </row>
    <row r="8" spans="1:14" x14ac:dyDescent="0.25">
      <c r="A8" s="20"/>
      <c r="B8" s="25"/>
      <c r="C8" s="10"/>
      <c r="D8" s="42"/>
      <c r="E8" s="42"/>
      <c r="F8" s="42"/>
      <c r="G8" s="42"/>
      <c r="H8" s="42"/>
      <c r="I8" s="25" t="s">
        <v>8</v>
      </c>
      <c r="J8" s="27"/>
      <c r="K8" s="27"/>
      <c r="L8" s="50"/>
    </row>
    <row r="9" spans="1:14" x14ac:dyDescent="0.25">
      <c r="A9" s="20"/>
      <c r="B9" s="11" t="s">
        <v>107</v>
      </c>
      <c r="C9" s="11"/>
      <c r="D9" s="42">
        <v>19732</v>
      </c>
      <c r="E9" s="42"/>
      <c r="F9" s="42"/>
      <c r="G9" s="42"/>
      <c r="H9" s="42"/>
      <c r="I9" s="28"/>
      <c r="J9" s="27"/>
      <c r="K9" s="42"/>
      <c r="L9" s="50"/>
    </row>
    <row r="10" spans="1:14" x14ac:dyDescent="0.25">
      <c r="A10" s="20"/>
      <c r="B10" s="107" t="s">
        <v>71</v>
      </c>
      <c r="C10" s="10"/>
      <c r="D10" s="42">
        <v>474973.03</v>
      </c>
      <c r="E10" s="42"/>
      <c r="F10" s="48"/>
      <c r="G10" s="48"/>
      <c r="H10" s="42"/>
      <c r="I10" s="107" t="s">
        <v>34</v>
      </c>
      <c r="J10" s="49"/>
      <c r="K10" s="90">
        <v>810680.56</v>
      </c>
      <c r="L10" s="50"/>
    </row>
    <row r="11" spans="1:14" x14ac:dyDescent="0.25">
      <c r="A11" s="20"/>
      <c r="B11" s="107" t="s">
        <v>33</v>
      </c>
      <c r="C11" s="29"/>
      <c r="D11" s="42">
        <v>907355.99</v>
      </c>
      <c r="E11" s="19"/>
      <c r="F11" s="48"/>
      <c r="G11" s="48"/>
      <c r="H11" s="42"/>
      <c r="I11" s="107" t="s">
        <v>93</v>
      </c>
      <c r="J11" s="49"/>
      <c r="K11" s="90">
        <v>4506466.54</v>
      </c>
      <c r="L11" s="50"/>
      <c r="N11" s="1"/>
    </row>
    <row r="12" spans="1:14" x14ac:dyDescent="0.25">
      <c r="A12" s="20"/>
      <c r="B12" s="107" t="s">
        <v>72</v>
      </c>
      <c r="C12" s="11"/>
      <c r="D12" s="42">
        <v>8479.68</v>
      </c>
      <c r="E12" s="42"/>
      <c r="F12" s="48"/>
      <c r="G12" s="48"/>
      <c r="H12" s="42"/>
      <c r="I12" s="107" t="s">
        <v>94</v>
      </c>
      <c r="J12" s="42"/>
      <c r="K12" s="90">
        <v>38772.720000000001</v>
      </c>
      <c r="L12" s="50"/>
    </row>
    <row r="13" spans="1:14" x14ac:dyDescent="0.25">
      <c r="A13" s="20"/>
      <c r="B13" s="107" t="s">
        <v>73</v>
      </c>
      <c r="C13" s="11"/>
      <c r="D13" s="42">
        <v>221407.4</v>
      </c>
      <c r="E13" s="42"/>
      <c r="F13" s="48"/>
      <c r="G13" s="48"/>
      <c r="H13" s="42"/>
      <c r="I13" s="107" t="s">
        <v>95</v>
      </c>
      <c r="J13" s="49"/>
      <c r="K13" s="90">
        <v>18233.73</v>
      </c>
      <c r="L13" s="50"/>
    </row>
    <row r="14" spans="1:14" x14ac:dyDescent="0.25">
      <c r="A14" s="20"/>
      <c r="B14" s="107" t="s">
        <v>74</v>
      </c>
      <c r="C14" s="29"/>
      <c r="D14" s="52">
        <v>0</v>
      </c>
      <c r="E14" s="42"/>
      <c r="F14" s="48"/>
      <c r="G14" s="48"/>
      <c r="H14" s="42"/>
      <c r="I14" s="107" t="s">
        <v>96</v>
      </c>
      <c r="J14" s="49"/>
      <c r="K14" s="90">
        <v>125152.27</v>
      </c>
      <c r="L14" s="50"/>
    </row>
    <row r="15" spans="1:14" x14ac:dyDescent="0.25">
      <c r="A15" s="20"/>
      <c r="B15" s="107" t="s">
        <v>75</v>
      </c>
      <c r="C15" s="29"/>
      <c r="D15" s="52">
        <v>94620.2</v>
      </c>
      <c r="E15" s="42"/>
      <c r="F15" s="48"/>
      <c r="G15" s="48"/>
      <c r="H15" s="42"/>
      <c r="I15" s="87" t="s">
        <v>97</v>
      </c>
      <c r="J15" s="49"/>
      <c r="K15" s="90">
        <v>516214.92</v>
      </c>
      <c r="L15" s="50"/>
    </row>
    <row r="16" spans="1:14" x14ac:dyDescent="0.25">
      <c r="A16" s="20"/>
      <c r="B16" s="107" t="s">
        <v>76</v>
      </c>
      <c r="C16" s="29"/>
      <c r="D16" s="52">
        <v>19785.71</v>
      </c>
      <c r="E16" s="42"/>
      <c r="F16" s="48"/>
      <c r="G16" s="48"/>
      <c r="H16" s="42"/>
      <c r="I16" s="87" t="s">
        <v>108</v>
      </c>
      <c r="J16" s="49"/>
      <c r="K16" s="42">
        <v>19732</v>
      </c>
      <c r="L16" s="50"/>
    </row>
    <row r="17" spans="1:14" x14ac:dyDescent="0.25">
      <c r="A17" s="20"/>
      <c r="B17" s="107" t="s">
        <v>77</v>
      </c>
      <c r="C17" s="29"/>
      <c r="D17" s="51">
        <v>318865.77</v>
      </c>
      <c r="E17" s="53"/>
      <c r="F17" s="48"/>
      <c r="G17" s="48"/>
      <c r="H17" s="42"/>
      <c r="I17" s="31"/>
      <c r="J17" s="42"/>
      <c r="K17" s="42"/>
      <c r="L17" s="50"/>
    </row>
    <row r="18" spans="1:14" x14ac:dyDescent="0.25">
      <c r="A18" s="20"/>
      <c r="B18" s="107" t="s">
        <v>78</v>
      </c>
      <c r="C18" s="29"/>
      <c r="D18" s="42"/>
      <c r="E18" s="42"/>
      <c r="F18" s="48"/>
      <c r="G18" s="48"/>
      <c r="H18" s="42"/>
      <c r="I18" s="25" t="s">
        <v>9</v>
      </c>
      <c r="J18" s="86"/>
      <c r="K18" s="42"/>
      <c r="L18" s="54">
        <f>SUM(K10:K16)</f>
        <v>6035252.7399999993</v>
      </c>
    </row>
    <row r="19" spans="1:14" x14ac:dyDescent="0.25">
      <c r="A19" s="20"/>
      <c r="B19" s="107"/>
      <c r="C19" s="29"/>
      <c r="D19" s="42"/>
      <c r="E19" s="42"/>
      <c r="F19" s="48"/>
      <c r="G19" s="48"/>
      <c r="H19" s="42"/>
      <c r="I19" s="25"/>
      <c r="J19" s="86"/>
      <c r="K19" s="42"/>
      <c r="L19" s="54"/>
    </row>
    <row r="20" spans="1:14" x14ac:dyDescent="0.25">
      <c r="A20" s="20"/>
      <c r="B20" s="107"/>
      <c r="C20" s="29"/>
      <c r="D20" s="42"/>
      <c r="E20" s="42"/>
      <c r="F20" s="48"/>
      <c r="G20" s="48"/>
      <c r="H20" s="42"/>
      <c r="I20" s="25"/>
      <c r="J20" s="86"/>
      <c r="K20" s="42"/>
      <c r="L20" s="54"/>
    </row>
    <row r="21" spans="1:14" x14ac:dyDescent="0.25">
      <c r="A21" s="20"/>
      <c r="B21" s="86" t="s">
        <v>10</v>
      </c>
      <c r="C21" s="10"/>
      <c r="D21" s="53"/>
      <c r="E21" s="53">
        <f>SUM(D9:D17)</f>
        <v>2065219.7799999998</v>
      </c>
      <c r="F21" s="48"/>
      <c r="G21" s="48"/>
      <c r="H21" s="42"/>
      <c r="I21" s="31"/>
      <c r="J21" s="42"/>
      <c r="K21" s="42"/>
      <c r="L21" s="50"/>
    </row>
    <row r="22" spans="1:14" x14ac:dyDescent="0.25">
      <c r="A22" s="20"/>
      <c r="B22" s="30"/>
      <c r="C22" s="10"/>
      <c r="D22" s="55"/>
      <c r="E22" s="55"/>
      <c r="F22" s="48"/>
      <c r="G22" s="48"/>
      <c r="H22" s="42"/>
      <c r="I22" s="12" t="s">
        <v>11</v>
      </c>
      <c r="J22" s="49"/>
      <c r="K22" s="42"/>
      <c r="L22" s="50"/>
    </row>
    <row r="23" spans="1:14" x14ac:dyDescent="0.25">
      <c r="A23" s="20"/>
      <c r="B23" s="32" t="s">
        <v>81</v>
      </c>
      <c r="C23" s="10"/>
      <c r="D23" s="55"/>
      <c r="E23" s="55"/>
      <c r="F23" s="48"/>
      <c r="G23" s="48"/>
      <c r="H23" s="42"/>
      <c r="I23" s="109" t="s">
        <v>98</v>
      </c>
      <c r="J23" s="42"/>
      <c r="K23" s="90">
        <v>50000</v>
      </c>
      <c r="L23" s="33"/>
    </row>
    <row r="24" spans="1:14" x14ac:dyDescent="0.25">
      <c r="A24" s="20"/>
      <c r="B24" s="87" t="s">
        <v>82</v>
      </c>
      <c r="C24" s="74"/>
      <c r="D24" s="55">
        <v>3968425.63</v>
      </c>
      <c r="E24" s="55"/>
      <c r="F24" s="48"/>
      <c r="G24" s="48"/>
      <c r="H24" s="42"/>
      <c r="I24" s="109" t="s">
        <v>99</v>
      </c>
      <c r="J24" s="42"/>
      <c r="K24" s="90">
        <v>3128307.5</v>
      </c>
      <c r="L24" s="50"/>
    </row>
    <row r="25" spans="1:14" ht="14.25" customHeight="1" x14ac:dyDescent="0.25">
      <c r="A25" s="20"/>
      <c r="B25" s="87" t="s">
        <v>83</v>
      </c>
      <c r="C25" s="74"/>
      <c r="D25" s="55">
        <v>-1515237.34</v>
      </c>
      <c r="E25" s="53"/>
      <c r="F25" s="48"/>
      <c r="G25" s="48"/>
      <c r="H25" s="42"/>
      <c r="I25" s="109" t="s">
        <v>100</v>
      </c>
      <c r="K25" s="90">
        <v>0</v>
      </c>
      <c r="L25" s="50"/>
    </row>
    <row r="26" spans="1:14" x14ac:dyDescent="0.25">
      <c r="A26" s="20"/>
      <c r="B26" s="87" t="s">
        <v>84</v>
      </c>
      <c r="C26" s="75"/>
      <c r="D26" s="42">
        <v>127926.73</v>
      </c>
      <c r="E26" s="42"/>
      <c r="F26" s="48"/>
      <c r="G26" s="84"/>
      <c r="H26" s="42"/>
      <c r="I26" s="109" t="s">
        <v>101</v>
      </c>
      <c r="J26" s="42"/>
      <c r="K26" s="90">
        <v>-2193101.38</v>
      </c>
      <c r="L26" s="50"/>
      <c r="N26" s="13"/>
    </row>
    <row r="27" spans="1:14" x14ac:dyDescent="0.25">
      <c r="A27" s="20"/>
      <c r="B27" s="87" t="s">
        <v>85</v>
      </c>
      <c r="C27" s="76"/>
      <c r="D27" s="42">
        <v>-127926.72</v>
      </c>
      <c r="E27" s="53"/>
      <c r="F27" s="48"/>
      <c r="G27" s="48"/>
      <c r="H27" s="42"/>
      <c r="I27" s="109" t="s">
        <v>102</v>
      </c>
      <c r="J27" s="42"/>
      <c r="K27" s="110">
        <v>-192834.77999999965</v>
      </c>
      <c r="L27" s="54"/>
    </row>
    <row r="28" spans="1:14" x14ac:dyDescent="0.25">
      <c r="A28" s="20"/>
      <c r="B28" s="87" t="s">
        <v>86</v>
      </c>
      <c r="C28" s="77"/>
      <c r="D28" s="55">
        <v>103324.56</v>
      </c>
      <c r="E28" s="53"/>
      <c r="F28" s="48"/>
      <c r="G28" s="48"/>
      <c r="H28" s="42"/>
      <c r="I28" s="31"/>
      <c r="J28" s="42"/>
      <c r="K28" s="42"/>
      <c r="L28" s="50"/>
    </row>
    <row r="29" spans="1:14" x14ac:dyDescent="0.25">
      <c r="A29" s="20"/>
      <c r="B29" s="108" t="s">
        <v>87</v>
      </c>
      <c r="C29" s="77"/>
      <c r="D29" s="55">
        <v>-78241.2</v>
      </c>
      <c r="E29" s="53"/>
      <c r="F29" s="48"/>
      <c r="G29" s="48"/>
      <c r="H29" s="42"/>
      <c r="I29" s="2"/>
      <c r="J29" s="42"/>
      <c r="K29" s="42"/>
      <c r="L29" s="50"/>
    </row>
    <row r="30" spans="1:14" x14ac:dyDescent="0.25">
      <c r="A30" s="20"/>
      <c r="B30" s="108" t="s">
        <v>88</v>
      </c>
      <c r="C30" s="77"/>
      <c r="D30" s="55">
        <v>52573.41</v>
      </c>
      <c r="E30" s="53"/>
      <c r="F30" s="48"/>
      <c r="G30" s="48"/>
      <c r="H30" s="42"/>
      <c r="I30" s="2"/>
      <c r="J30" s="42"/>
      <c r="K30" s="42"/>
      <c r="L30" s="50"/>
    </row>
    <row r="31" spans="1:14" x14ac:dyDescent="0.25">
      <c r="A31" s="20"/>
      <c r="B31" s="108" t="s">
        <v>89</v>
      </c>
      <c r="C31" s="77"/>
      <c r="D31" s="55">
        <v>-71845.360000000015</v>
      </c>
      <c r="E31" s="53"/>
      <c r="F31" s="48"/>
      <c r="G31" s="48"/>
      <c r="H31" s="42"/>
      <c r="I31" s="2"/>
      <c r="J31" s="42"/>
      <c r="K31" s="42"/>
      <c r="L31" s="50"/>
    </row>
    <row r="32" spans="1:14" x14ac:dyDescent="0.25">
      <c r="A32" s="20"/>
      <c r="B32" s="108" t="s">
        <v>90</v>
      </c>
      <c r="C32" s="77"/>
      <c r="D32" s="55">
        <v>2988450.17</v>
      </c>
      <c r="E32" s="53"/>
      <c r="F32" s="48"/>
      <c r="G32" s="48"/>
      <c r="H32" s="42"/>
      <c r="I32" s="2"/>
      <c r="J32" s="42"/>
      <c r="K32" s="42"/>
      <c r="L32" s="50"/>
    </row>
    <row r="33" spans="1:14" ht="30" x14ac:dyDescent="0.25">
      <c r="A33" s="20"/>
      <c r="B33" s="108" t="s">
        <v>91</v>
      </c>
      <c r="C33" s="77"/>
      <c r="D33" s="55">
        <v>-811668.55</v>
      </c>
      <c r="E33" s="53"/>
      <c r="F33" s="48"/>
      <c r="G33" s="48"/>
      <c r="H33" s="42"/>
      <c r="I33" s="2"/>
      <c r="J33" s="42"/>
      <c r="K33" s="42"/>
      <c r="L33" s="50"/>
    </row>
    <row r="34" spans="1:14" x14ac:dyDescent="0.25">
      <c r="A34" s="20"/>
      <c r="B34" s="108" t="s">
        <v>92</v>
      </c>
      <c r="C34" s="77"/>
      <c r="D34" s="42">
        <v>126622.97</v>
      </c>
      <c r="E34" s="42"/>
      <c r="F34" s="48"/>
      <c r="G34" s="48"/>
      <c r="H34" s="42"/>
      <c r="I34" s="31"/>
      <c r="J34" s="42"/>
      <c r="K34" s="42"/>
      <c r="L34" s="50"/>
    </row>
    <row r="35" spans="1:14" x14ac:dyDescent="0.25">
      <c r="A35" s="20"/>
      <c r="B35" s="34"/>
      <c r="C35" s="11"/>
      <c r="D35" s="42"/>
      <c r="E35" s="42"/>
      <c r="F35" s="56"/>
      <c r="G35" s="48"/>
      <c r="H35" s="42"/>
      <c r="I35" s="31"/>
      <c r="J35" s="42"/>
      <c r="K35" s="42"/>
      <c r="L35" s="50"/>
    </row>
    <row r="36" spans="1:14" ht="15.75" thickBot="1" x14ac:dyDescent="0.3">
      <c r="A36" s="20"/>
      <c r="B36" s="86" t="s">
        <v>12</v>
      </c>
      <c r="C36" s="56"/>
      <c r="D36" s="53"/>
      <c r="E36" s="57">
        <f>SUM(D24:D34)</f>
        <v>4762404.3</v>
      </c>
      <c r="F36" s="56"/>
      <c r="G36" s="48"/>
      <c r="H36" s="42"/>
      <c r="I36" s="25" t="s">
        <v>13</v>
      </c>
      <c r="J36" s="25"/>
      <c r="K36" s="42"/>
      <c r="L36" s="58">
        <f>SUM(K23:K27)</f>
        <v>792371.34000000043</v>
      </c>
      <c r="N36" s="82"/>
    </row>
    <row r="37" spans="1:14" ht="15.75" thickTop="1" x14ac:dyDescent="0.25">
      <c r="A37" s="20"/>
      <c r="B37" s="42"/>
      <c r="C37" s="56"/>
      <c r="D37" s="55"/>
      <c r="E37" s="55"/>
      <c r="F37" s="56"/>
      <c r="G37" s="48"/>
      <c r="H37" s="42"/>
      <c r="I37" s="42"/>
      <c r="J37" s="42"/>
      <c r="K37" s="42"/>
      <c r="L37" s="50"/>
    </row>
    <row r="38" spans="1:14" x14ac:dyDescent="0.25">
      <c r="A38" s="20"/>
      <c r="B38" s="35"/>
      <c r="C38" s="56"/>
      <c r="D38" s="55"/>
      <c r="E38" s="55"/>
      <c r="F38" s="56"/>
      <c r="G38" s="48"/>
      <c r="H38" s="42"/>
      <c r="I38" s="42"/>
      <c r="J38" s="42"/>
      <c r="K38" s="42"/>
      <c r="L38" s="50"/>
    </row>
    <row r="39" spans="1:14" x14ac:dyDescent="0.25">
      <c r="A39" s="20"/>
      <c r="B39" s="2"/>
      <c r="C39" s="78"/>
      <c r="D39" s="55"/>
      <c r="E39" s="42"/>
      <c r="F39" s="56"/>
      <c r="G39" s="48"/>
      <c r="H39" s="42"/>
      <c r="I39" s="42"/>
      <c r="J39" s="42"/>
      <c r="K39" s="42"/>
      <c r="L39" s="50"/>
    </row>
    <row r="40" spans="1:14" x14ac:dyDescent="0.25">
      <c r="A40" s="20"/>
      <c r="B40" s="2"/>
      <c r="C40" s="78"/>
      <c r="D40" s="55"/>
      <c r="E40" s="42"/>
      <c r="F40" s="56"/>
      <c r="G40" s="48"/>
      <c r="H40" s="42"/>
      <c r="I40" s="42"/>
      <c r="J40" s="42"/>
      <c r="K40" s="42"/>
      <c r="L40" s="50"/>
    </row>
    <row r="41" spans="1:14" ht="13.5" customHeight="1" x14ac:dyDescent="0.25">
      <c r="A41" s="20"/>
      <c r="B41" s="2"/>
      <c r="C41" s="79"/>
      <c r="D41" s="55"/>
      <c r="E41" s="42"/>
      <c r="F41" s="48"/>
      <c r="G41" s="48"/>
      <c r="H41" s="42"/>
      <c r="I41" s="42"/>
      <c r="J41" s="42"/>
      <c r="K41" s="42"/>
      <c r="L41" s="50"/>
    </row>
    <row r="42" spans="1:14" x14ac:dyDescent="0.25">
      <c r="A42" s="20"/>
      <c r="B42" s="2"/>
      <c r="C42" s="79"/>
      <c r="D42" s="55"/>
      <c r="E42" s="42"/>
      <c r="F42" s="48"/>
      <c r="G42" s="84"/>
      <c r="H42" s="42"/>
      <c r="I42" s="42"/>
      <c r="J42" s="42"/>
      <c r="K42" s="42"/>
      <c r="L42" s="50"/>
    </row>
    <row r="43" spans="1:14" ht="12" customHeight="1" x14ac:dyDescent="0.25">
      <c r="A43" s="20"/>
      <c r="B43" s="36"/>
      <c r="C43" s="37"/>
      <c r="D43" s="59"/>
      <c r="E43" s="60"/>
      <c r="F43" s="48"/>
      <c r="G43" s="84"/>
      <c r="H43" s="42"/>
      <c r="I43" s="42"/>
      <c r="J43" s="42"/>
      <c r="K43" s="42"/>
      <c r="L43" s="50"/>
    </row>
    <row r="44" spans="1:14" ht="15.75" x14ac:dyDescent="0.25">
      <c r="A44" s="20"/>
      <c r="B44" s="42"/>
      <c r="C44" s="10"/>
      <c r="D44" s="55"/>
      <c r="E44" s="55"/>
      <c r="F44" s="48"/>
      <c r="G44" s="48"/>
      <c r="H44" s="42"/>
      <c r="I44" s="36"/>
      <c r="J44" s="84"/>
      <c r="K44" s="61"/>
      <c r="L44" s="54"/>
    </row>
    <row r="45" spans="1:14" ht="16.5" thickBot="1" x14ac:dyDescent="0.3">
      <c r="A45" s="20"/>
      <c r="B45" s="36" t="s">
        <v>14</v>
      </c>
      <c r="C45" s="10"/>
      <c r="D45" s="55"/>
      <c r="E45" s="62">
        <f>E21+E36</f>
        <v>6827624.0800000001</v>
      </c>
      <c r="F45" s="63"/>
      <c r="G45" s="84"/>
      <c r="H45" s="42"/>
      <c r="I45" s="36" t="s">
        <v>15</v>
      </c>
      <c r="J45" s="42"/>
      <c r="K45" s="42"/>
      <c r="L45" s="58">
        <f>+L18+L36</f>
        <v>6827624.0800000001</v>
      </c>
    </row>
    <row r="46" spans="1:14" ht="15.75" hidden="1" thickTop="1" x14ac:dyDescent="0.25">
      <c r="A46" s="20"/>
      <c r="B46" s="11"/>
      <c r="C46" s="11"/>
      <c r="D46" s="42"/>
      <c r="E46" s="42"/>
      <c r="F46" s="42"/>
      <c r="G46" s="42"/>
      <c r="H46" s="42"/>
      <c r="I46" s="42"/>
      <c r="J46" s="42"/>
      <c r="K46" s="42"/>
      <c r="L46" s="50"/>
    </row>
    <row r="47" spans="1:14" ht="9" customHeight="1" thickTop="1" x14ac:dyDescent="0.25">
      <c r="A47" s="20"/>
      <c r="B47" s="11"/>
      <c r="C47" s="11"/>
      <c r="D47" s="42"/>
      <c r="E47" s="42"/>
      <c r="F47" s="42"/>
      <c r="G47" s="42"/>
      <c r="H47" s="42"/>
      <c r="I47" s="42"/>
      <c r="J47" s="42"/>
      <c r="K47" s="42"/>
      <c r="L47" s="50"/>
    </row>
    <row r="48" spans="1:14" x14ac:dyDescent="0.25">
      <c r="A48" s="20"/>
      <c r="B48" s="11"/>
      <c r="C48" s="11"/>
      <c r="D48" s="42"/>
      <c r="E48" s="42"/>
      <c r="F48" s="42"/>
      <c r="G48" s="25"/>
      <c r="H48" s="42"/>
      <c r="I48" s="42"/>
      <c r="J48" s="42"/>
      <c r="K48" s="42"/>
      <c r="L48" s="50"/>
    </row>
    <row r="49" spans="1:13" x14ac:dyDescent="0.25">
      <c r="A49" s="20"/>
      <c r="B49" s="42"/>
      <c r="C49" s="10"/>
      <c r="D49" s="42"/>
      <c r="E49" s="42"/>
      <c r="F49" s="42"/>
      <c r="G49" s="42"/>
      <c r="H49" s="42"/>
      <c r="I49" s="42"/>
      <c r="J49" s="42"/>
      <c r="K49" s="42"/>
      <c r="L49" s="50"/>
    </row>
    <row r="50" spans="1:13" x14ac:dyDescent="0.25">
      <c r="A50" s="20"/>
      <c r="B50" s="42"/>
      <c r="C50" s="10"/>
      <c r="D50" s="42"/>
      <c r="E50" s="42"/>
      <c r="F50" s="42"/>
      <c r="G50" s="42"/>
      <c r="H50" s="42"/>
      <c r="I50" s="42"/>
      <c r="J50" s="42"/>
      <c r="K50" s="42"/>
      <c r="L50" s="50"/>
    </row>
    <row r="51" spans="1:13" x14ac:dyDescent="0.25">
      <c r="A51" s="20"/>
      <c r="B51" s="2"/>
      <c r="C51" s="10"/>
      <c r="D51" s="42"/>
      <c r="E51" s="42"/>
      <c r="F51" s="42"/>
      <c r="G51" s="42"/>
      <c r="H51" s="42"/>
      <c r="I51" s="2"/>
      <c r="J51" s="42"/>
      <c r="K51" s="42"/>
      <c r="L51" s="50"/>
    </row>
    <row r="52" spans="1:13" x14ac:dyDescent="0.25">
      <c r="A52" s="20"/>
      <c r="B52" s="2"/>
      <c r="C52" s="10"/>
      <c r="D52" s="42"/>
      <c r="E52" s="42"/>
      <c r="F52" s="42"/>
      <c r="G52" s="42"/>
      <c r="H52" s="42"/>
      <c r="I52" s="2"/>
      <c r="J52" s="42"/>
      <c r="K52" s="42"/>
      <c r="L52" s="50"/>
    </row>
    <row r="53" spans="1:13" x14ac:dyDescent="0.25">
      <c r="A53" s="20"/>
      <c r="B53" s="184"/>
      <c r="C53" s="184"/>
      <c r="D53" s="184"/>
      <c r="E53" s="184"/>
      <c r="F53" s="86"/>
      <c r="G53" s="86"/>
      <c r="H53" s="42"/>
      <c r="I53" s="184"/>
      <c r="J53" s="184"/>
      <c r="K53" s="184"/>
      <c r="L53" s="185"/>
    </row>
    <row r="54" spans="1:13" x14ac:dyDescent="0.25">
      <c r="A54" s="20"/>
      <c r="B54" s="190"/>
      <c r="C54" s="190"/>
      <c r="D54" s="190"/>
      <c r="E54" s="190"/>
      <c r="F54" s="86"/>
      <c r="G54" s="42"/>
      <c r="H54" s="42"/>
      <c r="I54" s="184"/>
      <c r="J54" s="184"/>
      <c r="K54" s="184"/>
      <c r="L54" s="185"/>
    </row>
    <row r="55" spans="1:13" x14ac:dyDescent="0.25">
      <c r="A55" s="20"/>
      <c r="B55" s="184"/>
      <c r="C55" s="184"/>
      <c r="D55" s="184"/>
      <c r="E55" s="184"/>
      <c r="F55" s="86"/>
      <c r="G55" s="42"/>
      <c r="H55" s="42"/>
      <c r="I55" s="184"/>
      <c r="J55" s="184"/>
      <c r="K55" s="184"/>
      <c r="L55" s="185"/>
    </row>
    <row r="56" spans="1:13" x14ac:dyDescent="0.25">
      <c r="A56" s="20"/>
      <c r="B56" s="42"/>
      <c r="C56" s="10"/>
      <c r="D56" s="42"/>
      <c r="E56" s="42"/>
      <c r="F56" s="42"/>
      <c r="G56" s="42"/>
      <c r="H56" s="42"/>
      <c r="I56" s="42"/>
      <c r="J56" s="42"/>
      <c r="K56" s="42"/>
      <c r="L56" s="50"/>
    </row>
    <row r="57" spans="1:13" x14ac:dyDescent="0.25">
      <c r="A57" s="20"/>
      <c r="B57" s="42"/>
      <c r="C57" s="10"/>
      <c r="D57" s="42"/>
      <c r="E57" s="42"/>
      <c r="F57" s="42"/>
      <c r="G57" s="42"/>
      <c r="H57" s="42"/>
      <c r="I57" s="42"/>
      <c r="J57" s="42"/>
      <c r="K57" s="42"/>
      <c r="L57" s="50"/>
    </row>
    <row r="58" spans="1:13" ht="15.75" thickBot="1" x14ac:dyDescent="0.3">
      <c r="A58" s="38"/>
      <c r="B58" s="39"/>
      <c r="C58" s="40"/>
      <c r="D58" s="64"/>
      <c r="E58" s="64"/>
      <c r="F58" s="64"/>
      <c r="G58" s="64"/>
      <c r="H58" s="64"/>
      <c r="I58" s="39"/>
      <c r="J58" s="64"/>
      <c r="K58" s="64"/>
      <c r="L58" s="65"/>
    </row>
    <row r="59" spans="1:13" x14ac:dyDescent="0.25">
      <c r="A59" s="20"/>
      <c r="B59" s="42"/>
      <c r="C59" s="10"/>
      <c r="D59" s="42"/>
      <c r="E59" s="42"/>
      <c r="F59" s="42"/>
      <c r="G59" s="42"/>
      <c r="H59" s="42"/>
      <c r="I59" s="42"/>
      <c r="J59" s="42"/>
      <c r="K59" s="42"/>
      <c r="L59" s="50"/>
    </row>
    <row r="60" spans="1:13" x14ac:dyDescent="0.25">
      <c r="A60" s="20"/>
      <c r="B60" s="42"/>
      <c r="C60" s="10"/>
      <c r="D60" s="42"/>
      <c r="E60" s="42"/>
      <c r="F60" s="42"/>
      <c r="G60" s="42"/>
      <c r="H60" s="42"/>
      <c r="I60" s="42"/>
      <c r="J60" s="42"/>
      <c r="K60" s="66"/>
      <c r="L60" s="67"/>
    </row>
    <row r="61" spans="1:13" x14ac:dyDescent="0.25">
      <c r="A61" s="20"/>
      <c r="B61" s="42"/>
      <c r="C61" s="10"/>
      <c r="D61" s="42"/>
      <c r="E61" s="42"/>
      <c r="F61" s="42"/>
      <c r="G61" s="42"/>
      <c r="H61" s="42"/>
      <c r="I61" s="42"/>
      <c r="J61" s="42"/>
      <c r="K61" s="42"/>
      <c r="L61" s="50"/>
    </row>
    <row r="62" spans="1:13" x14ac:dyDescent="0.25">
      <c r="A62" s="20"/>
      <c r="B62" s="42"/>
      <c r="C62" s="10"/>
      <c r="D62" s="42"/>
      <c r="E62" s="42"/>
      <c r="F62" s="42"/>
      <c r="G62" s="42"/>
      <c r="H62" s="42"/>
      <c r="I62" s="42"/>
      <c r="J62" s="42"/>
      <c r="K62" s="42"/>
      <c r="L62" s="50"/>
      <c r="M62" s="8"/>
    </row>
    <row r="63" spans="1:13" ht="16.5" customHeight="1" x14ac:dyDescent="0.25">
      <c r="A63" s="20"/>
      <c r="B63" s="11"/>
      <c r="C63" s="11"/>
      <c r="D63" s="42"/>
      <c r="E63" s="42"/>
      <c r="F63" s="42"/>
      <c r="G63" s="42"/>
      <c r="H63" s="42"/>
      <c r="I63" s="42"/>
      <c r="J63" s="42"/>
      <c r="K63" s="42"/>
      <c r="L63" s="50"/>
    </row>
    <row r="64" spans="1:13" x14ac:dyDescent="0.25">
      <c r="A64" s="20"/>
      <c r="B64" s="11"/>
      <c r="C64" s="11"/>
      <c r="D64" s="42"/>
      <c r="E64" s="42"/>
      <c r="F64" s="42"/>
      <c r="G64" s="42"/>
      <c r="H64" s="42"/>
      <c r="I64" s="42"/>
      <c r="J64" s="42"/>
      <c r="K64" s="42"/>
      <c r="L64" s="50"/>
    </row>
    <row r="65" spans="1:12" x14ac:dyDescent="0.25">
      <c r="A65" s="20"/>
      <c r="B65" s="11"/>
      <c r="C65" s="11"/>
      <c r="D65" s="42"/>
      <c r="E65" s="42"/>
      <c r="F65" s="42"/>
      <c r="G65" s="42"/>
      <c r="H65" s="42"/>
      <c r="I65" s="42"/>
      <c r="J65" s="42"/>
      <c r="K65" s="42"/>
      <c r="L65" s="50"/>
    </row>
    <row r="66" spans="1:12" ht="15.75" thickBot="1" x14ac:dyDescent="0.3">
      <c r="A66" s="17"/>
      <c r="B66" s="18"/>
      <c r="C66" s="18"/>
      <c r="D66" s="68"/>
      <c r="E66" s="68"/>
      <c r="F66" s="68"/>
      <c r="G66" s="68"/>
      <c r="H66" s="68"/>
      <c r="I66" s="68"/>
      <c r="J66" s="68"/>
      <c r="K66" s="68"/>
      <c r="L66" s="69"/>
    </row>
    <row r="67" spans="1:12" x14ac:dyDescent="0.25">
      <c r="B67" s="70"/>
      <c r="C67" s="9"/>
    </row>
    <row r="68" spans="1:12" x14ac:dyDescent="0.25">
      <c r="B68" s="3"/>
    </row>
    <row r="69" spans="1:12" x14ac:dyDescent="0.25">
      <c r="B69" s="3"/>
      <c r="C69" s="82"/>
    </row>
    <row r="70" spans="1:12" x14ac:dyDescent="0.25">
      <c r="B70" s="3"/>
      <c r="C70" s="82"/>
    </row>
    <row r="71" spans="1:12" x14ac:dyDescent="0.25">
      <c r="B71" s="3"/>
      <c r="C71" s="82"/>
    </row>
    <row r="72" spans="1:12" x14ac:dyDescent="0.25">
      <c r="B72" s="3"/>
    </row>
    <row r="73" spans="1:12" x14ac:dyDescent="0.25">
      <c r="B73" s="70"/>
      <c r="C73" s="9"/>
    </row>
    <row r="74" spans="1:12" x14ac:dyDescent="0.25">
      <c r="B74" s="70"/>
      <c r="C74" s="9"/>
    </row>
    <row r="75" spans="1:12" x14ac:dyDescent="0.25">
      <c r="B75" s="70"/>
      <c r="C75" s="9"/>
    </row>
    <row r="76" spans="1:12" x14ac:dyDescent="0.25">
      <c r="B76" s="70"/>
      <c r="C76" s="9"/>
    </row>
    <row r="77" spans="1:12" x14ac:dyDescent="0.25">
      <c r="B77" s="70"/>
      <c r="C77" s="9"/>
    </row>
    <row r="78" spans="1:12" x14ac:dyDescent="0.25">
      <c r="B78" s="70"/>
      <c r="C78" s="9"/>
    </row>
    <row r="79" spans="1:12" x14ac:dyDescent="0.25">
      <c r="B79" s="70"/>
      <c r="C79" s="9"/>
    </row>
    <row r="80" spans="1:12" x14ac:dyDescent="0.25">
      <c r="B80" s="70"/>
      <c r="C80" s="9"/>
    </row>
    <row r="81" spans="2:3" x14ac:dyDescent="0.25">
      <c r="B81" s="70"/>
      <c r="C81" s="9"/>
    </row>
    <row r="82" spans="2:3" x14ac:dyDescent="0.25">
      <c r="B82" s="70"/>
      <c r="C82" s="9"/>
    </row>
    <row r="83" spans="2:3" x14ac:dyDescent="0.25">
      <c r="B83" s="70"/>
      <c r="C83" s="9"/>
    </row>
    <row r="84" spans="2:3" x14ac:dyDescent="0.25">
      <c r="B84" s="70"/>
      <c r="C84" s="9"/>
    </row>
    <row r="85" spans="2:3" x14ac:dyDescent="0.25">
      <c r="B85" s="70"/>
      <c r="C85" s="9"/>
    </row>
    <row r="86" spans="2:3" x14ac:dyDescent="0.25">
      <c r="B86" s="70"/>
      <c r="C86" s="9"/>
    </row>
    <row r="87" spans="2:3" x14ac:dyDescent="0.25">
      <c r="B87" s="70"/>
      <c r="C87" s="9"/>
    </row>
    <row r="88" spans="2:3" x14ac:dyDescent="0.25">
      <c r="B88" s="70"/>
      <c r="C88" s="9"/>
    </row>
    <row r="89" spans="2:3" x14ac:dyDescent="0.25">
      <c r="B89" s="70"/>
      <c r="C89" s="9"/>
    </row>
    <row r="90" spans="2:3" x14ac:dyDescent="0.25">
      <c r="B90" s="70"/>
      <c r="C90" s="9"/>
    </row>
    <row r="91" spans="2:3" x14ac:dyDescent="0.25">
      <c r="B91" s="70"/>
      <c r="C91" s="9"/>
    </row>
  </sheetData>
  <mergeCells count="15">
    <mergeCell ref="B2:G2"/>
    <mergeCell ref="I2:L2"/>
    <mergeCell ref="B3:E3"/>
    <mergeCell ref="I3:L3"/>
    <mergeCell ref="B4:G4"/>
    <mergeCell ref="I4:L4"/>
    <mergeCell ref="B55:E55"/>
    <mergeCell ref="I55:L55"/>
    <mergeCell ref="B5:G5"/>
    <mergeCell ref="I5:L5"/>
    <mergeCell ref="I7:L7"/>
    <mergeCell ref="B53:E53"/>
    <mergeCell ref="I53:L53"/>
    <mergeCell ref="B54:E54"/>
    <mergeCell ref="I54:L54"/>
  </mergeCells>
  <printOptions horizontalCentered="1"/>
  <pageMargins left="0.25" right="0.25" top="0.75" bottom="0.75" header="0.3" footer="0.3"/>
  <pageSetup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81"/>
  <sheetViews>
    <sheetView workbookViewId="0">
      <selection activeCell="C17" sqref="C17"/>
    </sheetView>
  </sheetViews>
  <sheetFormatPr baseColWidth="10" defaultRowHeight="15" x14ac:dyDescent="0.25"/>
  <cols>
    <col min="1" max="1" width="11.42578125" style="81"/>
    <col min="2" max="2" width="35.85546875" style="81" bestFit="1" customWidth="1"/>
    <col min="3" max="3" width="11.42578125" style="81" customWidth="1"/>
    <col min="4" max="16384" width="11.42578125" style="81"/>
  </cols>
  <sheetData>
    <row r="2" spans="2:7" x14ac:dyDescent="0.25">
      <c r="B2" s="182" t="s">
        <v>35</v>
      </c>
      <c r="C2" s="182"/>
      <c r="D2" s="182"/>
      <c r="E2" s="182"/>
      <c r="F2" s="182"/>
      <c r="G2" s="182"/>
    </row>
    <row r="3" spans="2:7" x14ac:dyDescent="0.25">
      <c r="B3" s="182" t="s">
        <v>36</v>
      </c>
      <c r="C3" s="182"/>
      <c r="D3" s="182"/>
      <c r="E3" s="182"/>
      <c r="F3" s="182"/>
      <c r="G3" s="182"/>
    </row>
    <row r="4" spans="2:7" x14ac:dyDescent="0.25">
      <c r="B4" s="180" t="s">
        <v>1</v>
      </c>
      <c r="C4" s="180"/>
      <c r="D4" s="180"/>
      <c r="E4" s="180"/>
      <c r="F4" s="180"/>
      <c r="G4" s="180"/>
    </row>
    <row r="5" spans="2:7" ht="16.5" x14ac:dyDescent="0.35">
      <c r="B5" s="186" t="s">
        <v>67</v>
      </c>
      <c r="C5" s="186"/>
      <c r="D5" s="186"/>
      <c r="E5" s="186"/>
      <c r="F5" s="186"/>
      <c r="G5" s="186"/>
    </row>
    <row r="8" spans="2:7" x14ac:dyDescent="0.25">
      <c r="B8" s="94" t="s">
        <v>38</v>
      </c>
      <c r="C8" s="95">
        <v>651274</v>
      </c>
      <c r="D8" s="96"/>
      <c r="E8" s="96"/>
      <c r="F8" s="96"/>
      <c r="G8" s="97"/>
    </row>
    <row r="9" spans="2:7" x14ac:dyDescent="0.25">
      <c r="B9" s="98" t="s">
        <v>39</v>
      </c>
      <c r="C9" s="90">
        <v>0</v>
      </c>
      <c r="D9" s="11"/>
      <c r="E9" s="11"/>
      <c r="F9" s="11"/>
      <c r="G9" s="99"/>
    </row>
    <row r="10" spans="2:7" ht="15.75" thickBot="1" x14ac:dyDescent="0.3">
      <c r="B10" s="98" t="s">
        <v>40</v>
      </c>
      <c r="C10" s="90">
        <v>0</v>
      </c>
      <c r="D10" s="11"/>
      <c r="E10" s="11"/>
      <c r="F10" s="11"/>
      <c r="G10" s="99"/>
    </row>
    <row r="11" spans="2:7" x14ac:dyDescent="0.25">
      <c r="B11" s="100" t="s">
        <v>41</v>
      </c>
      <c r="C11" s="89">
        <f>+C8-C9-C10</f>
        <v>651274</v>
      </c>
      <c r="D11" s="11"/>
      <c r="E11" s="11"/>
      <c r="F11" s="11"/>
      <c r="G11" s="99"/>
    </row>
    <row r="12" spans="2:7" x14ac:dyDescent="0.25">
      <c r="B12" s="100"/>
      <c r="C12" s="90"/>
      <c r="D12" s="11"/>
      <c r="E12" s="11"/>
      <c r="F12" s="11"/>
      <c r="G12" s="99"/>
    </row>
    <row r="13" spans="2:7" x14ac:dyDescent="0.25">
      <c r="B13" s="101" t="s">
        <v>42</v>
      </c>
      <c r="C13" s="90"/>
      <c r="D13" s="11"/>
      <c r="E13" s="11"/>
      <c r="F13" s="11"/>
      <c r="G13" s="99"/>
    </row>
    <row r="14" spans="2:7" x14ac:dyDescent="0.25">
      <c r="B14" s="100"/>
      <c r="C14" s="90"/>
      <c r="D14" s="11"/>
      <c r="E14" s="11"/>
      <c r="F14" s="11"/>
      <c r="G14" s="99"/>
    </row>
    <row r="15" spans="2:7" x14ac:dyDescent="0.25">
      <c r="B15" s="100" t="s">
        <v>43</v>
      </c>
      <c r="C15" s="88">
        <v>190148</v>
      </c>
      <c r="D15" s="11"/>
      <c r="E15" s="11"/>
      <c r="F15" s="11"/>
      <c r="G15" s="99"/>
    </row>
    <row r="16" spans="2:7" ht="15.75" thickBot="1" x14ac:dyDescent="0.3">
      <c r="B16" s="98"/>
      <c r="C16" s="91"/>
      <c r="D16" s="11"/>
      <c r="E16" s="11"/>
      <c r="F16" s="11"/>
      <c r="G16" s="99"/>
    </row>
    <row r="17" spans="2:7" x14ac:dyDescent="0.25">
      <c r="B17" s="100" t="s">
        <v>2</v>
      </c>
      <c r="C17" s="88">
        <f>+C11-C15</f>
        <v>461126</v>
      </c>
      <c r="D17" s="11"/>
      <c r="E17" s="11"/>
      <c r="F17" s="11"/>
      <c r="G17" s="99"/>
    </row>
    <row r="18" spans="2:7" x14ac:dyDescent="0.25">
      <c r="B18" s="100"/>
      <c r="C18" s="88"/>
      <c r="D18" s="11"/>
      <c r="E18" s="11"/>
      <c r="F18" s="11"/>
      <c r="G18" s="99"/>
    </row>
    <row r="19" spans="2:7" x14ac:dyDescent="0.25">
      <c r="B19" s="101" t="s">
        <v>42</v>
      </c>
      <c r="C19" s="90"/>
      <c r="D19" s="11"/>
      <c r="E19" s="11"/>
      <c r="F19" s="11"/>
      <c r="G19" s="99"/>
    </row>
    <row r="20" spans="2:7" x14ac:dyDescent="0.25">
      <c r="B20" s="100"/>
      <c r="C20" s="90"/>
      <c r="D20" s="11"/>
      <c r="E20" s="11"/>
      <c r="F20" s="11"/>
      <c r="G20" s="99"/>
    </row>
    <row r="21" spans="2:7" x14ac:dyDescent="0.25">
      <c r="B21" s="98" t="s">
        <v>3</v>
      </c>
      <c r="C21" s="90">
        <f>56349+6694</f>
        <v>63043</v>
      </c>
      <c r="D21" s="11"/>
      <c r="E21" s="11"/>
      <c r="F21" s="11"/>
      <c r="G21" s="99"/>
    </row>
    <row r="22" spans="2:7" x14ac:dyDescent="0.25">
      <c r="B22" s="98" t="s">
        <v>44</v>
      </c>
      <c r="C22" s="90">
        <v>37104</v>
      </c>
      <c r="D22" s="11"/>
      <c r="E22" s="11"/>
      <c r="F22" s="11"/>
      <c r="G22" s="99"/>
    </row>
    <row r="23" spans="2:7" x14ac:dyDescent="0.25">
      <c r="B23" s="98" t="s">
        <v>45</v>
      </c>
      <c r="C23" s="90">
        <v>12452</v>
      </c>
      <c r="D23" s="11"/>
      <c r="E23" s="11"/>
      <c r="F23" s="11"/>
      <c r="G23" s="99"/>
    </row>
    <row r="24" spans="2:7" x14ac:dyDescent="0.25">
      <c r="B24" s="98" t="s">
        <v>46</v>
      </c>
      <c r="C24" s="90">
        <v>5566</v>
      </c>
      <c r="D24" s="11"/>
      <c r="E24" s="11"/>
      <c r="F24" s="11"/>
      <c r="G24" s="99"/>
    </row>
    <row r="25" spans="2:7" x14ac:dyDescent="0.25">
      <c r="B25" s="98" t="s">
        <v>31</v>
      </c>
      <c r="C25" s="90">
        <v>1</v>
      </c>
      <c r="D25" s="11"/>
      <c r="E25" s="11"/>
      <c r="F25" s="11"/>
      <c r="G25" s="99"/>
    </row>
    <row r="26" spans="2:7" ht="15.75" thickBot="1" x14ac:dyDescent="0.3">
      <c r="B26" s="98"/>
      <c r="C26" s="92"/>
      <c r="D26" s="11"/>
      <c r="E26" s="11"/>
      <c r="F26" s="11"/>
      <c r="G26" s="99"/>
    </row>
    <row r="27" spans="2:7" x14ac:dyDescent="0.25">
      <c r="B27" s="100" t="s">
        <v>47</v>
      </c>
      <c r="C27" s="88">
        <f>+C21+C2+C22+C23+C24+C25</f>
        <v>118166</v>
      </c>
      <c r="D27" s="11"/>
      <c r="E27" s="11"/>
      <c r="F27" s="11"/>
      <c r="G27" s="99"/>
    </row>
    <row r="28" spans="2:7" ht="15.75" thickBot="1" x14ac:dyDescent="0.3">
      <c r="B28" s="98"/>
      <c r="C28" s="92"/>
      <c r="D28" s="11"/>
      <c r="E28" s="11"/>
      <c r="F28" s="11"/>
      <c r="G28" s="99"/>
    </row>
    <row r="29" spans="2:7" x14ac:dyDescent="0.25">
      <c r="B29" s="100" t="s">
        <v>48</v>
      </c>
      <c r="C29" s="88">
        <f>C17-C27</f>
        <v>342960</v>
      </c>
      <c r="D29" s="11"/>
      <c r="E29" s="11"/>
      <c r="F29" s="11"/>
      <c r="G29" s="99"/>
    </row>
    <row r="30" spans="2:7" x14ac:dyDescent="0.25">
      <c r="B30" s="100"/>
      <c r="C30" s="90"/>
      <c r="D30" s="11"/>
      <c r="E30" s="11"/>
      <c r="F30" s="11"/>
      <c r="G30" s="99"/>
    </row>
    <row r="31" spans="2:7" x14ac:dyDescent="0.25">
      <c r="B31" s="100" t="s">
        <v>49</v>
      </c>
      <c r="C31" s="88">
        <v>0</v>
      </c>
      <c r="D31" s="11"/>
      <c r="E31" s="11"/>
      <c r="F31" s="11"/>
      <c r="G31" s="99"/>
    </row>
    <row r="32" spans="2:7" x14ac:dyDescent="0.25">
      <c r="B32" s="98" t="s">
        <v>50</v>
      </c>
      <c r="C32" s="90">
        <v>0</v>
      </c>
      <c r="D32" s="11"/>
      <c r="E32" s="11"/>
      <c r="F32" s="11"/>
      <c r="G32" s="99"/>
    </row>
    <row r="33" spans="2:7" x14ac:dyDescent="0.25">
      <c r="B33" s="98" t="s">
        <v>51</v>
      </c>
      <c r="C33" s="90">
        <v>0</v>
      </c>
      <c r="D33" s="11"/>
      <c r="E33" s="11"/>
      <c r="F33" s="11"/>
      <c r="G33" s="99"/>
    </row>
    <row r="34" spans="2:7" x14ac:dyDescent="0.25">
      <c r="B34" s="98" t="s">
        <v>52</v>
      </c>
      <c r="C34" s="90">
        <v>0</v>
      </c>
      <c r="D34" s="11"/>
      <c r="E34" s="11"/>
      <c r="F34" s="11"/>
      <c r="G34" s="99"/>
    </row>
    <row r="35" spans="2:7" x14ac:dyDescent="0.25">
      <c r="B35" s="100" t="s">
        <v>0</v>
      </c>
      <c r="C35" s="88">
        <v>0</v>
      </c>
      <c r="D35" s="11"/>
      <c r="E35" s="11"/>
      <c r="F35" s="11"/>
      <c r="G35" s="99"/>
    </row>
    <row r="36" spans="2:7" x14ac:dyDescent="0.25">
      <c r="B36" s="98" t="s">
        <v>53</v>
      </c>
      <c r="C36" s="90">
        <v>0</v>
      </c>
      <c r="D36" s="11"/>
      <c r="E36" s="11"/>
      <c r="F36" s="11"/>
      <c r="G36" s="99"/>
    </row>
    <row r="37" spans="2:7" x14ac:dyDescent="0.25">
      <c r="B37" s="98" t="s">
        <v>54</v>
      </c>
      <c r="C37" s="90">
        <v>0</v>
      </c>
      <c r="D37" s="11"/>
      <c r="E37" s="11"/>
      <c r="F37" s="11"/>
      <c r="G37" s="99"/>
    </row>
    <row r="38" spans="2:7" x14ac:dyDescent="0.25">
      <c r="B38" s="98" t="s">
        <v>55</v>
      </c>
      <c r="C38" s="90">
        <v>0</v>
      </c>
      <c r="D38" s="11"/>
      <c r="E38" s="11"/>
      <c r="F38" s="11"/>
      <c r="G38" s="99"/>
    </row>
    <row r="39" spans="2:7" x14ac:dyDescent="0.25">
      <c r="B39" s="98"/>
      <c r="C39" s="90"/>
      <c r="D39" s="11"/>
      <c r="E39" s="11"/>
      <c r="F39" s="11"/>
      <c r="G39" s="99"/>
    </row>
    <row r="40" spans="2:7" ht="15.75" thickBot="1" x14ac:dyDescent="0.3">
      <c r="B40" s="100" t="s">
        <v>4</v>
      </c>
      <c r="C40" s="91">
        <v>0</v>
      </c>
      <c r="D40" s="11"/>
      <c r="E40" s="11"/>
      <c r="F40" s="11"/>
      <c r="G40" s="99"/>
    </row>
    <row r="41" spans="2:7" x14ac:dyDescent="0.25">
      <c r="B41" s="100"/>
      <c r="C41" s="88"/>
      <c r="D41" s="11"/>
      <c r="E41" s="11"/>
      <c r="F41" s="11"/>
      <c r="G41" s="99"/>
    </row>
    <row r="42" spans="2:7" x14ac:dyDescent="0.25">
      <c r="B42" s="100" t="s">
        <v>56</v>
      </c>
      <c r="C42" s="88">
        <v>0</v>
      </c>
      <c r="D42" s="11"/>
      <c r="E42" s="11"/>
      <c r="F42" s="11"/>
      <c r="G42" s="99"/>
    </row>
    <row r="43" spans="2:7" x14ac:dyDescent="0.25">
      <c r="B43" s="98" t="s">
        <v>57</v>
      </c>
      <c r="C43" s="90" t="s">
        <v>66</v>
      </c>
      <c r="D43" s="11"/>
      <c r="E43" s="11"/>
      <c r="F43" s="11"/>
      <c r="G43" s="99"/>
    </row>
    <row r="44" spans="2:7" x14ac:dyDescent="0.25">
      <c r="B44" s="100" t="s">
        <v>5</v>
      </c>
      <c r="C44" s="88">
        <v>0</v>
      </c>
      <c r="D44" s="11"/>
      <c r="E44" s="11"/>
      <c r="F44" s="11"/>
      <c r="G44" s="99"/>
    </row>
    <row r="45" spans="2:7" x14ac:dyDescent="0.25">
      <c r="B45" s="98" t="s">
        <v>58</v>
      </c>
      <c r="C45" s="90">
        <v>0</v>
      </c>
      <c r="D45" s="11"/>
      <c r="E45" s="11"/>
      <c r="F45" s="11"/>
      <c r="G45" s="99"/>
    </row>
    <row r="46" spans="2:7" ht="15.75" thickBot="1" x14ac:dyDescent="0.3">
      <c r="B46" s="98"/>
      <c r="C46" s="106"/>
      <c r="D46" s="11"/>
      <c r="E46" s="11"/>
      <c r="F46" s="11"/>
      <c r="G46" s="99"/>
    </row>
    <row r="47" spans="2:7" x14ac:dyDescent="0.25">
      <c r="B47" s="100" t="s">
        <v>59</v>
      </c>
      <c r="C47" s="93">
        <f>+C42-C44</f>
        <v>0</v>
      </c>
      <c r="D47" s="11"/>
      <c r="E47" s="11"/>
      <c r="F47" s="11"/>
      <c r="G47" s="99"/>
    </row>
    <row r="48" spans="2:7" ht="15.75" thickBot="1" x14ac:dyDescent="0.3">
      <c r="B48" s="100"/>
      <c r="C48" s="91"/>
      <c r="D48" s="11"/>
      <c r="E48" s="11"/>
      <c r="F48" s="11"/>
      <c r="G48" s="99"/>
    </row>
    <row r="49" spans="2:7" x14ac:dyDescent="0.25">
      <c r="B49" s="100" t="s">
        <v>60</v>
      </c>
      <c r="C49" s="88">
        <f>+C29+C40+C47</f>
        <v>342960</v>
      </c>
      <c r="D49" s="11"/>
      <c r="E49" s="11"/>
      <c r="F49" s="11"/>
      <c r="G49" s="99"/>
    </row>
    <row r="50" spans="2:7" x14ac:dyDescent="0.25">
      <c r="B50" s="100"/>
      <c r="C50" s="90"/>
      <c r="D50" s="11"/>
      <c r="E50" s="11"/>
      <c r="F50" s="11"/>
      <c r="G50" s="99"/>
    </row>
    <row r="51" spans="2:7" x14ac:dyDescent="0.25">
      <c r="B51" s="98" t="s">
        <v>61</v>
      </c>
      <c r="C51" s="88">
        <v>0</v>
      </c>
      <c r="D51" s="11"/>
      <c r="E51" s="11"/>
      <c r="F51" s="11"/>
      <c r="G51" s="99"/>
    </row>
    <row r="52" spans="2:7" ht="15.75" thickBot="1" x14ac:dyDescent="0.3">
      <c r="B52" s="102"/>
      <c r="C52" s="91"/>
      <c r="D52" s="11"/>
      <c r="E52" s="11"/>
      <c r="F52" s="11"/>
      <c r="G52" s="99"/>
    </row>
    <row r="53" spans="2:7" x14ac:dyDescent="0.25">
      <c r="B53" s="103" t="s">
        <v>62</v>
      </c>
      <c r="C53" s="104">
        <f>+C49-C51</f>
        <v>342960</v>
      </c>
      <c r="D53" s="7"/>
      <c r="E53" s="7"/>
      <c r="F53" s="7"/>
      <c r="G53" s="105"/>
    </row>
    <row r="54" spans="2:7" x14ac:dyDescent="0.25">
      <c r="C54" s="90"/>
    </row>
    <row r="55" spans="2:7" x14ac:dyDescent="0.25">
      <c r="C55" s="88"/>
    </row>
    <row r="56" spans="2:7" x14ac:dyDescent="0.25">
      <c r="C56" s="88"/>
    </row>
    <row r="57" spans="2:7" x14ac:dyDescent="0.25">
      <c r="C57" s="88"/>
    </row>
    <row r="58" spans="2:7" x14ac:dyDescent="0.25">
      <c r="C58" s="90"/>
    </row>
    <row r="59" spans="2:7" x14ac:dyDescent="0.25">
      <c r="C59" s="88"/>
    </row>
    <row r="60" spans="2:7" x14ac:dyDescent="0.25">
      <c r="C60" s="90"/>
    </row>
    <row r="61" spans="2:7" x14ac:dyDescent="0.25">
      <c r="C61" s="90"/>
    </row>
    <row r="62" spans="2:7" x14ac:dyDescent="0.25">
      <c r="C62" s="88"/>
    </row>
    <row r="63" spans="2:7" x14ac:dyDescent="0.25">
      <c r="C63" s="90"/>
    </row>
    <row r="64" spans="2:7" x14ac:dyDescent="0.25">
      <c r="C64" s="88"/>
    </row>
    <row r="65" spans="3:3" x14ac:dyDescent="0.25">
      <c r="C65" s="90"/>
    </row>
    <row r="66" spans="3:3" x14ac:dyDescent="0.25">
      <c r="C66" s="93"/>
    </row>
    <row r="67" spans="3:3" x14ac:dyDescent="0.25">
      <c r="C67" s="90"/>
    </row>
    <row r="68" spans="3:3" x14ac:dyDescent="0.25">
      <c r="C68" s="88"/>
    </row>
    <row r="69" spans="3:3" x14ac:dyDescent="0.25">
      <c r="C69" s="90"/>
    </row>
    <row r="70" spans="3:3" x14ac:dyDescent="0.25">
      <c r="C70" s="88"/>
    </row>
    <row r="71" spans="3:3" x14ac:dyDescent="0.25">
      <c r="C71" s="90"/>
    </row>
    <row r="72" spans="3:3" x14ac:dyDescent="0.25">
      <c r="C72" s="88"/>
    </row>
    <row r="73" spans="3:3" x14ac:dyDescent="0.25">
      <c r="C73" s="11"/>
    </row>
    <row r="74" spans="3:3" x14ac:dyDescent="0.25">
      <c r="C74" s="11"/>
    </row>
    <row r="75" spans="3:3" x14ac:dyDescent="0.25">
      <c r="C75" s="11"/>
    </row>
    <row r="76" spans="3:3" x14ac:dyDescent="0.25">
      <c r="C76" s="11"/>
    </row>
    <row r="77" spans="3:3" x14ac:dyDescent="0.25">
      <c r="C77" s="11"/>
    </row>
    <row r="78" spans="3:3" x14ac:dyDescent="0.25">
      <c r="C78" s="11"/>
    </row>
    <row r="79" spans="3:3" x14ac:dyDescent="0.25">
      <c r="C79" s="11"/>
    </row>
    <row r="80" spans="3:3" x14ac:dyDescent="0.25">
      <c r="C80" s="11"/>
    </row>
    <row r="81" spans="3:3" x14ac:dyDescent="0.25">
      <c r="C81" s="11"/>
    </row>
  </sheetData>
  <mergeCells count="4">
    <mergeCell ref="B2:G2"/>
    <mergeCell ref="B3:G3"/>
    <mergeCell ref="B4:G4"/>
    <mergeCell ref="B5:G5"/>
  </mergeCells>
  <conditionalFormatting sqref="B8:B10 B12:B53">
    <cfRule type="expression" dxfId="42" priority="21" stopIfTrue="1">
      <formula>#REF!="NO"</formula>
    </cfRule>
  </conditionalFormatting>
  <conditionalFormatting sqref="B11">
    <cfRule type="expression" dxfId="41" priority="20" stopIfTrue="1">
      <formula>#REF!="NO"</formula>
    </cfRule>
  </conditionalFormatting>
  <conditionalFormatting sqref="C8:C10 C12:C16 C18:C20 C26 C50:C52 C60:C65 C67:C72 C41:C45 C28 C30:C38 C54:C58">
    <cfRule type="expression" dxfId="40" priority="19" stopIfTrue="1">
      <formula>#REF!="NO"</formula>
    </cfRule>
  </conditionalFormatting>
  <conditionalFormatting sqref="C26 C28 C30:C34">
    <cfRule type="expression" dxfId="39" priority="18" stopIfTrue="1">
      <formula>#REF!="NO"</formula>
    </cfRule>
  </conditionalFormatting>
  <conditionalFormatting sqref="C35:C38">
    <cfRule type="expression" dxfId="38" priority="17" stopIfTrue="1">
      <formula>#REF!="NO"</formula>
    </cfRule>
  </conditionalFormatting>
  <conditionalFormatting sqref="C11">
    <cfRule type="expression" dxfId="37" priority="16" stopIfTrue="1">
      <formula>#REF!="NO"</formula>
    </cfRule>
  </conditionalFormatting>
  <conditionalFormatting sqref="C17">
    <cfRule type="expression" dxfId="36" priority="15" stopIfTrue="1">
      <formula>#REF!="NO"</formula>
    </cfRule>
  </conditionalFormatting>
  <conditionalFormatting sqref="C21">
    <cfRule type="expression" dxfId="35" priority="14" stopIfTrue="1">
      <formula>#REF!="NO"</formula>
    </cfRule>
  </conditionalFormatting>
  <conditionalFormatting sqref="C48">
    <cfRule type="expression" dxfId="34" priority="13" stopIfTrue="1">
      <formula>#REF!="NO"</formula>
    </cfRule>
  </conditionalFormatting>
  <conditionalFormatting sqref="C59">
    <cfRule type="expression" dxfId="33" priority="12" stopIfTrue="1">
      <formula>#REF!="NO"</formula>
    </cfRule>
  </conditionalFormatting>
  <conditionalFormatting sqref="C66">
    <cfRule type="expression" dxfId="32" priority="11" stopIfTrue="1">
      <formula>#REF!="NO"</formula>
    </cfRule>
  </conditionalFormatting>
  <conditionalFormatting sqref="C39">
    <cfRule type="expression" dxfId="31" priority="10" stopIfTrue="1">
      <formula>#REF!="NO"</formula>
    </cfRule>
  </conditionalFormatting>
  <conditionalFormatting sqref="C39">
    <cfRule type="expression" dxfId="30" priority="9" stopIfTrue="1">
      <formula>#REF!="NO"</formula>
    </cfRule>
  </conditionalFormatting>
  <conditionalFormatting sqref="C22:C25">
    <cfRule type="expression" dxfId="29" priority="8" stopIfTrue="1">
      <formula>#REF!="NO"</formula>
    </cfRule>
  </conditionalFormatting>
  <conditionalFormatting sqref="C40">
    <cfRule type="expression" dxfId="28" priority="7" stopIfTrue="1">
      <formula>#REF!="NO"</formula>
    </cfRule>
  </conditionalFormatting>
  <conditionalFormatting sqref="C46">
    <cfRule type="expression" dxfId="27" priority="6" stopIfTrue="1">
      <formula>#REF!="NO"</formula>
    </cfRule>
  </conditionalFormatting>
  <conditionalFormatting sqref="C49">
    <cfRule type="expression" dxfId="26" priority="5" stopIfTrue="1">
      <formula>#REF!="NO"</formula>
    </cfRule>
  </conditionalFormatting>
  <conditionalFormatting sqref="C53">
    <cfRule type="expression" dxfId="25" priority="4" stopIfTrue="1">
      <formula>#REF!="NO"</formula>
    </cfRule>
  </conditionalFormatting>
  <conditionalFormatting sqref="C47">
    <cfRule type="expression" dxfId="24" priority="3" stopIfTrue="1">
      <formula>#REF!="NO"</formula>
    </cfRule>
  </conditionalFormatting>
  <conditionalFormatting sqref="C27">
    <cfRule type="expression" dxfId="23" priority="2" stopIfTrue="1">
      <formula>#REF!="NO"</formula>
    </cfRule>
  </conditionalFormatting>
  <conditionalFormatting sqref="C29">
    <cfRule type="expression" dxfId="22" priority="1" stopIfTrue="1">
      <formula>#REF!="NO"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990"/>
  <sheetViews>
    <sheetView showGridLines="0" zoomScale="70" zoomScaleNormal="70" workbookViewId="0">
      <selection activeCell="H24" sqref="H24"/>
    </sheetView>
  </sheetViews>
  <sheetFormatPr baseColWidth="10" defaultColWidth="9.140625" defaultRowHeight="15" x14ac:dyDescent="0.25"/>
  <cols>
    <col min="1" max="1" width="3.42578125" style="81" customWidth="1"/>
    <col min="2" max="2" width="20.5703125" style="81" bestFit="1" customWidth="1"/>
    <col min="3" max="3" width="33.85546875" style="81" bestFit="1" customWidth="1"/>
    <col min="4" max="4" width="11.42578125" style="81" bestFit="1" customWidth="1"/>
    <col min="5" max="5" width="15.85546875" style="111" bestFit="1" customWidth="1"/>
    <col min="6" max="6" width="18.42578125" style="112" bestFit="1" customWidth="1"/>
    <col min="7" max="7" width="14.42578125" style="157" bestFit="1" customWidth="1"/>
    <col min="8" max="8" width="40.5703125" style="81" customWidth="1"/>
    <col min="9" max="9" width="11.42578125" style="81" bestFit="1" customWidth="1"/>
    <col min="10" max="10" width="33.5703125" style="81" customWidth="1"/>
    <col min="11" max="11" width="19.85546875" style="81" customWidth="1"/>
    <col min="12" max="12" width="12.42578125" style="81" bestFit="1" customWidth="1"/>
    <col min="13" max="13" width="17.85546875" style="81" customWidth="1"/>
    <col min="14" max="16384" width="9.140625" style="81"/>
  </cols>
  <sheetData>
    <row r="1" spans="1:13" ht="15" customHeight="1" x14ac:dyDescent="0.25"/>
    <row r="2" spans="1:13" ht="23.25" x14ac:dyDescent="0.35">
      <c r="A2" s="114"/>
      <c r="B2" s="191" t="s">
        <v>109</v>
      </c>
      <c r="C2" s="191"/>
      <c r="D2" s="191"/>
      <c r="E2" s="191"/>
      <c r="F2" s="191"/>
      <c r="G2" s="191"/>
    </row>
    <row r="3" spans="1:13" x14ac:dyDescent="0.25">
      <c r="A3" s="114"/>
      <c r="E3" s="81"/>
      <c r="F3" s="81"/>
      <c r="J3" s="83" t="s">
        <v>110</v>
      </c>
      <c r="K3" s="158">
        <v>2000</v>
      </c>
      <c r="M3" s="192" t="s">
        <v>111</v>
      </c>
    </row>
    <row r="4" spans="1:13" ht="15.75" thickBot="1" x14ac:dyDescent="0.3">
      <c r="A4" s="114"/>
      <c r="E4" s="81"/>
      <c r="F4" s="81"/>
      <c r="J4" s="83" t="s">
        <v>112</v>
      </c>
      <c r="K4" s="158">
        <v>46326</v>
      </c>
      <c r="M4" s="193"/>
    </row>
    <row r="5" spans="1:13" ht="33" customHeight="1" thickBot="1" x14ac:dyDescent="0.3">
      <c r="A5" s="116"/>
      <c r="B5" s="194" t="s">
        <v>113</v>
      </c>
      <c r="C5" s="195"/>
      <c r="D5" s="195"/>
      <c r="E5" s="117"/>
      <c r="F5" s="196">
        <f ca="1">K17+K18+K19</f>
        <v>19732</v>
      </c>
      <c r="G5" s="197"/>
      <c r="H5" s="179" t="s">
        <v>173</v>
      </c>
    </row>
    <row r="6" spans="1:13" ht="40.5" customHeight="1" thickBot="1" x14ac:dyDescent="0.3">
      <c r="A6" s="116"/>
      <c r="C6" s="119"/>
      <c r="D6" s="120"/>
      <c r="E6" s="159"/>
      <c r="F6" s="160"/>
      <c r="G6" s="81"/>
    </row>
    <row r="7" spans="1:13" ht="27" thickTop="1" thickBot="1" x14ac:dyDescent="0.3">
      <c r="B7" s="123" t="s">
        <v>114</v>
      </c>
      <c r="C7" s="124" t="s">
        <v>115</v>
      </c>
      <c r="D7" s="125" t="s">
        <v>116</v>
      </c>
      <c r="E7" s="161" t="s">
        <v>117</v>
      </c>
      <c r="F7" s="162" t="s">
        <v>118</v>
      </c>
      <c r="G7" s="163" t="s">
        <v>119</v>
      </c>
      <c r="J7" s="129" t="s">
        <v>120</v>
      </c>
      <c r="K7" s="130" t="s">
        <v>121</v>
      </c>
    </row>
    <row r="8" spans="1:13" ht="15.75" thickTop="1" x14ac:dyDescent="0.25">
      <c r="B8" s="131">
        <v>43896</v>
      </c>
      <c r="C8" s="132" t="s">
        <v>164</v>
      </c>
      <c r="D8" s="133">
        <v>1</v>
      </c>
      <c r="E8" s="164">
        <f>11626+300</f>
        <v>11926</v>
      </c>
      <c r="F8" s="165"/>
      <c r="G8" s="166">
        <f>E8-F8</f>
        <v>11926</v>
      </c>
      <c r="J8" s="137">
        <v>1</v>
      </c>
      <c r="K8" s="138" t="s">
        <v>123</v>
      </c>
    </row>
    <row r="9" spans="1:13" x14ac:dyDescent="0.25">
      <c r="B9" s="131">
        <v>43896</v>
      </c>
      <c r="C9" s="132" t="s">
        <v>165</v>
      </c>
      <c r="D9" s="133">
        <v>1</v>
      </c>
      <c r="E9" s="164">
        <v>7250</v>
      </c>
      <c r="F9" s="165"/>
      <c r="G9" s="167">
        <f>IF(D9="","",SUM(E9+G8-F9))</f>
        <v>19176</v>
      </c>
      <c r="J9" s="137"/>
      <c r="K9" s="138"/>
    </row>
    <row r="10" spans="1:13" x14ac:dyDescent="0.25">
      <c r="B10" s="131">
        <v>43896</v>
      </c>
      <c r="C10" s="145" t="s">
        <v>166</v>
      </c>
      <c r="D10" s="139">
        <v>1</v>
      </c>
      <c r="E10" s="168">
        <v>0</v>
      </c>
      <c r="F10" s="169">
        <v>6694</v>
      </c>
      <c r="G10" s="167">
        <f t="shared" ref="G10:G73" si="0">IF(D10="","",SUM(E10+G9-F10))</f>
        <v>12482</v>
      </c>
      <c r="H10" s="170" t="s">
        <v>167</v>
      </c>
      <c r="J10" s="137">
        <v>2</v>
      </c>
      <c r="K10" s="138" t="s">
        <v>124</v>
      </c>
    </row>
    <row r="11" spans="1:13" x14ac:dyDescent="0.25">
      <c r="B11" s="131">
        <v>43896</v>
      </c>
      <c r="C11" s="145" t="s">
        <v>168</v>
      </c>
      <c r="D11" s="139">
        <v>1</v>
      </c>
      <c r="E11" s="168">
        <v>0</v>
      </c>
      <c r="F11" s="169"/>
      <c r="G11" s="167">
        <f t="shared" si="0"/>
        <v>12482</v>
      </c>
      <c r="J11" s="137">
        <v>3</v>
      </c>
      <c r="K11" s="143" t="s">
        <v>125</v>
      </c>
    </row>
    <row r="12" spans="1:13" x14ac:dyDescent="0.25">
      <c r="B12" s="131">
        <v>43896</v>
      </c>
      <c r="C12" s="145" t="s">
        <v>169</v>
      </c>
      <c r="D12" s="139">
        <v>1</v>
      </c>
      <c r="E12" s="168">
        <v>1000</v>
      </c>
      <c r="F12" s="169"/>
      <c r="G12" s="167">
        <f t="shared" si="0"/>
        <v>13482</v>
      </c>
      <c r="J12" s="137">
        <v>4</v>
      </c>
      <c r="K12" s="144"/>
    </row>
    <row r="13" spans="1:13" x14ac:dyDescent="0.25">
      <c r="B13" s="131">
        <v>43896</v>
      </c>
      <c r="C13" s="145" t="s">
        <v>170</v>
      </c>
      <c r="D13" s="139">
        <v>1</v>
      </c>
      <c r="E13" s="168">
        <v>5000</v>
      </c>
      <c r="F13" s="169"/>
      <c r="G13" s="167">
        <f t="shared" si="0"/>
        <v>18482</v>
      </c>
      <c r="J13" s="137">
        <v>5</v>
      </c>
      <c r="K13" s="144"/>
    </row>
    <row r="14" spans="1:13" ht="15.75" thickBot="1" x14ac:dyDescent="0.3">
      <c r="B14" s="131">
        <v>43896</v>
      </c>
      <c r="C14" s="145" t="s">
        <v>171</v>
      </c>
      <c r="D14" s="139">
        <v>1</v>
      </c>
      <c r="E14" s="168">
        <v>1250</v>
      </c>
      <c r="F14" s="169"/>
      <c r="G14" s="167">
        <f t="shared" si="0"/>
        <v>19732</v>
      </c>
      <c r="J14" s="146">
        <v>6</v>
      </c>
      <c r="K14" s="147"/>
    </row>
    <row r="15" spans="1:13" ht="15.75" thickTop="1" x14ac:dyDescent="0.25">
      <c r="B15" s="131">
        <v>43896</v>
      </c>
      <c r="C15" s="145" t="s">
        <v>172</v>
      </c>
      <c r="D15" s="139">
        <v>1</v>
      </c>
      <c r="E15" s="168">
        <v>0</v>
      </c>
      <c r="F15" s="169"/>
      <c r="G15" s="167">
        <f t="shared" si="0"/>
        <v>19732</v>
      </c>
    </row>
    <row r="16" spans="1:13" ht="15.75" thickBot="1" x14ac:dyDescent="0.3">
      <c r="B16" s="131">
        <v>43896</v>
      </c>
      <c r="C16" s="145"/>
      <c r="D16" s="139">
        <v>1</v>
      </c>
      <c r="E16" s="168"/>
      <c r="F16" s="169"/>
      <c r="G16" s="167">
        <f t="shared" si="0"/>
        <v>19732</v>
      </c>
      <c r="J16" s="198" t="s">
        <v>130</v>
      </c>
      <c r="K16" s="198"/>
    </row>
    <row r="17" spans="2:11" ht="15.75" thickTop="1" x14ac:dyDescent="0.25">
      <c r="B17" s="131">
        <v>43896</v>
      </c>
      <c r="C17" s="145"/>
      <c r="D17" s="139">
        <v>1</v>
      </c>
      <c r="E17" s="168"/>
      <c r="F17" s="169"/>
      <c r="G17" s="167">
        <f t="shared" si="0"/>
        <v>19732</v>
      </c>
      <c r="I17" s="148"/>
      <c r="J17" s="171" t="str">
        <f>IF(K8="","",CONCATENATE("Saldo en ",IF(K8="","",K8)))</f>
        <v>Saldo en Efectivo</v>
      </c>
      <c r="K17" s="172">
        <f ca="1">SUMIF($D$8:$D$1000,$J$8,$E$8:$E$990)-SUMIF($D$8:$D$1000,$J$8,$F$8:$F$1000)</f>
        <v>19732</v>
      </c>
    </row>
    <row r="18" spans="2:11" x14ac:dyDescent="0.25">
      <c r="B18" s="155"/>
      <c r="C18" s="145"/>
      <c r="D18" s="139"/>
      <c r="E18" s="168"/>
      <c r="F18" s="169"/>
      <c r="G18" s="167" t="str">
        <f t="shared" si="0"/>
        <v/>
      </c>
      <c r="I18" s="148"/>
      <c r="J18" s="173" t="str">
        <f t="shared" ref="J18:J22" si="1">IF(K10="","",CONCATENATE("Saldo en ",IF(K10="","",K10)))</f>
        <v>Saldo en Cheques</v>
      </c>
      <c r="K18" s="174">
        <f ca="1">SUMIF($D$8:$D$1000,J10,$E$8:$E$990)-SUMIF($D$8:$D$1000,$J$10,$F$8:$F$1000)</f>
        <v>0</v>
      </c>
    </row>
    <row r="19" spans="2:11" x14ac:dyDescent="0.25">
      <c r="B19" s="155"/>
      <c r="C19" s="145"/>
      <c r="D19" s="139"/>
      <c r="E19" s="168"/>
      <c r="F19" s="169"/>
      <c r="G19" s="167" t="str">
        <f t="shared" si="0"/>
        <v/>
      </c>
      <c r="I19" s="148"/>
      <c r="J19" s="173" t="str">
        <f t="shared" si="1"/>
        <v>Saldo en Otros</v>
      </c>
      <c r="K19" s="174">
        <f ca="1">SUMIF($D$8:$D$1000,J11,$E$8:$E$990)-SUMIF($D$8:$D$1000,$J$11,$F$8:$F$1000)</f>
        <v>0</v>
      </c>
    </row>
    <row r="20" spans="2:11" x14ac:dyDescent="0.25">
      <c r="B20" s="155"/>
      <c r="C20" s="145"/>
      <c r="D20" s="139"/>
      <c r="E20" s="168"/>
      <c r="F20" s="169"/>
      <c r="G20" s="167" t="str">
        <f t="shared" si="0"/>
        <v/>
      </c>
      <c r="I20" s="148"/>
      <c r="J20" s="173" t="str">
        <f t="shared" si="1"/>
        <v/>
      </c>
      <c r="K20" s="174">
        <f ca="1">SUMIF($D$8:$D$1000,J12,$E$8:$E$990)-SUMIF($D$8:$D$1000,J12,$F$8:$F$1000)</f>
        <v>0</v>
      </c>
    </row>
    <row r="21" spans="2:11" x14ac:dyDescent="0.25">
      <c r="B21" s="155"/>
      <c r="C21" s="145"/>
      <c r="D21" s="139"/>
      <c r="E21" s="168"/>
      <c r="F21" s="169"/>
      <c r="G21" s="167" t="str">
        <f t="shared" si="0"/>
        <v/>
      </c>
      <c r="I21" s="148"/>
      <c r="J21" s="173" t="str">
        <f t="shared" si="1"/>
        <v/>
      </c>
      <c r="K21" s="174">
        <f ca="1">SUMIF($D$8:$D$1000,J13,$E$8:$E$990)-SUMIF($D$8:$D$1000,J13,$F$8:$F$1000)</f>
        <v>0</v>
      </c>
    </row>
    <row r="22" spans="2:11" ht="15.75" thickBot="1" x14ac:dyDescent="0.3">
      <c r="B22" s="155"/>
      <c r="C22" s="145"/>
      <c r="D22" s="139"/>
      <c r="E22" s="168"/>
      <c r="F22" s="169"/>
      <c r="G22" s="167" t="str">
        <f t="shared" si="0"/>
        <v/>
      </c>
      <c r="I22" s="148"/>
      <c r="J22" s="175" t="str">
        <f t="shared" si="1"/>
        <v/>
      </c>
      <c r="K22" s="176">
        <f ca="1">SUMIF($D$8:$D$1000,J14,$E$8:$E$990)-SUMIF($D$8:$D$1000,J14,$F$8:$F$1000)</f>
        <v>0</v>
      </c>
    </row>
    <row r="23" spans="2:11" ht="15.75" thickTop="1" x14ac:dyDescent="0.25">
      <c r="B23" s="155"/>
      <c r="C23" s="145"/>
      <c r="D23" s="139"/>
      <c r="E23" s="168"/>
      <c r="F23" s="169"/>
      <c r="G23" s="167" t="str">
        <f t="shared" si="0"/>
        <v/>
      </c>
    </row>
    <row r="24" spans="2:11" x14ac:dyDescent="0.25">
      <c r="B24" s="155"/>
      <c r="C24" s="145"/>
      <c r="D24" s="139"/>
      <c r="E24" s="168"/>
      <c r="F24" s="169"/>
      <c r="G24" s="167" t="str">
        <f t="shared" si="0"/>
        <v/>
      </c>
    </row>
    <row r="25" spans="2:11" x14ac:dyDescent="0.25">
      <c r="B25" s="155"/>
      <c r="C25" s="145"/>
      <c r="D25" s="139"/>
      <c r="E25" s="168"/>
      <c r="F25" s="169"/>
      <c r="G25" s="167" t="str">
        <f t="shared" si="0"/>
        <v/>
      </c>
    </row>
    <row r="26" spans="2:11" x14ac:dyDescent="0.25">
      <c r="B26" s="155"/>
      <c r="C26" s="145"/>
      <c r="D26" s="139"/>
      <c r="E26" s="168"/>
      <c r="F26" s="169"/>
      <c r="G26" s="167" t="str">
        <f t="shared" si="0"/>
        <v/>
      </c>
    </row>
    <row r="27" spans="2:11" x14ac:dyDescent="0.25">
      <c r="B27" s="155"/>
      <c r="C27" s="145"/>
      <c r="D27" s="139"/>
      <c r="E27" s="168"/>
      <c r="F27" s="169"/>
      <c r="G27" s="167" t="str">
        <f t="shared" si="0"/>
        <v/>
      </c>
    </row>
    <row r="28" spans="2:11" x14ac:dyDescent="0.25">
      <c r="B28" s="155"/>
      <c r="C28" s="145"/>
      <c r="D28" s="139"/>
      <c r="E28" s="168"/>
      <c r="F28" s="169"/>
      <c r="G28" s="167" t="str">
        <f t="shared" si="0"/>
        <v/>
      </c>
    </row>
    <row r="29" spans="2:11" x14ac:dyDescent="0.25">
      <c r="B29" s="155"/>
      <c r="C29" s="145"/>
      <c r="D29" s="139"/>
      <c r="E29" s="168"/>
      <c r="F29" s="169"/>
      <c r="G29" s="167" t="str">
        <f t="shared" si="0"/>
        <v/>
      </c>
    </row>
    <row r="30" spans="2:11" x14ac:dyDescent="0.25">
      <c r="B30" s="155"/>
      <c r="C30" s="145"/>
      <c r="D30" s="139"/>
      <c r="E30" s="168"/>
      <c r="F30" s="169"/>
      <c r="G30" s="167" t="str">
        <f t="shared" si="0"/>
        <v/>
      </c>
    </row>
    <row r="31" spans="2:11" x14ac:dyDescent="0.25">
      <c r="B31" s="155"/>
      <c r="C31" s="145"/>
      <c r="D31" s="139"/>
      <c r="E31" s="168"/>
      <c r="F31" s="169"/>
      <c r="G31" s="167" t="str">
        <f t="shared" si="0"/>
        <v/>
      </c>
    </row>
    <row r="32" spans="2:11" x14ac:dyDescent="0.25">
      <c r="B32" s="155"/>
      <c r="C32" s="145"/>
      <c r="D32" s="139"/>
      <c r="E32" s="168"/>
      <c r="F32" s="169"/>
      <c r="G32" s="167" t="str">
        <f t="shared" si="0"/>
        <v/>
      </c>
    </row>
    <row r="33" spans="2:7" x14ac:dyDescent="0.25">
      <c r="B33" s="155"/>
      <c r="C33" s="145"/>
      <c r="D33" s="139"/>
      <c r="E33" s="168"/>
      <c r="F33" s="169"/>
      <c r="G33" s="167" t="str">
        <f t="shared" si="0"/>
        <v/>
      </c>
    </row>
    <row r="34" spans="2:7" x14ac:dyDescent="0.25">
      <c r="B34" s="155"/>
      <c r="C34" s="145"/>
      <c r="D34" s="139"/>
      <c r="E34" s="168"/>
      <c r="F34" s="169"/>
      <c r="G34" s="167" t="str">
        <f t="shared" si="0"/>
        <v/>
      </c>
    </row>
    <row r="35" spans="2:7" x14ac:dyDescent="0.25">
      <c r="B35" s="155"/>
      <c r="C35" s="145"/>
      <c r="D35" s="139"/>
      <c r="E35" s="168"/>
      <c r="F35" s="169"/>
      <c r="G35" s="167" t="str">
        <f t="shared" si="0"/>
        <v/>
      </c>
    </row>
    <row r="36" spans="2:7" x14ac:dyDescent="0.25">
      <c r="B36" s="155"/>
      <c r="C36" s="145"/>
      <c r="D36" s="139"/>
      <c r="E36" s="168"/>
      <c r="F36" s="169"/>
      <c r="G36" s="167" t="str">
        <f t="shared" si="0"/>
        <v/>
      </c>
    </row>
    <row r="37" spans="2:7" x14ac:dyDescent="0.25">
      <c r="B37" s="155"/>
      <c r="C37" s="145"/>
      <c r="D37" s="139"/>
      <c r="E37" s="168"/>
      <c r="F37" s="169"/>
      <c r="G37" s="167" t="str">
        <f t="shared" si="0"/>
        <v/>
      </c>
    </row>
    <row r="38" spans="2:7" x14ac:dyDescent="0.25">
      <c r="B38" s="155"/>
      <c r="C38" s="145"/>
      <c r="D38" s="139"/>
      <c r="E38" s="168"/>
      <c r="F38" s="169"/>
      <c r="G38" s="167" t="str">
        <f t="shared" si="0"/>
        <v/>
      </c>
    </row>
    <row r="39" spans="2:7" x14ac:dyDescent="0.25">
      <c r="B39" s="155"/>
      <c r="C39" s="145"/>
      <c r="D39" s="139"/>
      <c r="E39" s="168"/>
      <c r="F39" s="169"/>
      <c r="G39" s="167" t="str">
        <f t="shared" si="0"/>
        <v/>
      </c>
    </row>
    <row r="40" spans="2:7" x14ac:dyDescent="0.25">
      <c r="B40" s="155"/>
      <c r="C40" s="145"/>
      <c r="D40" s="139"/>
      <c r="E40" s="168"/>
      <c r="F40" s="169"/>
      <c r="G40" s="167" t="str">
        <f t="shared" si="0"/>
        <v/>
      </c>
    </row>
    <row r="41" spans="2:7" x14ac:dyDescent="0.25">
      <c r="B41" s="155"/>
      <c r="C41" s="145"/>
      <c r="D41" s="139"/>
      <c r="E41" s="168"/>
      <c r="F41" s="169"/>
      <c r="G41" s="167" t="str">
        <f t="shared" si="0"/>
        <v/>
      </c>
    </row>
    <row r="42" spans="2:7" x14ac:dyDescent="0.25">
      <c r="B42" s="155"/>
      <c r="C42" s="145"/>
      <c r="D42" s="139"/>
      <c r="E42" s="168"/>
      <c r="F42" s="169"/>
      <c r="G42" s="167" t="str">
        <f t="shared" si="0"/>
        <v/>
      </c>
    </row>
    <row r="43" spans="2:7" x14ac:dyDescent="0.25">
      <c r="B43" s="155"/>
      <c r="C43" s="145"/>
      <c r="D43" s="139"/>
      <c r="E43" s="168"/>
      <c r="F43" s="169"/>
      <c r="G43" s="167" t="str">
        <f t="shared" si="0"/>
        <v/>
      </c>
    </row>
    <row r="44" spans="2:7" x14ac:dyDescent="0.25">
      <c r="B44" s="155"/>
      <c r="C44" s="145"/>
      <c r="D44" s="139"/>
      <c r="E44" s="168"/>
      <c r="F44" s="169"/>
      <c r="G44" s="167" t="str">
        <f t="shared" si="0"/>
        <v/>
      </c>
    </row>
    <row r="45" spans="2:7" x14ac:dyDescent="0.25">
      <c r="B45" s="155"/>
      <c r="C45" s="145"/>
      <c r="D45" s="139"/>
      <c r="E45" s="168"/>
      <c r="F45" s="169"/>
      <c r="G45" s="167" t="str">
        <f t="shared" si="0"/>
        <v/>
      </c>
    </row>
    <row r="46" spans="2:7" x14ac:dyDescent="0.25">
      <c r="B46" s="155"/>
      <c r="C46" s="145"/>
      <c r="D46" s="139"/>
      <c r="E46" s="168"/>
      <c r="F46" s="169"/>
      <c r="G46" s="167" t="str">
        <f t="shared" si="0"/>
        <v/>
      </c>
    </row>
    <row r="47" spans="2:7" x14ac:dyDescent="0.25">
      <c r="B47" s="155"/>
      <c r="C47" s="145"/>
      <c r="D47" s="139"/>
      <c r="E47" s="168"/>
      <c r="F47" s="169"/>
      <c r="G47" s="167" t="str">
        <f t="shared" si="0"/>
        <v/>
      </c>
    </row>
    <row r="48" spans="2:7" x14ac:dyDescent="0.25">
      <c r="B48" s="155"/>
      <c r="C48" s="145"/>
      <c r="D48" s="139"/>
      <c r="E48" s="168"/>
      <c r="F48" s="169"/>
      <c r="G48" s="167" t="str">
        <f t="shared" si="0"/>
        <v/>
      </c>
    </row>
    <row r="49" spans="2:7" x14ac:dyDescent="0.25">
      <c r="B49" s="155"/>
      <c r="C49" s="145"/>
      <c r="D49" s="139"/>
      <c r="E49" s="168"/>
      <c r="F49" s="169"/>
      <c r="G49" s="167" t="str">
        <f t="shared" si="0"/>
        <v/>
      </c>
    </row>
    <row r="50" spans="2:7" x14ac:dyDescent="0.25">
      <c r="B50" s="155"/>
      <c r="C50" s="145"/>
      <c r="D50" s="139"/>
      <c r="E50" s="168"/>
      <c r="F50" s="169"/>
      <c r="G50" s="167" t="str">
        <f t="shared" si="0"/>
        <v/>
      </c>
    </row>
    <row r="51" spans="2:7" x14ac:dyDescent="0.25">
      <c r="B51" s="155"/>
      <c r="C51" s="145"/>
      <c r="D51" s="139"/>
      <c r="E51" s="168"/>
      <c r="F51" s="169"/>
      <c r="G51" s="167" t="str">
        <f t="shared" si="0"/>
        <v/>
      </c>
    </row>
    <row r="52" spans="2:7" x14ac:dyDescent="0.25">
      <c r="B52" s="155"/>
      <c r="C52" s="145"/>
      <c r="D52" s="139"/>
      <c r="E52" s="168"/>
      <c r="F52" s="169"/>
      <c r="G52" s="167" t="str">
        <f t="shared" si="0"/>
        <v/>
      </c>
    </row>
    <row r="53" spans="2:7" x14ac:dyDescent="0.25">
      <c r="B53" s="155"/>
      <c r="C53" s="145"/>
      <c r="D53" s="139"/>
      <c r="E53" s="168"/>
      <c r="F53" s="169"/>
      <c r="G53" s="167" t="str">
        <f t="shared" si="0"/>
        <v/>
      </c>
    </row>
    <row r="54" spans="2:7" x14ac:dyDescent="0.25">
      <c r="B54" s="155"/>
      <c r="C54" s="145"/>
      <c r="D54" s="139"/>
      <c r="E54" s="168"/>
      <c r="F54" s="169"/>
      <c r="G54" s="167" t="str">
        <f t="shared" si="0"/>
        <v/>
      </c>
    </row>
    <row r="55" spans="2:7" x14ac:dyDescent="0.25">
      <c r="B55" s="155"/>
      <c r="C55" s="145"/>
      <c r="D55" s="139"/>
      <c r="E55" s="168"/>
      <c r="F55" s="169"/>
      <c r="G55" s="167" t="str">
        <f t="shared" si="0"/>
        <v/>
      </c>
    </row>
    <row r="56" spans="2:7" x14ac:dyDescent="0.25">
      <c r="B56" s="155"/>
      <c r="C56" s="145"/>
      <c r="D56" s="139"/>
      <c r="E56" s="168"/>
      <c r="F56" s="169"/>
      <c r="G56" s="167" t="str">
        <f t="shared" si="0"/>
        <v/>
      </c>
    </row>
    <row r="57" spans="2:7" x14ac:dyDescent="0.25">
      <c r="B57" s="155"/>
      <c r="C57" s="145"/>
      <c r="D57" s="139"/>
      <c r="E57" s="168"/>
      <c r="F57" s="169"/>
      <c r="G57" s="167" t="str">
        <f t="shared" si="0"/>
        <v/>
      </c>
    </row>
    <row r="58" spans="2:7" x14ac:dyDescent="0.25">
      <c r="B58" s="155"/>
      <c r="C58" s="145"/>
      <c r="D58" s="139"/>
      <c r="E58" s="168"/>
      <c r="F58" s="169"/>
      <c r="G58" s="167" t="str">
        <f t="shared" si="0"/>
        <v/>
      </c>
    </row>
    <row r="59" spans="2:7" x14ac:dyDescent="0.25">
      <c r="B59" s="155"/>
      <c r="C59" s="145"/>
      <c r="D59" s="139"/>
      <c r="E59" s="168"/>
      <c r="F59" s="169"/>
      <c r="G59" s="167" t="str">
        <f t="shared" si="0"/>
        <v/>
      </c>
    </row>
    <row r="60" spans="2:7" x14ac:dyDescent="0.25">
      <c r="B60" s="155"/>
      <c r="C60" s="145"/>
      <c r="D60" s="139"/>
      <c r="E60" s="168"/>
      <c r="F60" s="169"/>
      <c r="G60" s="167" t="str">
        <f t="shared" si="0"/>
        <v/>
      </c>
    </row>
    <row r="61" spans="2:7" x14ac:dyDescent="0.25">
      <c r="B61" s="155"/>
      <c r="C61" s="145"/>
      <c r="D61" s="139"/>
      <c r="E61" s="168"/>
      <c r="F61" s="169"/>
      <c r="G61" s="167" t="str">
        <f t="shared" si="0"/>
        <v/>
      </c>
    </row>
    <row r="62" spans="2:7" x14ac:dyDescent="0.25">
      <c r="B62" s="155"/>
      <c r="C62" s="145"/>
      <c r="D62" s="139"/>
      <c r="E62" s="168"/>
      <c r="F62" s="169"/>
      <c r="G62" s="167" t="str">
        <f t="shared" si="0"/>
        <v/>
      </c>
    </row>
    <row r="63" spans="2:7" x14ac:dyDescent="0.25">
      <c r="B63" s="155"/>
      <c r="C63" s="145"/>
      <c r="D63" s="139"/>
      <c r="E63" s="168"/>
      <c r="F63" s="169"/>
      <c r="G63" s="167" t="str">
        <f t="shared" si="0"/>
        <v/>
      </c>
    </row>
    <row r="64" spans="2:7" x14ac:dyDescent="0.25">
      <c r="B64" s="155"/>
      <c r="C64" s="145"/>
      <c r="D64" s="139"/>
      <c r="E64" s="168"/>
      <c r="F64" s="169"/>
      <c r="G64" s="167" t="str">
        <f t="shared" si="0"/>
        <v/>
      </c>
    </row>
    <row r="65" spans="2:7" x14ac:dyDescent="0.25">
      <c r="B65" s="155"/>
      <c r="C65" s="145"/>
      <c r="D65" s="139"/>
      <c r="E65" s="168"/>
      <c r="F65" s="169"/>
      <c r="G65" s="167" t="str">
        <f t="shared" si="0"/>
        <v/>
      </c>
    </row>
    <row r="66" spans="2:7" x14ac:dyDescent="0.25">
      <c r="B66" s="155"/>
      <c r="C66" s="145"/>
      <c r="D66" s="139"/>
      <c r="E66" s="168"/>
      <c r="F66" s="169"/>
      <c r="G66" s="167" t="str">
        <f t="shared" si="0"/>
        <v/>
      </c>
    </row>
    <row r="67" spans="2:7" x14ac:dyDescent="0.25">
      <c r="B67" s="155"/>
      <c r="C67" s="145"/>
      <c r="D67" s="139"/>
      <c r="E67" s="168"/>
      <c r="F67" s="169"/>
      <c r="G67" s="167" t="str">
        <f t="shared" si="0"/>
        <v/>
      </c>
    </row>
    <row r="68" spans="2:7" x14ac:dyDescent="0.25">
      <c r="B68" s="155"/>
      <c r="C68" s="145"/>
      <c r="D68" s="139"/>
      <c r="E68" s="168"/>
      <c r="F68" s="169"/>
      <c r="G68" s="167" t="str">
        <f t="shared" si="0"/>
        <v/>
      </c>
    </row>
    <row r="69" spans="2:7" x14ac:dyDescent="0.25">
      <c r="B69" s="155"/>
      <c r="C69" s="145"/>
      <c r="D69" s="139"/>
      <c r="E69" s="168"/>
      <c r="F69" s="169"/>
      <c r="G69" s="167" t="str">
        <f t="shared" si="0"/>
        <v/>
      </c>
    </row>
    <row r="70" spans="2:7" x14ac:dyDescent="0.25">
      <c r="B70" s="155"/>
      <c r="C70" s="145"/>
      <c r="D70" s="139"/>
      <c r="E70" s="168"/>
      <c r="F70" s="169"/>
      <c r="G70" s="167" t="str">
        <f t="shared" si="0"/>
        <v/>
      </c>
    </row>
    <row r="71" spans="2:7" x14ac:dyDescent="0.25">
      <c r="B71" s="155"/>
      <c r="C71" s="145"/>
      <c r="D71" s="139"/>
      <c r="E71" s="168"/>
      <c r="F71" s="169"/>
      <c r="G71" s="167" t="str">
        <f t="shared" si="0"/>
        <v/>
      </c>
    </row>
    <row r="72" spans="2:7" x14ac:dyDescent="0.25">
      <c r="B72" s="155"/>
      <c r="C72" s="145"/>
      <c r="D72" s="139"/>
      <c r="E72" s="168"/>
      <c r="F72" s="169"/>
      <c r="G72" s="167" t="str">
        <f t="shared" si="0"/>
        <v/>
      </c>
    </row>
    <row r="73" spans="2:7" x14ac:dyDescent="0.25">
      <c r="B73" s="155"/>
      <c r="C73" s="145"/>
      <c r="D73" s="139"/>
      <c r="E73" s="168"/>
      <c r="F73" s="169"/>
      <c r="G73" s="167" t="str">
        <f t="shared" si="0"/>
        <v/>
      </c>
    </row>
    <row r="74" spans="2:7" x14ac:dyDescent="0.25">
      <c r="B74" s="155"/>
      <c r="C74" s="145"/>
      <c r="D74" s="139"/>
      <c r="E74" s="168"/>
      <c r="F74" s="169"/>
      <c r="G74" s="167" t="str">
        <f t="shared" ref="G74:G137" si="2">IF(D74="","",SUM(E74+G73-F74))</f>
        <v/>
      </c>
    </row>
    <row r="75" spans="2:7" x14ac:dyDescent="0.25">
      <c r="B75" s="155"/>
      <c r="C75" s="145"/>
      <c r="D75" s="139"/>
      <c r="E75" s="168"/>
      <c r="F75" s="169"/>
      <c r="G75" s="167" t="str">
        <f t="shared" si="2"/>
        <v/>
      </c>
    </row>
    <row r="76" spans="2:7" x14ac:dyDescent="0.25">
      <c r="B76" s="155"/>
      <c r="C76" s="145"/>
      <c r="D76" s="139"/>
      <c r="E76" s="168"/>
      <c r="F76" s="169"/>
      <c r="G76" s="167" t="str">
        <f t="shared" si="2"/>
        <v/>
      </c>
    </row>
    <row r="77" spans="2:7" x14ac:dyDescent="0.25">
      <c r="B77" s="155"/>
      <c r="C77" s="145"/>
      <c r="D77" s="139"/>
      <c r="E77" s="168"/>
      <c r="F77" s="169"/>
      <c r="G77" s="167" t="str">
        <f t="shared" si="2"/>
        <v/>
      </c>
    </row>
    <row r="78" spans="2:7" x14ac:dyDescent="0.25">
      <c r="B78" s="155"/>
      <c r="C78" s="145"/>
      <c r="D78" s="139"/>
      <c r="E78" s="168"/>
      <c r="F78" s="169"/>
      <c r="G78" s="167" t="str">
        <f t="shared" si="2"/>
        <v/>
      </c>
    </row>
    <row r="79" spans="2:7" x14ac:dyDescent="0.25">
      <c r="B79" s="155"/>
      <c r="C79" s="145"/>
      <c r="D79" s="139"/>
      <c r="E79" s="168"/>
      <c r="F79" s="169"/>
      <c r="G79" s="167" t="str">
        <f t="shared" si="2"/>
        <v/>
      </c>
    </row>
    <row r="80" spans="2:7" x14ac:dyDescent="0.25">
      <c r="B80" s="155"/>
      <c r="C80" s="145"/>
      <c r="D80" s="139"/>
      <c r="E80" s="168"/>
      <c r="F80" s="169"/>
      <c r="G80" s="167" t="str">
        <f t="shared" si="2"/>
        <v/>
      </c>
    </row>
    <row r="81" spans="2:7" x14ac:dyDescent="0.25">
      <c r="B81" s="155"/>
      <c r="C81" s="145"/>
      <c r="D81" s="139"/>
      <c r="E81" s="168"/>
      <c r="F81" s="169"/>
      <c r="G81" s="167" t="str">
        <f t="shared" si="2"/>
        <v/>
      </c>
    </row>
    <row r="82" spans="2:7" x14ac:dyDescent="0.25">
      <c r="B82" s="155"/>
      <c r="C82" s="145"/>
      <c r="D82" s="139"/>
      <c r="E82" s="168"/>
      <c r="F82" s="169"/>
      <c r="G82" s="167" t="str">
        <f t="shared" si="2"/>
        <v/>
      </c>
    </row>
    <row r="83" spans="2:7" x14ac:dyDescent="0.25">
      <c r="B83" s="155"/>
      <c r="C83" s="145"/>
      <c r="D83" s="139"/>
      <c r="E83" s="168"/>
      <c r="F83" s="169"/>
      <c r="G83" s="167" t="str">
        <f t="shared" si="2"/>
        <v/>
      </c>
    </row>
    <row r="84" spans="2:7" x14ac:dyDescent="0.25">
      <c r="B84" s="155"/>
      <c r="C84" s="145"/>
      <c r="D84" s="139"/>
      <c r="E84" s="168"/>
      <c r="F84" s="169"/>
      <c r="G84" s="167" t="str">
        <f t="shared" si="2"/>
        <v/>
      </c>
    </row>
    <row r="85" spans="2:7" x14ac:dyDescent="0.25">
      <c r="B85" s="155"/>
      <c r="C85" s="145"/>
      <c r="D85" s="139"/>
      <c r="E85" s="168"/>
      <c r="F85" s="169"/>
      <c r="G85" s="167" t="str">
        <f t="shared" si="2"/>
        <v/>
      </c>
    </row>
    <row r="86" spans="2:7" x14ac:dyDescent="0.25">
      <c r="B86" s="155"/>
      <c r="C86" s="145"/>
      <c r="D86" s="139"/>
      <c r="E86" s="168"/>
      <c r="F86" s="169"/>
      <c r="G86" s="167" t="str">
        <f t="shared" si="2"/>
        <v/>
      </c>
    </row>
    <row r="87" spans="2:7" x14ac:dyDescent="0.25">
      <c r="B87" s="155"/>
      <c r="C87" s="145"/>
      <c r="D87" s="139"/>
      <c r="E87" s="168"/>
      <c r="F87" s="169"/>
      <c r="G87" s="167" t="str">
        <f t="shared" si="2"/>
        <v/>
      </c>
    </row>
    <row r="88" spans="2:7" x14ac:dyDescent="0.25">
      <c r="B88" s="155"/>
      <c r="C88" s="145"/>
      <c r="D88" s="139"/>
      <c r="E88" s="168"/>
      <c r="F88" s="169"/>
      <c r="G88" s="167" t="str">
        <f t="shared" si="2"/>
        <v/>
      </c>
    </row>
    <row r="89" spans="2:7" x14ac:dyDescent="0.25">
      <c r="B89" s="155"/>
      <c r="C89" s="145"/>
      <c r="D89" s="139"/>
      <c r="E89" s="168"/>
      <c r="F89" s="169"/>
      <c r="G89" s="167" t="str">
        <f t="shared" si="2"/>
        <v/>
      </c>
    </row>
    <row r="90" spans="2:7" x14ac:dyDescent="0.25">
      <c r="B90" s="155"/>
      <c r="C90" s="145"/>
      <c r="D90" s="139"/>
      <c r="E90" s="168"/>
      <c r="F90" s="169"/>
      <c r="G90" s="167" t="str">
        <f t="shared" si="2"/>
        <v/>
      </c>
    </row>
    <row r="91" spans="2:7" x14ac:dyDescent="0.25">
      <c r="B91" s="155"/>
      <c r="C91" s="145"/>
      <c r="D91" s="139"/>
      <c r="E91" s="168"/>
      <c r="F91" s="169"/>
      <c r="G91" s="167" t="str">
        <f t="shared" si="2"/>
        <v/>
      </c>
    </row>
    <row r="92" spans="2:7" x14ac:dyDescent="0.25">
      <c r="B92" s="155"/>
      <c r="C92" s="145"/>
      <c r="D92" s="139"/>
      <c r="E92" s="168"/>
      <c r="F92" s="169"/>
      <c r="G92" s="167" t="str">
        <f t="shared" si="2"/>
        <v/>
      </c>
    </row>
    <row r="93" spans="2:7" x14ac:dyDescent="0.25">
      <c r="B93" s="155"/>
      <c r="C93" s="145"/>
      <c r="D93" s="139"/>
      <c r="E93" s="168"/>
      <c r="F93" s="169"/>
      <c r="G93" s="167" t="str">
        <f t="shared" si="2"/>
        <v/>
      </c>
    </row>
    <row r="94" spans="2:7" x14ac:dyDescent="0.25">
      <c r="B94" s="155"/>
      <c r="C94" s="145"/>
      <c r="D94" s="139"/>
      <c r="E94" s="168"/>
      <c r="F94" s="169"/>
      <c r="G94" s="167" t="str">
        <f t="shared" si="2"/>
        <v/>
      </c>
    </row>
    <row r="95" spans="2:7" x14ac:dyDescent="0.25">
      <c r="B95" s="155"/>
      <c r="C95" s="145"/>
      <c r="D95" s="139"/>
      <c r="E95" s="168"/>
      <c r="F95" s="169"/>
      <c r="G95" s="167" t="str">
        <f t="shared" si="2"/>
        <v/>
      </c>
    </row>
    <row r="96" spans="2:7" x14ac:dyDescent="0.25">
      <c r="B96" s="155"/>
      <c r="C96" s="145"/>
      <c r="D96" s="139"/>
      <c r="E96" s="168"/>
      <c r="F96" s="169"/>
      <c r="G96" s="167" t="str">
        <f t="shared" si="2"/>
        <v/>
      </c>
    </row>
    <row r="97" spans="2:7" x14ac:dyDescent="0.25">
      <c r="B97" s="155"/>
      <c r="C97" s="145"/>
      <c r="D97" s="139"/>
      <c r="E97" s="168"/>
      <c r="F97" s="169"/>
      <c r="G97" s="167" t="str">
        <f t="shared" si="2"/>
        <v/>
      </c>
    </row>
    <row r="98" spans="2:7" x14ac:dyDescent="0.25">
      <c r="B98" s="155"/>
      <c r="C98" s="145"/>
      <c r="D98" s="139"/>
      <c r="E98" s="168"/>
      <c r="F98" s="169"/>
      <c r="G98" s="167" t="str">
        <f t="shared" si="2"/>
        <v/>
      </c>
    </row>
    <row r="99" spans="2:7" x14ac:dyDescent="0.25">
      <c r="B99" s="155"/>
      <c r="C99" s="145"/>
      <c r="D99" s="139"/>
      <c r="E99" s="168"/>
      <c r="F99" s="169"/>
      <c r="G99" s="167" t="str">
        <f t="shared" si="2"/>
        <v/>
      </c>
    </row>
    <row r="100" spans="2:7" x14ac:dyDescent="0.25">
      <c r="B100" s="155"/>
      <c r="C100" s="145"/>
      <c r="D100" s="139"/>
      <c r="E100" s="168"/>
      <c r="F100" s="169"/>
      <c r="G100" s="167" t="str">
        <f t="shared" si="2"/>
        <v/>
      </c>
    </row>
    <row r="101" spans="2:7" x14ac:dyDescent="0.25">
      <c r="B101" s="155"/>
      <c r="C101" s="145"/>
      <c r="D101" s="139"/>
      <c r="E101" s="168"/>
      <c r="F101" s="169"/>
      <c r="G101" s="167" t="str">
        <f t="shared" si="2"/>
        <v/>
      </c>
    </row>
    <row r="102" spans="2:7" x14ac:dyDescent="0.25">
      <c r="B102" s="155"/>
      <c r="C102" s="145"/>
      <c r="D102" s="139"/>
      <c r="E102" s="168"/>
      <c r="F102" s="169"/>
      <c r="G102" s="167" t="str">
        <f t="shared" si="2"/>
        <v/>
      </c>
    </row>
    <row r="103" spans="2:7" x14ac:dyDescent="0.25">
      <c r="B103" s="155"/>
      <c r="C103" s="145"/>
      <c r="D103" s="139"/>
      <c r="E103" s="168"/>
      <c r="F103" s="169"/>
      <c r="G103" s="167" t="str">
        <f t="shared" si="2"/>
        <v/>
      </c>
    </row>
    <row r="104" spans="2:7" x14ac:dyDescent="0.25">
      <c r="B104" s="155"/>
      <c r="C104" s="145"/>
      <c r="D104" s="139"/>
      <c r="E104" s="168"/>
      <c r="F104" s="169"/>
      <c r="G104" s="167" t="str">
        <f t="shared" si="2"/>
        <v/>
      </c>
    </row>
    <row r="105" spans="2:7" x14ac:dyDescent="0.25">
      <c r="B105" s="155"/>
      <c r="C105" s="145"/>
      <c r="D105" s="139"/>
      <c r="E105" s="168"/>
      <c r="F105" s="169"/>
      <c r="G105" s="167" t="str">
        <f t="shared" si="2"/>
        <v/>
      </c>
    </row>
    <row r="106" spans="2:7" x14ac:dyDescent="0.25">
      <c r="B106" s="155"/>
      <c r="C106" s="145"/>
      <c r="D106" s="139"/>
      <c r="E106" s="168"/>
      <c r="F106" s="169"/>
      <c r="G106" s="167" t="str">
        <f t="shared" si="2"/>
        <v/>
      </c>
    </row>
    <row r="107" spans="2:7" x14ac:dyDescent="0.25">
      <c r="B107" s="155"/>
      <c r="C107" s="145"/>
      <c r="D107" s="139"/>
      <c r="E107" s="168"/>
      <c r="F107" s="169"/>
      <c r="G107" s="167" t="str">
        <f t="shared" si="2"/>
        <v/>
      </c>
    </row>
    <row r="108" spans="2:7" x14ac:dyDescent="0.25">
      <c r="B108" s="155"/>
      <c r="C108" s="145"/>
      <c r="D108" s="139"/>
      <c r="E108" s="168"/>
      <c r="F108" s="169"/>
      <c r="G108" s="167" t="str">
        <f t="shared" si="2"/>
        <v/>
      </c>
    </row>
    <row r="109" spans="2:7" x14ac:dyDescent="0.25">
      <c r="B109" s="155"/>
      <c r="C109" s="145"/>
      <c r="D109" s="139"/>
      <c r="E109" s="168"/>
      <c r="F109" s="169"/>
      <c r="G109" s="167" t="str">
        <f t="shared" si="2"/>
        <v/>
      </c>
    </row>
    <row r="110" spans="2:7" x14ac:dyDescent="0.25">
      <c r="B110" s="155"/>
      <c r="C110" s="145"/>
      <c r="D110" s="139"/>
      <c r="E110" s="168"/>
      <c r="F110" s="169"/>
      <c r="G110" s="167" t="str">
        <f t="shared" si="2"/>
        <v/>
      </c>
    </row>
    <row r="111" spans="2:7" x14ac:dyDescent="0.25">
      <c r="B111" s="155"/>
      <c r="C111" s="145"/>
      <c r="D111" s="139"/>
      <c r="E111" s="168"/>
      <c r="F111" s="169"/>
      <c r="G111" s="167" t="str">
        <f t="shared" si="2"/>
        <v/>
      </c>
    </row>
    <row r="112" spans="2:7" x14ac:dyDescent="0.25">
      <c r="B112" s="155"/>
      <c r="C112" s="145"/>
      <c r="D112" s="139"/>
      <c r="E112" s="168"/>
      <c r="F112" s="169"/>
      <c r="G112" s="167" t="str">
        <f t="shared" si="2"/>
        <v/>
      </c>
    </row>
    <row r="113" spans="2:7" x14ac:dyDescent="0.25">
      <c r="B113" s="155"/>
      <c r="C113" s="145"/>
      <c r="D113" s="139"/>
      <c r="E113" s="168"/>
      <c r="F113" s="169"/>
      <c r="G113" s="167" t="str">
        <f t="shared" si="2"/>
        <v/>
      </c>
    </row>
    <row r="114" spans="2:7" x14ac:dyDescent="0.25">
      <c r="B114" s="155"/>
      <c r="C114" s="145"/>
      <c r="D114" s="139"/>
      <c r="E114" s="168"/>
      <c r="F114" s="169"/>
      <c r="G114" s="167" t="str">
        <f t="shared" si="2"/>
        <v/>
      </c>
    </row>
    <row r="115" spans="2:7" x14ac:dyDescent="0.25">
      <c r="B115" s="155"/>
      <c r="C115" s="145"/>
      <c r="D115" s="139"/>
      <c r="E115" s="168"/>
      <c r="F115" s="169"/>
      <c r="G115" s="167" t="str">
        <f t="shared" si="2"/>
        <v/>
      </c>
    </row>
    <row r="116" spans="2:7" x14ac:dyDescent="0.25">
      <c r="B116" s="155"/>
      <c r="C116" s="145"/>
      <c r="D116" s="139"/>
      <c r="E116" s="168"/>
      <c r="F116" s="169"/>
      <c r="G116" s="167" t="str">
        <f t="shared" si="2"/>
        <v/>
      </c>
    </row>
    <row r="117" spans="2:7" x14ac:dyDescent="0.25">
      <c r="B117" s="155"/>
      <c r="C117" s="145"/>
      <c r="D117" s="139"/>
      <c r="E117" s="168"/>
      <c r="F117" s="169"/>
      <c r="G117" s="167" t="str">
        <f t="shared" si="2"/>
        <v/>
      </c>
    </row>
    <row r="118" spans="2:7" x14ac:dyDescent="0.25">
      <c r="B118" s="155"/>
      <c r="C118" s="145"/>
      <c r="D118" s="139"/>
      <c r="E118" s="168"/>
      <c r="F118" s="169"/>
      <c r="G118" s="167" t="str">
        <f t="shared" si="2"/>
        <v/>
      </c>
    </row>
    <row r="119" spans="2:7" x14ac:dyDescent="0.25">
      <c r="B119" s="155"/>
      <c r="C119" s="145"/>
      <c r="D119" s="139"/>
      <c r="E119" s="168"/>
      <c r="F119" s="169"/>
      <c r="G119" s="167" t="str">
        <f t="shared" si="2"/>
        <v/>
      </c>
    </row>
    <row r="120" spans="2:7" x14ac:dyDescent="0.25">
      <c r="B120" s="155"/>
      <c r="C120" s="145"/>
      <c r="D120" s="139"/>
      <c r="E120" s="168"/>
      <c r="F120" s="169"/>
      <c r="G120" s="167" t="str">
        <f t="shared" si="2"/>
        <v/>
      </c>
    </row>
    <row r="121" spans="2:7" x14ac:dyDescent="0.25">
      <c r="B121" s="155"/>
      <c r="C121" s="145"/>
      <c r="D121" s="139"/>
      <c r="E121" s="168"/>
      <c r="F121" s="169"/>
      <c r="G121" s="167" t="str">
        <f t="shared" si="2"/>
        <v/>
      </c>
    </row>
    <row r="122" spans="2:7" x14ac:dyDescent="0.25">
      <c r="B122" s="155"/>
      <c r="C122" s="145"/>
      <c r="D122" s="139"/>
      <c r="E122" s="168"/>
      <c r="F122" s="169"/>
      <c r="G122" s="167" t="str">
        <f t="shared" si="2"/>
        <v/>
      </c>
    </row>
    <row r="123" spans="2:7" x14ac:dyDescent="0.25">
      <c r="B123" s="155"/>
      <c r="C123" s="145"/>
      <c r="D123" s="139"/>
      <c r="E123" s="168"/>
      <c r="F123" s="169"/>
      <c r="G123" s="167" t="str">
        <f t="shared" si="2"/>
        <v/>
      </c>
    </row>
    <row r="124" spans="2:7" x14ac:dyDescent="0.25">
      <c r="B124" s="155"/>
      <c r="C124" s="145"/>
      <c r="D124" s="139"/>
      <c r="E124" s="168"/>
      <c r="F124" s="169"/>
      <c r="G124" s="167" t="str">
        <f t="shared" si="2"/>
        <v/>
      </c>
    </row>
    <row r="125" spans="2:7" x14ac:dyDescent="0.25">
      <c r="B125" s="155"/>
      <c r="C125" s="145"/>
      <c r="D125" s="139"/>
      <c r="E125" s="168"/>
      <c r="F125" s="169"/>
      <c r="G125" s="167" t="str">
        <f t="shared" si="2"/>
        <v/>
      </c>
    </row>
    <row r="126" spans="2:7" x14ac:dyDescent="0.25">
      <c r="B126" s="155"/>
      <c r="C126" s="145"/>
      <c r="D126" s="139"/>
      <c r="E126" s="168"/>
      <c r="F126" s="169"/>
      <c r="G126" s="167" t="str">
        <f t="shared" si="2"/>
        <v/>
      </c>
    </row>
    <row r="127" spans="2:7" x14ac:dyDescent="0.25">
      <c r="B127" s="155"/>
      <c r="C127" s="145"/>
      <c r="D127" s="139"/>
      <c r="E127" s="168"/>
      <c r="F127" s="169"/>
      <c r="G127" s="167" t="str">
        <f t="shared" si="2"/>
        <v/>
      </c>
    </row>
    <row r="128" spans="2:7" x14ac:dyDescent="0.25">
      <c r="B128" s="155"/>
      <c r="C128" s="145"/>
      <c r="D128" s="139"/>
      <c r="E128" s="168"/>
      <c r="F128" s="169"/>
      <c r="G128" s="167" t="str">
        <f t="shared" si="2"/>
        <v/>
      </c>
    </row>
    <row r="129" spans="2:7" x14ac:dyDescent="0.25">
      <c r="B129" s="155"/>
      <c r="C129" s="145"/>
      <c r="D129" s="139"/>
      <c r="E129" s="168"/>
      <c r="F129" s="169"/>
      <c r="G129" s="167" t="str">
        <f t="shared" si="2"/>
        <v/>
      </c>
    </row>
    <row r="130" spans="2:7" x14ac:dyDescent="0.25">
      <c r="B130" s="155"/>
      <c r="C130" s="145"/>
      <c r="D130" s="139"/>
      <c r="E130" s="168"/>
      <c r="F130" s="169"/>
      <c r="G130" s="167" t="str">
        <f t="shared" si="2"/>
        <v/>
      </c>
    </row>
    <row r="131" spans="2:7" x14ac:dyDescent="0.25">
      <c r="B131" s="155"/>
      <c r="C131" s="145"/>
      <c r="D131" s="139"/>
      <c r="E131" s="168"/>
      <c r="F131" s="169"/>
      <c r="G131" s="167" t="str">
        <f t="shared" si="2"/>
        <v/>
      </c>
    </row>
    <row r="132" spans="2:7" x14ac:dyDescent="0.25">
      <c r="B132" s="155"/>
      <c r="C132" s="145"/>
      <c r="D132" s="139"/>
      <c r="E132" s="168"/>
      <c r="F132" s="169"/>
      <c r="G132" s="167" t="str">
        <f t="shared" si="2"/>
        <v/>
      </c>
    </row>
    <row r="133" spans="2:7" x14ac:dyDescent="0.25">
      <c r="B133" s="155"/>
      <c r="C133" s="145"/>
      <c r="D133" s="139"/>
      <c r="E133" s="168"/>
      <c r="F133" s="169"/>
      <c r="G133" s="167" t="str">
        <f t="shared" si="2"/>
        <v/>
      </c>
    </row>
    <row r="134" spans="2:7" x14ac:dyDescent="0.25">
      <c r="B134" s="155"/>
      <c r="C134" s="145"/>
      <c r="D134" s="139"/>
      <c r="E134" s="168"/>
      <c r="F134" s="169"/>
      <c r="G134" s="167" t="str">
        <f t="shared" si="2"/>
        <v/>
      </c>
    </row>
    <row r="135" spans="2:7" x14ac:dyDescent="0.25">
      <c r="B135" s="155"/>
      <c r="C135" s="145"/>
      <c r="D135" s="139"/>
      <c r="E135" s="168"/>
      <c r="F135" s="169"/>
      <c r="G135" s="167" t="str">
        <f t="shared" si="2"/>
        <v/>
      </c>
    </row>
    <row r="136" spans="2:7" x14ac:dyDescent="0.25">
      <c r="B136" s="155"/>
      <c r="C136" s="145"/>
      <c r="D136" s="139"/>
      <c r="E136" s="168"/>
      <c r="F136" s="169"/>
      <c r="G136" s="167" t="str">
        <f t="shared" si="2"/>
        <v/>
      </c>
    </row>
    <row r="137" spans="2:7" x14ac:dyDescent="0.25">
      <c r="B137" s="155"/>
      <c r="C137" s="145"/>
      <c r="D137" s="139"/>
      <c r="E137" s="168"/>
      <c r="F137" s="169"/>
      <c r="G137" s="167" t="str">
        <f t="shared" si="2"/>
        <v/>
      </c>
    </row>
    <row r="138" spans="2:7" x14ac:dyDescent="0.25">
      <c r="B138" s="155"/>
      <c r="C138" s="145"/>
      <c r="D138" s="139"/>
      <c r="E138" s="168"/>
      <c r="F138" s="169"/>
      <c r="G138" s="167" t="str">
        <f t="shared" ref="G138:G201" si="3">IF(D138="","",SUM(E138+G137-F138))</f>
        <v/>
      </c>
    </row>
    <row r="139" spans="2:7" x14ac:dyDescent="0.25">
      <c r="B139" s="155"/>
      <c r="C139" s="145"/>
      <c r="D139" s="139"/>
      <c r="E139" s="168"/>
      <c r="F139" s="169"/>
      <c r="G139" s="167" t="str">
        <f t="shared" si="3"/>
        <v/>
      </c>
    </row>
    <row r="140" spans="2:7" x14ac:dyDescent="0.25">
      <c r="B140" s="155"/>
      <c r="C140" s="145"/>
      <c r="D140" s="139"/>
      <c r="E140" s="168"/>
      <c r="F140" s="169"/>
      <c r="G140" s="167" t="str">
        <f t="shared" si="3"/>
        <v/>
      </c>
    </row>
    <row r="141" spans="2:7" x14ac:dyDescent="0.25">
      <c r="B141" s="155"/>
      <c r="C141" s="145"/>
      <c r="D141" s="139"/>
      <c r="E141" s="168"/>
      <c r="F141" s="169"/>
      <c r="G141" s="167" t="str">
        <f t="shared" si="3"/>
        <v/>
      </c>
    </row>
    <row r="142" spans="2:7" x14ac:dyDescent="0.25">
      <c r="B142" s="155"/>
      <c r="C142" s="145"/>
      <c r="D142" s="139"/>
      <c r="E142" s="168"/>
      <c r="F142" s="169"/>
      <c r="G142" s="167" t="str">
        <f t="shared" si="3"/>
        <v/>
      </c>
    </row>
    <row r="143" spans="2:7" x14ac:dyDescent="0.25">
      <c r="B143" s="155"/>
      <c r="C143" s="145"/>
      <c r="D143" s="139"/>
      <c r="E143" s="168"/>
      <c r="F143" s="169"/>
      <c r="G143" s="167" t="str">
        <f t="shared" si="3"/>
        <v/>
      </c>
    </row>
    <row r="144" spans="2:7" x14ac:dyDescent="0.25">
      <c r="B144" s="155"/>
      <c r="C144" s="145"/>
      <c r="D144" s="139"/>
      <c r="E144" s="168"/>
      <c r="F144" s="169"/>
      <c r="G144" s="167" t="str">
        <f t="shared" si="3"/>
        <v/>
      </c>
    </row>
    <row r="145" spans="2:7" x14ac:dyDescent="0.25">
      <c r="B145" s="155"/>
      <c r="C145" s="145"/>
      <c r="D145" s="139"/>
      <c r="E145" s="168"/>
      <c r="F145" s="169"/>
      <c r="G145" s="167" t="str">
        <f t="shared" si="3"/>
        <v/>
      </c>
    </row>
    <row r="146" spans="2:7" x14ac:dyDescent="0.25">
      <c r="B146" s="155"/>
      <c r="C146" s="145"/>
      <c r="D146" s="139"/>
      <c r="E146" s="168"/>
      <c r="F146" s="169"/>
      <c r="G146" s="167" t="str">
        <f t="shared" si="3"/>
        <v/>
      </c>
    </row>
    <row r="147" spans="2:7" x14ac:dyDescent="0.25">
      <c r="B147" s="155"/>
      <c r="C147" s="145"/>
      <c r="D147" s="139"/>
      <c r="E147" s="168"/>
      <c r="F147" s="169"/>
      <c r="G147" s="167" t="str">
        <f t="shared" si="3"/>
        <v/>
      </c>
    </row>
    <row r="148" spans="2:7" x14ac:dyDescent="0.25">
      <c r="B148" s="155"/>
      <c r="C148" s="145"/>
      <c r="D148" s="139"/>
      <c r="E148" s="168"/>
      <c r="F148" s="169"/>
      <c r="G148" s="167" t="str">
        <f t="shared" si="3"/>
        <v/>
      </c>
    </row>
    <row r="149" spans="2:7" x14ac:dyDescent="0.25">
      <c r="B149" s="155"/>
      <c r="C149" s="145"/>
      <c r="D149" s="139"/>
      <c r="E149" s="168"/>
      <c r="F149" s="169"/>
      <c r="G149" s="167" t="str">
        <f t="shared" si="3"/>
        <v/>
      </c>
    </row>
    <row r="150" spans="2:7" x14ac:dyDescent="0.25">
      <c r="B150" s="155"/>
      <c r="C150" s="145"/>
      <c r="D150" s="139"/>
      <c r="E150" s="168"/>
      <c r="F150" s="169"/>
      <c r="G150" s="167" t="str">
        <f t="shared" si="3"/>
        <v/>
      </c>
    </row>
    <row r="151" spans="2:7" x14ac:dyDescent="0.25">
      <c r="B151" s="155"/>
      <c r="C151" s="145"/>
      <c r="D151" s="139"/>
      <c r="E151" s="168"/>
      <c r="F151" s="169"/>
      <c r="G151" s="167" t="str">
        <f t="shared" si="3"/>
        <v/>
      </c>
    </row>
    <row r="152" spans="2:7" x14ac:dyDescent="0.25">
      <c r="B152" s="155"/>
      <c r="C152" s="145"/>
      <c r="D152" s="139"/>
      <c r="E152" s="168"/>
      <c r="F152" s="169"/>
      <c r="G152" s="167" t="str">
        <f t="shared" si="3"/>
        <v/>
      </c>
    </row>
    <row r="153" spans="2:7" x14ac:dyDescent="0.25">
      <c r="B153" s="155"/>
      <c r="C153" s="145"/>
      <c r="D153" s="139"/>
      <c r="E153" s="168"/>
      <c r="F153" s="169"/>
      <c r="G153" s="167" t="str">
        <f t="shared" si="3"/>
        <v/>
      </c>
    </row>
    <row r="154" spans="2:7" x14ac:dyDescent="0.25">
      <c r="B154" s="155"/>
      <c r="C154" s="145"/>
      <c r="D154" s="139"/>
      <c r="E154" s="168"/>
      <c r="F154" s="169"/>
      <c r="G154" s="167" t="str">
        <f t="shared" si="3"/>
        <v/>
      </c>
    </row>
    <row r="155" spans="2:7" x14ac:dyDescent="0.25">
      <c r="B155" s="155"/>
      <c r="C155" s="145"/>
      <c r="D155" s="139"/>
      <c r="E155" s="168"/>
      <c r="F155" s="169"/>
      <c r="G155" s="167" t="str">
        <f t="shared" si="3"/>
        <v/>
      </c>
    </row>
    <row r="156" spans="2:7" x14ac:dyDescent="0.25">
      <c r="B156" s="155"/>
      <c r="C156" s="145"/>
      <c r="D156" s="139"/>
      <c r="E156" s="168"/>
      <c r="F156" s="169"/>
      <c r="G156" s="167" t="str">
        <f t="shared" si="3"/>
        <v/>
      </c>
    </row>
    <row r="157" spans="2:7" x14ac:dyDescent="0.25">
      <c r="B157" s="155"/>
      <c r="C157" s="145"/>
      <c r="D157" s="139"/>
      <c r="E157" s="168"/>
      <c r="F157" s="169"/>
      <c r="G157" s="167" t="str">
        <f t="shared" si="3"/>
        <v/>
      </c>
    </row>
    <row r="158" spans="2:7" x14ac:dyDescent="0.25">
      <c r="B158" s="155"/>
      <c r="C158" s="145"/>
      <c r="D158" s="139"/>
      <c r="E158" s="168"/>
      <c r="F158" s="169"/>
      <c r="G158" s="167" t="str">
        <f t="shared" si="3"/>
        <v/>
      </c>
    </row>
    <row r="159" spans="2:7" x14ac:dyDescent="0.25">
      <c r="B159" s="155"/>
      <c r="C159" s="145"/>
      <c r="D159" s="139"/>
      <c r="E159" s="168"/>
      <c r="F159" s="169"/>
      <c r="G159" s="167" t="str">
        <f t="shared" si="3"/>
        <v/>
      </c>
    </row>
    <row r="160" spans="2:7" x14ac:dyDescent="0.25">
      <c r="B160" s="155"/>
      <c r="C160" s="145"/>
      <c r="D160" s="139"/>
      <c r="E160" s="168"/>
      <c r="F160" s="169"/>
      <c r="G160" s="167" t="str">
        <f t="shared" si="3"/>
        <v/>
      </c>
    </row>
    <row r="161" spans="2:7" x14ac:dyDescent="0.25">
      <c r="B161" s="155"/>
      <c r="C161" s="145"/>
      <c r="D161" s="139"/>
      <c r="E161" s="168"/>
      <c r="F161" s="169"/>
      <c r="G161" s="167" t="str">
        <f t="shared" si="3"/>
        <v/>
      </c>
    </row>
    <row r="162" spans="2:7" x14ac:dyDescent="0.25">
      <c r="B162" s="155"/>
      <c r="C162" s="145"/>
      <c r="D162" s="139"/>
      <c r="E162" s="168"/>
      <c r="F162" s="169"/>
      <c r="G162" s="167" t="str">
        <f t="shared" si="3"/>
        <v/>
      </c>
    </row>
    <row r="163" spans="2:7" x14ac:dyDescent="0.25">
      <c r="B163" s="155"/>
      <c r="C163" s="145"/>
      <c r="D163" s="139"/>
      <c r="E163" s="168"/>
      <c r="F163" s="169"/>
      <c r="G163" s="167" t="str">
        <f t="shared" si="3"/>
        <v/>
      </c>
    </row>
    <row r="164" spans="2:7" x14ac:dyDescent="0.25">
      <c r="B164" s="155"/>
      <c r="C164" s="145"/>
      <c r="D164" s="139"/>
      <c r="E164" s="168"/>
      <c r="F164" s="169"/>
      <c r="G164" s="167" t="str">
        <f t="shared" si="3"/>
        <v/>
      </c>
    </row>
    <row r="165" spans="2:7" x14ac:dyDescent="0.25">
      <c r="B165" s="155"/>
      <c r="C165" s="145"/>
      <c r="D165" s="139"/>
      <c r="E165" s="168"/>
      <c r="F165" s="169"/>
      <c r="G165" s="167" t="str">
        <f t="shared" si="3"/>
        <v/>
      </c>
    </row>
    <row r="166" spans="2:7" x14ac:dyDescent="0.25">
      <c r="B166" s="155"/>
      <c r="C166" s="145"/>
      <c r="D166" s="139"/>
      <c r="E166" s="168"/>
      <c r="F166" s="169"/>
      <c r="G166" s="167" t="str">
        <f t="shared" si="3"/>
        <v/>
      </c>
    </row>
    <row r="167" spans="2:7" x14ac:dyDescent="0.25">
      <c r="B167" s="155"/>
      <c r="C167" s="145"/>
      <c r="D167" s="139"/>
      <c r="E167" s="168"/>
      <c r="F167" s="169"/>
      <c r="G167" s="167" t="str">
        <f t="shared" si="3"/>
        <v/>
      </c>
    </row>
    <row r="168" spans="2:7" x14ac:dyDescent="0.25">
      <c r="B168" s="155"/>
      <c r="C168" s="145"/>
      <c r="D168" s="139"/>
      <c r="E168" s="168"/>
      <c r="F168" s="169"/>
      <c r="G168" s="167" t="str">
        <f t="shared" si="3"/>
        <v/>
      </c>
    </row>
    <row r="169" spans="2:7" x14ac:dyDescent="0.25">
      <c r="B169" s="155"/>
      <c r="C169" s="145"/>
      <c r="D169" s="139"/>
      <c r="E169" s="168"/>
      <c r="F169" s="169"/>
      <c r="G169" s="167" t="str">
        <f t="shared" si="3"/>
        <v/>
      </c>
    </row>
    <row r="170" spans="2:7" x14ac:dyDescent="0.25">
      <c r="B170" s="155"/>
      <c r="C170" s="145"/>
      <c r="D170" s="139"/>
      <c r="E170" s="168"/>
      <c r="F170" s="169"/>
      <c r="G170" s="167" t="str">
        <f t="shared" si="3"/>
        <v/>
      </c>
    </row>
    <row r="171" spans="2:7" x14ac:dyDescent="0.25">
      <c r="B171" s="155"/>
      <c r="C171" s="145"/>
      <c r="D171" s="139"/>
      <c r="E171" s="168"/>
      <c r="F171" s="169"/>
      <c r="G171" s="167" t="str">
        <f t="shared" si="3"/>
        <v/>
      </c>
    </row>
    <row r="172" spans="2:7" x14ac:dyDescent="0.25">
      <c r="B172" s="155"/>
      <c r="C172" s="145"/>
      <c r="D172" s="139"/>
      <c r="E172" s="168"/>
      <c r="F172" s="169"/>
      <c r="G172" s="167" t="str">
        <f t="shared" si="3"/>
        <v/>
      </c>
    </row>
    <row r="173" spans="2:7" x14ac:dyDescent="0.25">
      <c r="B173" s="155"/>
      <c r="C173" s="145"/>
      <c r="D173" s="139"/>
      <c r="E173" s="168"/>
      <c r="F173" s="169"/>
      <c r="G173" s="167" t="str">
        <f t="shared" si="3"/>
        <v/>
      </c>
    </row>
    <row r="174" spans="2:7" x14ac:dyDescent="0.25">
      <c r="B174" s="155"/>
      <c r="C174" s="145"/>
      <c r="D174" s="139"/>
      <c r="E174" s="168"/>
      <c r="F174" s="169"/>
      <c r="G174" s="167" t="str">
        <f t="shared" si="3"/>
        <v/>
      </c>
    </row>
    <row r="175" spans="2:7" x14ac:dyDescent="0.25">
      <c r="B175" s="155"/>
      <c r="C175" s="145"/>
      <c r="D175" s="139"/>
      <c r="E175" s="168"/>
      <c r="F175" s="169"/>
      <c r="G175" s="167" t="str">
        <f t="shared" si="3"/>
        <v/>
      </c>
    </row>
    <row r="176" spans="2:7" x14ac:dyDescent="0.25">
      <c r="B176" s="155"/>
      <c r="C176" s="145"/>
      <c r="D176" s="139"/>
      <c r="E176" s="168"/>
      <c r="F176" s="169"/>
      <c r="G176" s="167" t="str">
        <f t="shared" si="3"/>
        <v/>
      </c>
    </row>
    <row r="177" spans="2:7" x14ac:dyDescent="0.25">
      <c r="B177" s="155"/>
      <c r="C177" s="145"/>
      <c r="D177" s="139"/>
      <c r="E177" s="168"/>
      <c r="F177" s="169"/>
      <c r="G177" s="167" t="str">
        <f t="shared" si="3"/>
        <v/>
      </c>
    </row>
    <row r="178" spans="2:7" x14ac:dyDescent="0.25">
      <c r="B178" s="155"/>
      <c r="C178" s="145"/>
      <c r="D178" s="139"/>
      <c r="E178" s="168"/>
      <c r="F178" s="169"/>
      <c r="G178" s="167" t="str">
        <f t="shared" si="3"/>
        <v/>
      </c>
    </row>
    <row r="179" spans="2:7" x14ac:dyDescent="0.25">
      <c r="B179" s="155"/>
      <c r="C179" s="145"/>
      <c r="D179" s="139"/>
      <c r="E179" s="168"/>
      <c r="F179" s="169"/>
      <c r="G179" s="167" t="str">
        <f t="shared" si="3"/>
        <v/>
      </c>
    </row>
    <row r="180" spans="2:7" x14ac:dyDescent="0.25">
      <c r="B180" s="155"/>
      <c r="C180" s="145"/>
      <c r="D180" s="139"/>
      <c r="E180" s="168"/>
      <c r="F180" s="169"/>
      <c r="G180" s="167" t="str">
        <f t="shared" si="3"/>
        <v/>
      </c>
    </row>
    <row r="181" spans="2:7" x14ac:dyDescent="0.25">
      <c r="B181" s="155"/>
      <c r="C181" s="145"/>
      <c r="D181" s="139"/>
      <c r="E181" s="168"/>
      <c r="F181" s="169"/>
      <c r="G181" s="167" t="str">
        <f t="shared" si="3"/>
        <v/>
      </c>
    </row>
    <row r="182" spans="2:7" x14ac:dyDescent="0.25">
      <c r="B182" s="155"/>
      <c r="C182" s="145"/>
      <c r="D182" s="139"/>
      <c r="E182" s="168"/>
      <c r="F182" s="169"/>
      <c r="G182" s="167" t="str">
        <f t="shared" si="3"/>
        <v/>
      </c>
    </row>
    <row r="183" spans="2:7" x14ac:dyDescent="0.25">
      <c r="B183" s="155"/>
      <c r="C183" s="145"/>
      <c r="D183" s="139"/>
      <c r="E183" s="168"/>
      <c r="F183" s="169"/>
      <c r="G183" s="167" t="str">
        <f t="shared" si="3"/>
        <v/>
      </c>
    </row>
    <row r="184" spans="2:7" x14ac:dyDescent="0.25">
      <c r="B184" s="155"/>
      <c r="C184" s="145"/>
      <c r="D184" s="139"/>
      <c r="E184" s="168"/>
      <c r="F184" s="169"/>
      <c r="G184" s="167" t="str">
        <f t="shared" si="3"/>
        <v/>
      </c>
    </row>
    <row r="185" spans="2:7" x14ac:dyDescent="0.25">
      <c r="B185" s="155"/>
      <c r="C185" s="145"/>
      <c r="D185" s="139"/>
      <c r="E185" s="168"/>
      <c r="F185" s="169"/>
      <c r="G185" s="167" t="str">
        <f t="shared" si="3"/>
        <v/>
      </c>
    </row>
    <row r="186" spans="2:7" x14ac:dyDescent="0.25">
      <c r="B186" s="155"/>
      <c r="C186" s="145"/>
      <c r="D186" s="139"/>
      <c r="E186" s="168"/>
      <c r="F186" s="169"/>
      <c r="G186" s="167" t="str">
        <f t="shared" si="3"/>
        <v/>
      </c>
    </row>
    <row r="187" spans="2:7" x14ac:dyDescent="0.25">
      <c r="B187" s="155"/>
      <c r="C187" s="145"/>
      <c r="D187" s="139"/>
      <c r="E187" s="168"/>
      <c r="F187" s="169"/>
      <c r="G187" s="167" t="str">
        <f t="shared" si="3"/>
        <v/>
      </c>
    </row>
    <row r="188" spans="2:7" x14ac:dyDescent="0.25">
      <c r="B188" s="155"/>
      <c r="C188" s="145"/>
      <c r="D188" s="139"/>
      <c r="E188" s="168"/>
      <c r="F188" s="169"/>
      <c r="G188" s="167" t="str">
        <f t="shared" si="3"/>
        <v/>
      </c>
    </row>
    <row r="189" spans="2:7" x14ac:dyDescent="0.25">
      <c r="B189" s="155"/>
      <c r="C189" s="145"/>
      <c r="D189" s="139"/>
      <c r="E189" s="168"/>
      <c r="F189" s="169"/>
      <c r="G189" s="167" t="str">
        <f t="shared" si="3"/>
        <v/>
      </c>
    </row>
    <row r="190" spans="2:7" x14ac:dyDescent="0.25">
      <c r="B190" s="155"/>
      <c r="C190" s="145"/>
      <c r="D190" s="139"/>
      <c r="E190" s="168"/>
      <c r="F190" s="169"/>
      <c r="G190" s="167" t="str">
        <f t="shared" si="3"/>
        <v/>
      </c>
    </row>
    <row r="191" spans="2:7" x14ac:dyDescent="0.25">
      <c r="B191" s="155"/>
      <c r="C191" s="145"/>
      <c r="D191" s="139"/>
      <c r="E191" s="168"/>
      <c r="F191" s="169"/>
      <c r="G191" s="167" t="str">
        <f t="shared" si="3"/>
        <v/>
      </c>
    </row>
    <row r="192" spans="2:7" x14ac:dyDescent="0.25">
      <c r="B192" s="155"/>
      <c r="C192" s="145"/>
      <c r="D192" s="139"/>
      <c r="E192" s="168"/>
      <c r="F192" s="169"/>
      <c r="G192" s="167" t="str">
        <f t="shared" si="3"/>
        <v/>
      </c>
    </row>
    <row r="193" spans="2:7" x14ac:dyDescent="0.25">
      <c r="B193" s="155"/>
      <c r="C193" s="145"/>
      <c r="D193" s="139"/>
      <c r="E193" s="168"/>
      <c r="F193" s="169"/>
      <c r="G193" s="167" t="str">
        <f t="shared" si="3"/>
        <v/>
      </c>
    </row>
    <row r="194" spans="2:7" x14ac:dyDescent="0.25">
      <c r="B194" s="155"/>
      <c r="C194" s="145"/>
      <c r="D194" s="139"/>
      <c r="E194" s="168"/>
      <c r="F194" s="169"/>
      <c r="G194" s="167" t="str">
        <f t="shared" si="3"/>
        <v/>
      </c>
    </row>
    <row r="195" spans="2:7" x14ac:dyDescent="0.25">
      <c r="B195" s="155"/>
      <c r="C195" s="145"/>
      <c r="D195" s="139"/>
      <c r="E195" s="168"/>
      <c r="F195" s="169"/>
      <c r="G195" s="167" t="str">
        <f t="shared" si="3"/>
        <v/>
      </c>
    </row>
    <row r="196" spans="2:7" x14ac:dyDescent="0.25">
      <c r="B196" s="155"/>
      <c r="C196" s="145"/>
      <c r="D196" s="139"/>
      <c r="E196" s="168"/>
      <c r="F196" s="169"/>
      <c r="G196" s="167" t="str">
        <f t="shared" si="3"/>
        <v/>
      </c>
    </row>
    <row r="197" spans="2:7" x14ac:dyDescent="0.25">
      <c r="B197" s="155"/>
      <c r="C197" s="145"/>
      <c r="D197" s="139"/>
      <c r="E197" s="168"/>
      <c r="F197" s="169"/>
      <c r="G197" s="167" t="str">
        <f t="shared" si="3"/>
        <v/>
      </c>
    </row>
    <row r="198" spans="2:7" x14ac:dyDescent="0.25">
      <c r="B198" s="155"/>
      <c r="C198" s="145"/>
      <c r="D198" s="139"/>
      <c r="E198" s="168"/>
      <c r="F198" s="169"/>
      <c r="G198" s="167" t="str">
        <f t="shared" si="3"/>
        <v/>
      </c>
    </row>
    <row r="199" spans="2:7" x14ac:dyDescent="0.25">
      <c r="B199" s="155"/>
      <c r="C199" s="145"/>
      <c r="D199" s="139"/>
      <c r="E199" s="168"/>
      <c r="F199" s="169"/>
      <c r="G199" s="167" t="str">
        <f t="shared" si="3"/>
        <v/>
      </c>
    </row>
    <row r="200" spans="2:7" x14ac:dyDescent="0.25">
      <c r="B200" s="155"/>
      <c r="C200" s="145"/>
      <c r="D200" s="139"/>
      <c r="E200" s="168"/>
      <c r="F200" s="169"/>
      <c r="G200" s="167" t="str">
        <f t="shared" si="3"/>
        <v/>
      </c>
    </row>
    <row r="201" spans="2:7" x14ac:dyDescent="0.25">
      <c r="B201" s="155"/>
      <c r="C201" s="145"/>
      <c r="D201" s="139"/>
      <c r="E201" s="168"/>
      <c r="F201" s="169"/>
      <c r="G201" s="167" t="str">
        <f t="shared" si="3"/>
        <v/>
      </c>
    </row>
    <row r="202" spans="2:7" x14ac:dyDescent="0.25">
      <c r="B202" s="155"/>
      <c r="C202" s="145"/>
      <c r="D202" s="139"/>
      <c r="E202" s="168"/>
      <c r="F202" s="169"/>
      <c r="G202" s="167" t="str">
        <f t="shared" ref="G202:G265" si="4">IF(D202="","",SUM(E202+G201-F202))</f>
        <v/>
      </c>
    </row>
    <row r="203" spans="2:7" x14ac:dyDescent="0.25">
      <c r="B203" s="155"/>
      <c r="C203" s="145"/>
      <c r="D203" s="139"/>
      <c r="E203" s="168"/>
      <c r="F203" s="169"/>
      <c r="G203" s="167" t="str">
        <f t="shared" si="4"/>
        <v/>
      </c>
    </row>
    <row r="204" spans="2:7" x14ac:dyDescent="0.25">
      <c r="B204" s="155"/>
      <c r="C204" s="145"/>
      <c r="D204" s="139"/>
      <c r="E204" s="168"/>
      <c r="F204" s="169"/>
      <c r="G204" s="167" t="str">
        <f t="shared" si="4"/>
        <v/>
      </c>
    </row>
    <row r="205" spans="2:7" x14ac:dyDescent="0.25">
      <c r="B205" s="155"/>
      <c r="C205" s="145"/>
      <c r="D205" s="139"/>
      <c r="E205" s="168"/>
      <c r="F205" s="169"/>
      <c r="G205" s="167" t="str">
        <f t="shared" si="4"/>
        <v/>
      </c>
    </row>
    <row r="206" spans="2:7" x14ac:dyDescent="0.25">
      <c r="B206" s="155"/>
      <c r="C206" s="145"/>
      <c r="D206" s="139"/>
      <c r="E206" s="168"/>
      <c r="F206" s="169"/>
      <c r="G206" s="167" t="str">
        <f t="shared" si="4"/>
        <v/>
      </c>
    </row>
    <row r="207" spans="2:7" x14ac:dyDescent="0.25">
      <c r="B207" s="155"/>
      <c r="C207" s="145"/>
      <c r="D207" s="139"/>
      <c r="E207" s="168"/>
      <c r="F207" s="169"/>
      <c r="G207" s="167" t="str">
        <f t="shared" si="4"/>
        <v/>
      </c>
    </row>
    <row r="208" spans="2:7" x14ac:dyDescent="0.25">
      <c r="B208" s="155"/>
      <c r="C208" s="145"/>
      <c r="D208" s="139"/>
      <c r="E208" s="168"/>
      <c r="F208" s="169"/>
      <c r="G208" s="167" t="str">
        <f t="shared" si="4"/>
        <v/>
      </c>
    </row>
    <row r="209" spans="2:7" x14ac:dyDescent="0.25">
      <c r="B209" s="155"/>
      <c r="C209" s="145"/>
      <c r="D209" s="139"/>
      <c r="E209" s="168"/>
      <c r="F209" s="169"/>
      <c r="G209" s="167" t="str">
        <f t="shared" si="4"/>
        <v/>
      </c>
    </row>
    <row r="210" spans="2:7" x14ac:dyDescent="0.25">
      <c r="B210" s="155"/>
      <c r="C210" s="145"/>
      <c r="D210" s="139"/>
      <c r="E210" s="168"/>
      <c r="F210" s="169"/>
      <c r="G210" s="167" t="str">
        <f t="shared" si="4"/>
        <v/>
      </c>
    </row>
    <row r="211" spans="2:7" x14ac:dyDescent="0.25">
      <c r="B211" s="155"/>
      <c r="C211" s="145"/>
      <c r="D211" s="139"/>
      <c r="E211" s="168"/>
      <c r="F211" s="169"/>
      <c r="G211" s="167" t="str">
        <f t="shared" si="4"/>
        <v/>
      </c>
    </row>
    <row r="212" spans="2:7" x14ac:dyDescent="0.25">
      <c r="B212" s="155"/>
      <c r="C212" s="145"/>
      <c r="D212" s="139"/>
      <c r="E212" s="168"/>
      <c r="F212" s="169"/>
      <c r="G212" s="167" t="str">
        <f t="shared" si="4"/>
        <v/>
      </c>
    </row>
    <row r="213" spans="2:7" x14ac:dyDescent="0.25">
      <c r="B213" s="155"/>
      <c r="C213" s="145"/>
      <c r="D213" s="139"/>
      <c r="E213" s="168"/>
      <c r="F213" s="169"/>
      <c r="G213" s="167" t="str">
        <f t="shared" si="4"/>
        <v/>
      </c>
    </row>
    <row r="214" spans="2:7" x14ac:dyDescent="0.25">
      <c r="B214" s="155"/>
      <c r="C214" s="145"/>
      <c r="D214" s="139"/>
      <c r="E214" s="168"/>
      <c r="F214" s="169"/>
      <c r="G214" s="167" t="str">
        <f t="shared" si="4"/>
        <v/>
      </c>
    </row>
    <row r="215" spans="2:7" x14ac:dyDescent="0.25">
      <c r="B215" s="155"/>
      <c r="C215" s="145"/>
      <c r="D215" s="139"/>
      <c r="E215" s="168"/>
      <c r="F215" s="169"/>
      <c r="G215" s="167" t="str">
        <f t="shared" si="4"/>
        <v/>
      </c>
    </row>
    <row r="216" spans="2:7" x14ac:dyDescent="0.25">
      <c r="B216" s="155"/>
      <c r="C216" s="145"/>
      <c r="D216" s="139"/>
      <c r="E216" s="168"/>
      <c r="F216" s="169"/>
      <c r="G216" s="167" t="str">
        <f t="shared" si="4"/>
        <v/>
      </c>
    </row>
    <row r="217" spans="2:7" x14ac:dyDescent="0.25">
      <c r="B217" s="155"/>
      <c r="C217" s="145"/>
      <c r="D217" s="139"/>
      <c r="E217" s="168"/>
      <c r="F217" s="169"/>
      <c r="G217" s="167" t="str">
        <f t="shared" si="4"/>
        <v/>
      </c>
    </row>
    <row r="218" spans="2:7" x14ac:dyDescent="0.25">
      <c r="B218" s="155"/>
      <c r="C218" s="145"/>
      <c r="D218" s="139"/>
      <c r="E218" s="168"/>
      <c r="F218" s="169"/>
      <c r="G218" s="167" t="str">
        <f t="shared" si="4"/>
        <v/>
      </c>
    </row>
    <row r="219" spans="2:7" x14ac:dyDescent="0.25">
      <c r="B219" s="155"/>
      <c r="C219" s="145"/>
      <c r="D219" s="139"/>
      <c r="E219" s="168"/>
      <c r="F219" s="169"/>
      <c r="G219" s="167" t="str">
        <f t="shared" si="4"/>
        <v/>
      </c>
    </row>
    <row r="220" spans="2:7" x14ac:dyDescent="0.25">
      <c r="B220" s="155"/>
      <c r="C220" s="145"/>
      <c r="D220" s="139"/>
      <c r="E220" s="168"/>
      <c r="F220" s="169"/>
      <c r="G220" s="167" t="str">
        <f t="shared" si="4"/>
        <v/>
      </c>
    </row>
    <row r="221" spans="2:7" x14ac:dyDescent="0.25">
      <c r="B221" s="155"/>
      <c r="C221" s="145"/>
      <c r="D221" s="139"/>
      <c r="E221" s="168"/>
      <c r="F221" s="169"/>
      <c r="G221" s="167" t="str">
        <f t="shared" si="4"/>
        <v/>
      </c>
    </row>
    <row r="222" spans="2:7" x14ac:dyDescent="0.25">
      <c r="B222" s="155"/>
      <c r="C222" s="145"/>
      <c r="D222" s="139"/>
      <c r="E222" s="168"/>
      <c r="F222" s="169"/>
      <c r="G222" s="167" t="str">
        <f t="shared" si="4"/>
        <v/>
      </c>
    </row>
    <row r="223" spans="2:7" x14ac:dyDescent="0.25">
      <c r="B223" s="155"/>
      <c r="C223" s="145"/>
      <c r="D223" s="139"/>
      <c r="E223" s="168"/>
      <c r="F223" s="169"/>
      <c r="G223" s="167" t="str">
        <f t="shared" si="4"/>
        <v/>
      </c>
    </row>
    <row r="224" spans="2:7" x14ac:dyDescent="0.25">
      <c r="B224" s="155"/>
      <c r="C224" s="145"/>
      <c r="D224" s="139"/>
      <c r="E224" s="168"/>
      <c r="F224" s="169"/>
      <c r="G224" s="167" t="str">
        <f t="shared" si="4"/>
        <v/>
      </c>
    </row>
    <row r="225" spans="2:7" x14ac:dyDescent="0.25">
      <c r="B225" s="155"/>
      <c r="C225" s="145"/>
      <c r="D225" s="139"/>
      <c r="E225" s="168"/>
      <c r="F225" s="169"/>
      <c r="G225" s="167" t="str">
        <f t="shared" si="4"/>
        <v/>
      </c>
    </row>
    <row r="226" spans="2:7" x14ac:dyDescent="0.25">
      <c r="B226" s="155"/>
      <c r="C226" s="145"/>
      <c r="D226" s="139"/>
      <c r="E226" s="168"/>
      <c r="F226" s="169"/>
      <c r="G226" s="167" t="str">
        <f t="shared" si="4"/>
        <v/>
      </c>
    </row>
    <row r="227" spans="2:7" x14ac:dyDescent="0.25">
      <c r="B227" s="155"/>
      <c r="C227" s="145"/>
      <c r="D227" s="139"/>
      <c r="E227" s="168"/>
      <c r="F227" s="169"/>
      <c r="G227" s="167" t="str">
        <f t="shared" si="4"/>
        <v/>
      </c>
    </row>
    <row r="228" spans="2:7" x14ac:dyDescent="0.25">
      <c r="B228" s="155"/>
      <c r="C228" s="145"/>
      <c r="D228" s="139"/>
      <c r="E228" s="168"/>
      <c r="F228" s="169"/>
      <c r="G228" s="167" t="str">
        <f t="shared" si="4"/>
        <v/>
      </c>
    </row>
    <row r="229" spans="2:7" x14ac:dyDescent="0.25">
      <c r="B229" s="155"/>
      <c r="C229" s="145"/>
      <c r="D229" s="139"/>
      <c r="E229" s="168"/>
      <c r="F229" s="169"/>
      <c r="G229" s="167" t="str">
        <f t="shared" si="4"/>
        <v/>
      </c>
    </row>
    <row r="230" spans="2:7" x14ac:dyDescent="0.25">
      <c r="B230" s="155"/>
      <c r="C230" s="145"/>
      <c r="D230" s="139"/>
      <c r="E230" s="168"/>
      <c r="F230" s="169"/>
      <c r="G230" s="167" t="str">
        <f t="shared" si="4"/>
        <v/>
      </c>
    </row>
    <row r="231" spans="2:7" x14ac:dyDescent="0.25">
      <c r="B231" s="155"/>
      <c r="C231" s="145"/>
      <c r="D231" s="139"/>
      <c r="E231" s="168"/>
      <c r="F231" s="169"/>
      <c r="G231" s="167" t="str">
        <f t="shared" si="4"/>
        <v/>
      </c>
    </row>
    <row r="232" spans="2:7" x14ac:dyDescent="0.25">
      <c r="B232" s="155"/>
      <c r="C232" s="145"/>
      <c r="D232" s="139"/>
      <c r="E232" s="168"/>
      <c r="F232" s="169"/>
      <c r="G232" s="167" t="str">
        <f t="shared" si="4"/>
        <v/>
      </c>
    </row>
    <row r="233" spans="2:7" x14ac:dyDescent="0.25">
      <c r="B233" s="155"/>
      <c r="C233" s="145"/>
      <c r="D233" s="139"/>
      <c r="E233" s="168"/>
      <c r="F233" s="169"/>
      <c r="G233" s="167" t="str">
        <f t="shared" si="4"/>
        <v/>
      </c>
    </row>
    <row r="234" spans="2:7" x14ac:dyDescent="0.25">
      <c r="B234" s="155"/>
      <c r="C234" s="145"/>
      <c r="D234" s="139"/>
      <c r="E234" s="168"/>
      <c r="F234" s="169"/>
      <c r="G234" s="167" t="str">
        <f t="shared" si="4"/>
        <v/>
      </c>
    </row>
    <row r="235" spans="2:7" x14ac:dyDescent="0.25">
      <c r="B235" s="155"/>
      <c r="C235" s="145"/>
      <c r="D235" s="139"/>
      <c r="E235" s="168"/>
      <c r="F235" s="169"/>
      <c r="G235" s="167" t="str">
        <f t="shared" si="4"/>
        <v/>
      </c>
    </row>
    <row r="236" spans="2:7" x14ac:dyDescent="0.25">
      <c r="B236" s="155"/>
      <c r="C236" s="145"/>
      <c r="D236" s="139"/>
      <c r="E236" s="168"/>
      <c r="F236" s="169"/>
      <c r="G236" s="167" t="str">
        <f t="shared" si="4"/>
        <v/>
      </c>
    </row>
    <row r="237" spans="2:7" x14ac:dyDescent="0.25">
      <c r="B237" s="155"/>
      <c r="C237" s="145"/>
      <c r="D237" s="139"/>
      <c r="E237" s="168"/>
      <c r="F237" s="169"/>
      <c r="G237" s="167" t="str">
        <f t="shared" si="4"/>
        <v/>
      </c>
    </row>
    <row r="238" spans="2:7" x14ac:dyDescent="0.25">
      <c r="B238" s="155"/>
      <c r="C238" s="145"/>
      <c r="D238" s="139"/>
      <c r="E238" s="168"/>
      <c r="F238" s="169"/>
      <c r="G238" s="167" t="str">
        <f t="shared" si="4"/>
        <v/>
      </c>
    </row>
    <row r="239" spans="2:7" x14ac:dyDescent="0.25">
      <c r="B239" s="155"/>
      <c r="C239" s="145"/>
      <c r="D239" s="139"/>
      <c r="E239" s="168"/>
      <c r="F239" s="169"/>
      <c r="G239" s="167" t="str">
        <f t="shared" si="4"/>
        <v/>
      </c>
    </row>
    <row r="240" spans="2:7" x14ac:dyDescent="0.25">
      <c r="B240" s="155"/>
      <c r="C240" s="145"/>
      <c r="D240" s="139"/>
      <c r="E240" s="168"/>
      <c r="F240" s="169"/>
      <c r="G240" s="167" t="str">
        <f t="shared" si="4"/>
        <v/>
      </c>
    </row>
    <row r="241" spans="2:7" x14ac:dyDescent="0.25">
      <c r="B241" s="155"/>
      <c r="C241" s="145"/>
      <c r="D241" s="139"/>
      <c r="E241" s="168"/>
      <c r="F241" s="169"/>
      <c r="G241" s="167" t="str">
        <f t="shared" si="4"/>
        <v/>
      </c>
    </row>
    <row r="242" spans="2:7" x14ac:dyDescent="0.25">
      <c r="B242" s="155"/>
      <c r="C242" s="145"/>
      <c r="D242" s="139"/>
      <c r="E242" s="168"/>
      <c r="F242" s="169"/>
      <c r="G242" s="167" t="str">
        <f t="shared" si="4"/>
        <v/>
      </c>
    </row>
    <row r="243" spans="2:7" x14ac:dyDescent="0.25">
      <c r="B243" s="155"/>
      <c r="C243" s="145"/>
      <c r="D243" s="139"/>
      <c r="E243" s="168"/>
      <c r="F243" s="169"/>
      <c r="G243" s="167" t="str">
        <f t="shared" si="4"/>
        <v/>
      </c>
    </row>
    <row r="244" spans="2:7" x14ac:dyDescent="0.25">
      <c r="B244" s="155"/>
      <c r="C244" s="145"/>
      <c r="D244" s="139"/>
      <c r="E244" s="168"/>
      <c r="F244" s="169"/>
      <c r="G244" s="167" t="str">
        <f t="shared" si="4"/>
        <v/>
      </c>
    </row>
    <row r="245" spans="2:7" x14ac:dyDescent="0.25">
      <c r="B245" s="155"/>
      <c r="C245" s="145"/>
      <c r="D245" s="139"/>
      <c r="E245" s="168"/>
      <c r="F245" s="169"/>
      <c r="G245" s="167" t="str">
        <f t="shared" si="4"/>
        <v/>
      </c>
    </row>
    <row r="246" spans="2:7" x14ac:dyDescent="0.25">
      <c r="B246" s="155"/>
      <c r="C246" s="145"/>
      <c r="D246" s="139"/>
      <c r="E246" s="168"/>
      <c r="F246" s="169"/>
      <c r="G246" s="167" t="str">
        <f t="shared" si="4"/>
        <v/>
      </c>
    </row>
    <row r="247" spans="2:7" x14ac:dyDescent="0.25">
      <c r="B247" s="155"/>
      <c r="C247" s="145"/>
      <c r="D247" s="139"/>
      <c r="E247" s="168"/>
      <c r="F247" s="169"/>
      <c r="G247" s="167" t="str">
        <f t="shared" si="4"/>
        <v/>
      </c>
    </row>
    <row r="248" spans="2:7" x14ac:dyDescent="0.25">
      <c r="B248" s="155"/>
      <c r="C248" s="145"/>
      <c r="D248" s="139"/>
      <c r="E248" s="168"/>
      <c r="F248" s="169"/>
      <c r="G248" s="167" t="str">
        <f t="shared" si="4"/>
        <v/>
      </c>
    </row>
    <row r="249" spans="2:7" x14ac:dyDescent="0.25">
      <c r="B249" s="155"/>
      <c r="C249" s="145"/>
      <c r="D249" s="139"/>
      <c r="E249" s="168"/>
      <c r="F249" s="169"/>
      <c r="G249" s="167" t="str">
        <f t="shared" si="4"/>
        <v/>
      </c>
    </row>
    <row r="250" spans="2:7" x14ac:dyDescent="0.25">
      <c r="B250" s="155"/>
      <c r="C250" s="145"/>
      <c r="D250" s="139"/>
      <c r="E250" s="168"/>
      <c r="F250" s="169"/>
      <c r="G250" s="167" t="str">
        <f t="shared" si="4"/>
        <v/>
      </c>
    </row>
    <row r="251" spans="2:7" x14ac:dyDescent="0.25">
      <c r="B251" s="155"/>
      <c r="C251" s="145"/>
      <c r="D251" s="139"/>
      <c r="E251" s="168"/>
      <c r="F251" s="169"/>
      <c r="G251" s="167" t="str">
        <f t="shared" si="4"/>
        <v/>
      </c>
    </row>
    <row r="252" spans="2:7" x14ac:dyDescent="0.25">
      <c r="B252" s="155"/>
      <c r="C252" s="145"/>
      <c r="D252" s="139"/>
      <c r="E252" s="168"/>
      <c r="F252" s="169"/>
      <c r="G252" s="167" t="str">
        <f t="shared" si="4"/>
        <v/>
      </c>
    </row>
    <row r="253" spans="2:7" x14ac:dyDescent="0.25">
      <c r="B253" s="155"/>
      <c r="C253" s="145"/>
      <c r="D253" s="139"/>
      <c r="E253" s="168"/>
      <c r="F253" s="169"/>
      <c r="G253" s="167" t="str">
        <f t="shared" si="4"/>
        <v/>
      </c>
    </row>
    <row r="254" spans="2:7" x14ac:dyDescent="0.25">
      <c r="B254" s="155"/>
      <c r="C254" s="145"/>
      <c r="D254" s="139"/>
      <c r="E254" s="168"/>
      <c r="F254" s="169"/>
      <c r="G254" s="167" t="str">
        <f t="shared" si="4"/>
        <v/>
      </c>
    </row>
    <row r="255" spans="2:7" x14ac:dyDescent="0.25">
      <c r="B255" s="155"/>
      <c r="C255" s="145"/>
      <c r="D255" s="139"/>
      <c r="E255" s="168"/>
      <c r="F255" s="169"/>
      <c r="G255" s="167" t="str">
        <f t="shared" si="4"/>
        <v/>
      </c>
    </row>
    <row r="256" spans="2:7" x14ac:dyDescent="0.25">
      <c r="B256" s="155"/>
      <c r="C256" s="145"/>
      <c r="D256" s="139"/>
      <c r="E256" s="168"/>
      <c r="F256" s="169"/>
      <c r="G256" s="167" t="str">
        <f t="shared" si="4"/>
        <v/>
      </c>
    </row>
    <row r="257" spans="2:7" x14ac:dyDescent="0.25">
      <c r="B257" s="155"/>
      <c r="C257" s="145"/>
      <c r="D257" s="139"/>
      <c r="E257" s="168"/>
      <c r="F257" s="169"/>
      <c r="G257" s="167" t="str">
        <f t="shared" si="4"/>
        <v/>
      </c>
    </row>
    <row r="258" spans="2:7" x14ac:dyDescent="0.25">
      <c r="B258" s="155"/>
      <c r="C258" s="145"/>
      <c r="D258" s="139"/>
      <c r="E258" s="168"/>
      <c r="F258" s="169"/>
      <c r="G258" s="167" t="str">
        <f t="shared" si="4"/>
        <v/>
      </c>
    </row>
    <row r="259" spans="2:7" x14ac:dyDescent="0.25">
      <c r="B259" s="155"/>
      <c r="C259" s="145"/>
      <c r="D259" s="139"/>
      <c r="E259" s="168"/>
      <c r="F259" s="169"/>
      <c r="G259" s="167" t="str">
        <f t="shared" si="4"/>
        <v/>
      </c>
    </row>
    <row r="260" spans="2:7" x14ac:dyDescent="0.25">
      <c r="B260" s="155"/>
      <c r="C260" s="145"/>
      <c r="D260" s="139"/>
      <c r="E260" s="168"/>
      <c r="F260" s="169"/>
      <c r="G260" s="167" t="str">
        <f t="shared" si="4"/>
        <v/>
      </c>
    </row>
    <row r="261" spans="2:7" x14ac:dyDescent="0.25">
      <c r="B261" s="155"/>
      <c r="C261" s="145"/>
      <c r="D261" s="139"/>
      <c r="E261" s="168"/>
      <c r="F261" s="169"/>
      <c r="G261" s="167" t="str">
        <f t="shared" si="4"/>
        <v/>
      </c>
    </row>
    <row r="262" spans="2:7" x14ac:dyDescent="0.25">
      <c r="B262" s="155"/>
      <c r="C262" s="145"/>
      <c r="D262" s="139"/>
      <c r="E262" s="168"/>
      <c r="F262" s="169"/>
      <c r="G262" s="167" t="str">
        <f t="shared" si="4"/>
        <v/>
      </c>
    </row>
    <row r="263" spans="2:7" x14ac:dyDescent="0.25">
      <c r="B263" s="155"/>
      <c r="C263" s="145"/>
      <c r="D263" s="139"/>
      <c r="E263" s="168"/>
      <c r="F263" s="169"/>
      <c r="G263" s="167" t="str">
        <f t="shared" si="4"/>
        <v/>
      </c>
    </row>
    <row r="264" spans="2:7" x14ac:dyDescent="0.25">
      <c r="B264" s="155"/>
      <c r="C264" s="145"/>
      <c r="D264" s="139"/>
      <c r="E264" s="168"/>
      <c r="F264" s="169"/>
      <c r="G264" s="167" t="str">
        <f t="shared" si="4"/>
        <v/>
      </c>
    </row>
    <row r="265" spans="2:7" x14ac:dyDescent="0.25">
      <c r="B265" s="155"/>
      <c r="C265" s="145"/>
      <c r="D265" s="139"/>
      <c r="E265" s="168"/>
      <c r="F265" s="169"/>
      <c r="G265" s="167" t="str">
        <f t="shared" si="4"/>
        <v/>
      </c>
    </row>
    <row r="266" spans="2:7" x14ac:dyDescent="0.25">
      <c r="B266" s="155"/>
      <c r="C266" s="145"/>
      <c r="D266" s="139"/>
      <c r="E266" s="168"/>
      <c r="F266" s="169"/>
      <c r="G266" s="167" t="str">
        <f t="shared" ref="G266:G329" si="5">IF(D266="","",SUM(E266+G265-F266))</f>
        <v/>
      </c>
    </row>
    <row r="267" spans="2:7" x14ac:dyDescent="0.25">
      <c r="B267" s="155"/>
      <c r="C267" s="145"/>
      <c r="D267" s="139"/>
      <c r="E267" s="168"/>
      <c r="F267" s="169"/>
      <c r="G267" s="167" t="str">
        <f t="shared" si="5"/>
        <v/>
      </c>
    </row>
    <row r="268" spans="2:7" x14ac:dyDescent="0.25">
      <c r="B268" s="155"/>
      <c r="C268" s="145"/>
      <c r="D268" s="139"/>
      <c r="E268" s="168"/>
      <c r="F268" s="169"/>
      <c r="G268" s="167" t="str">
        <f t="shared" si="5"/>
        <v/>
      </c>
    </row>
    <row r="269" spans="2:7" x14ac:dyDescent="0.25">
      <c r="B269" s="155"/>
      <c r="C269" s="145"/>
      <c r="D269" s="139"/>
      <c r="E269" s="168"/>
      <c r="F269" s="169"/>
      <c r="G269" s="167" t="str">
        <f t="shared" si="5"/>
        <v/>
      </c>
    </row>
    <row r="270" spans="2:7" x14ac:dyDescent="0.25">
      <c r="B270" s="155"/>
      <c r="C270" s="145"/>
      <c r="D270" s="139"/>
      <c r="E270" s="168"/>
      <c r="F270" s="169"/>
      <c r="G270" s="167" t="str">
        <f t="shared" si="5"/>
        <v/>
      </c>
    </row>
    <row r="271" spans="2:7" x14ac:dyDescent="0.25">
      <c r="B271" s="155"/>
      <c r="C271" s="145"/>
      <c r="D271" s="139"/>
      <c r="E271" s="168"/>
      <c r="F271" s="169"/>
      <c r="G271" s="167" t="str">
        <f t="shared" si="5"/>
        <v/>
      </c>
    </row>
    <row r="272" spans="2:7" x14ac:dyDescent="0.25">
      <c r="B272" s="155"/>
      <c r="C272" s="145"/>
      <c r="D272" s="139"/>
      <c r="E272" s="168"/>
      <c r="F272" s="169"/>
      <c r="G272" s="167" t="str">
        <f t="shared" si="5"/>
        <v/>
      </c>
    </row>
    <row r="273" spans="2:7" x14ac:dyDescent="0.25">
      <c r="B273" s="155"/>
      <c r="C273" s="145"/>
      <c r="D273" s="139"/>
      <c r="E273" s="168"/>
      <c r="F273" s="169"/>
      <c r="G273" s="167" t="str">
        <f t="shared" si="5"/>
        <v/>
      </c>
    </row>
    <row r="274" spans="2:7" x14ac:dyDescent="0.25">
      <c r="B274" s="155"/>
      <c r="C274" s="145"/>
      <c r="D274" s="139"/>
      <c r="E274" s="168"/>
      <c r="F274" s="169"/>
      <c r="G274" s="167" t="str">
        <f t="shared" si="5"/>
        <v/>
      </c>
    </row>
    <row r="275" spans="2:7" x14ac:dyDescent="0.25">
      <c r="B275" s="155"/>
      <c r="C275" s="145"/>
      <c r="D275" s="139"/>
      <c r="E275" s="168"/>
      <c r="F275" s="169"/>
      <c r="G275" s="167" t="str">
        <f t="shared" si="5"/>
        <v/>
      </c>
    </row>
    <row r="276" spans="2:7" x14ac:dyDescent="0.25">
      <c r="B276" s="155"/>
      <c r="C276" s="145"/>
      <c r="D276" s="139"/>
      <c r="E276" s="168"/>
      <c r="F276" s="169"/>
      <c r="G276" s="167" t="str">
        <f t="shared" si="5"/>
        <v/>
      </c>
    </row>
    <row r="277" spans="2:7" x14ac:dyDescent="0.25">
      <c r="B277" s="155"/>
      <c r="C277" s="145"/>
      <c r="D277" s="139"/>
      <c r="E277" s="168"/>
      <c r="F277" s="169"/>
      <c r="G277" s="167" t="str">
        <f t="shared" si="5"/>
        <v/>
      </c>
    </row>
    <row r="278" spans="2:7" x14ac:dyDescent="0.25">
      <c r="B278" s="155"/>
      <c r="C278" s="145"/>
      <c r="D278" s="139"/>
      <c r="E278" s="168"/>
      <c r="F278" s="169"/>
      <c r="G278" s="167" t="str">
        <f t="shared" si="5"/>
        <v/>
      </c>
    </row>
    <row r="279" spans="2:7" x14ac:dyDescent="0.25">
      <c r="B279" s="155"/>
      <c r="C279" s="145"/>
      <c r="D279" s="139"/>
      <c r="E279" s="168"/>
      <c r="F279" s="169"/>
      <c r="G279" s="167" t="str">
        <f t="shared" si="5"/>
        <v/>
      </c>
    </row>
    <row r="280" spans="2:7" x14ac:dyDescent="0.25">
      <c r="B280" s="155"/>
      <c r="C280" s="145"/>
      <c r="D280" s="139"/>
      <c r="E280" s="168"/>
      <c r="F280" s="169"/>
      <c r="G280" s="167" t="str">
        <f t="shared" si="5"/>
        <v/>
      </c>
    </row>
    <row r="281" spans="2:7" x14ac:dyDescent="0.25">
      <c r="B281" s="155"/>
      <c r="C281" s="145"/>
      <c r="D281" s="139"/>
      <c r="E281" s="168"/>
      <c r="F281" s="169"/>
      <c r="G281" s="167" t="str">
        <f t="shared" si="5"/>
        <v/>
      </c>
    </row>
    <row r="282" spans="2:7" x14ac:dyDescent="0.25">
      <c r="B282" s="155"/>
      <c r="C282" s="145"/>
      <c r="D282" s="139"/>
      <c r="E282" s="168"/>
      <c r="F282" s="169"/>
      <c r="G282" s="167" t="str">
        <f t="shared" si="5"/>
        <v/>
      </c>
    </row>
    <row r="283" spans="2:7" x14ac:dyDescent="0.25">
      <c r="B283" s="155"/>
      <c r="C283" s="145"/>
      <c r="D283" s="139"/>
      <c r="E283" s="168"/>
      <c r="F283" s="169"/>
      <c r="G283" s="167" t="str">
        <f t="shared" si="5"/>
        <v/>
      </c>
    </row>
    <row r="284" spans="2:7" x14ac:dyDescent="0.25">
      <c r="B284" s="155"/>
      <c r="C284" s="145"/>
      <c r="D284" s="139"/>
      <c r="E284" s="168"/>
      <c r="F284" s="169"/>
      <c r="G284" s="167" t="str">
        <f t="shared" si="5"/>
        <v/>
      </c>
    </row>
    <row r="285" spans="2:7" x14ac:dyDescent="0.25">
      <c r="B285" s="155"/>
      <c r="C285" s="145"/>
      <c r="D285" s="139"/>
      <c r="E285" s="168"/>
      <c r="F285" s="169"/>
      <c r="G285" s="167" t="str">
        <f t="shared" si="5"/>
        <v/>
      </c>
    </row>
    <row r="286" spans="2:7" x14ac:dyDescent="0.25">
      <c r="B286" s="155"/>
      <c r="C286" s="145"/>
      <c r="D286" s="139"/>
      <c r="E286" s="168"/>
      <c r="F286" s="169"/>
      <c r="G286" s="167" t="str">
        <f t="shared" si="5"/>
        <v/>
      </c>
    </row>
    <row r="287" spans="2:7" x14ac:dyDescent="0.25">
      <c r="B287" s="155"/>
      <c r="C287" s="145"/>
      <c r="D287" s="139"/>
      <c r="E287" s="168"/>
      <c r="F287" s="169"/>
      <c r="G287" s="167" t="str">
        <f t="shared" si="5"/>
        <v/>
      </c>
    </row>
    <row r="288" spans="2:7" x14ac:dyDescent="0.25">
      <c r="B288" s="155"/>
      <c r="C288" s="145"/>
      <c r="D288" s="139"/>
      <c r="E288" s="168"/>
      <c r="F288" s="169"/>
      <c r="G288" s="167" t="str">
        <f t="shared" si="5"/>
        <v/>
      </c>
    </row>
    <row r="289" spans="2:7" x14ac:dyDescent="0.25">
      <c r="B289" s="155"/>
      <c r="C289" s="145"/>
      <c r="D289" s="139"/>
      <c r="E289" s="168"/>
      <c r="F289" s="169"/>
      <c r="G289" s="167" t="str">
        <f t="shared" si="5"/>
        <v/>
      </c>
    </row>
    <row r="290" spans="2:7" x14ac:dyDescent="0.25">
      <c r="B290" s="155"/>
      <c r="C290" s="145"/>
      <c r="D290" s="139"/>
      <c r="E290" s="168"/>
      <c r="F290" s="169"/>
      <c r="G290" s="167" t="str">
        <f t="shared" si="5"/>
        <v/>
      </c>
    </row>
    <row r="291" spans="2:7" x14ac:dyDescent="0.25">
      <c r="B291" s="155"/>
      <c r="C291" s="145"/>
      <c r="D291" s="139"/>
      <c r="E291" s="168"/>
      <c r="F291" s="169"/>
      <c r="G291" s="167" t="str">
        <f t="shared" si="5"/>
        <v/>
      </c>
    </row>
    <row r="292" spans="2:7" x14ac:dyDescent="0.25">
      <c r="B292" s="155"/>
      <c r="C292" s="145"/>
      <c r="D292" s="139"/>
      <c r="E292" s="168"/>
      <c r="F292" s="169"/>
      <c r="G292" s="167" t="str">
        <f t="shared" si="5"/>
        <v/>
      </c>
    </row>
    <row r="293" spans="2:7" x14ac:dyDescent="0.25">
      <c r="B293" s="155"/>
      <c r="C293" s="145"/>
      <c r="D293" s="139"/>
      <c r="E293" s="168"/>
      <c r="F293" s="169"/>
      <c r="G293" s="167" t="str">
        <f t="shared" si="5"/>
        <v/>
      </c>
    </row>
    <row r="294" spans="2:7" x14ac:dyDescent="0.25">
      <c r="B294" s="155"/>
      <c r="C294" s="145"/>
      <c r="D294" s="139"/>
      <c r="E294" s="168"/>
      <c r="F294" s="169"/>
      <c r="G294" s="167" t="str">
        <f t="shared" si="5"/>
        <v/>
      </c>
    </row>
    <row r="295" spans="2:7" x14ac:dyDescent="0.25">
      <c r="B295" s="155"/>
      <c r="C295" s="145"/>
      <c r="D295" s="139"/>
      <c r="E295" s="168"/>
      <c r="F295" s="169"/>
      <c r="G295" s="167" t="str">
        <f t="shared" si="5"/>
        <v/>
      </c>
    </row>
    <row r="296" spans="2:7" x14ac:dyDescent="0.25">
      <c r="B296" s="155"/>
      <c r="C296" s="145"/>
      <c r="D296" s="139"/>
      <c r="E296" s="168"/>
      <c r="F296" s="169"/>
      <c r="G296" s="167" t="str">
        <f t="shared" si="5"/>
        <v/>
      </c>
    </row>
    <row r="297" spans="2:7" x14ac:dyDescent="0.25">
      <c r="B297" s="155"/>
      <c r="C297" s="145"/>
      <c r="D297" s="139"/>
      <c r="E297" s="168"/>
      <c r="F297" s="169"/>
      <c r="G297" s="167" t="str">
        <f t="shared" si="5"/>
        <v/>
      </c>
    </row>
    <row r="298" spans="2:7" x14ac:dyDescent="0.25">
      <c r="B298" s="155"/>
      <c r="C298" s="145"/>
      <c r="D298" s="139"/>
      <c r="E298" s="168"/>
      <c r="F298" s="169"/>
      <c r="G298" s="167" t="str">
        <f t="shared" si="5"/>
        <v/>
      </c>
    </row>
    <row r="299" spans="2:7" x14ac:dyDescent="0.25">
      <c r="B299" s="155"/>
      <c r="C299" s="145"/>
      <c r="D299" s="139"/>
      <c r="E299" s="168"/>
      <c r="F299" s="169"/>
      <c r="G299" s="167" t="str">
        <f t="shared" si="5"/>
        <v/>
      </c>
    </row>
    <row r="300" spans="2:7" x14ac:dyDescent="0.25">
      <c r="B300" s="155"/>
      <c r="C300" s="145"/>
      <c r="D300" s="139"/>
      <c r="E300" s="168"/>
      <c r="F300" s="169"/>
      <c r="G300" s="167" t="str">
        <f t="shared" si="5"/>
        <v/>
      </c>
    </row>
    <row r="301" spans="2:7" x14ac:dyDescent="0.25">
      <c r="B301" s="155"/>
      <c r="C301" s="145"/>
      <c r="D301" s="139"/>
      <c r="E301" s="168"/>
      <c r="F301" s="169"/>
      <c r="G301" s="167" t="str">
        <f t="shared" si="5"/>
        <v/>
      </c>
    </row>
    <row r="302" spans="2:7" x14ac:dyDescent="0.25">
      <c r="B302" s="155"/>
      <c r="C302" s="145"/>
      <c r="D302" s="139"/>
      <c r="E302" s="168"/>
      <c r="F302" s="169"/>
      <c r="G302" s="167" t="str">
        <f t="shared" si="5"/>
        <v/>
      </c>
    </row>
    <row r="303" spans="2:7" x14ac:dyDescent="0.25">
      <c r="B303" s="155"/>
      <c r="C303" s="145"/>
      <c r="D303" s="139"/>
      <c r="E303" s="168"/>
      <c r="F303" s="169"/>
      <c r="G303" s="167" t="str">
        <f t="shared" si="5"/>
        <v/>
      </c>
    </row>
    <row r="304" spans="2:7" x14ac:dyDescent="0.25">
      <c r="B304" s="155"/>
      <c r="C304" s="145"/>
      <c r="D304" s="139"/>
      <c r="E304" s="168"/>
      <c r="F304" s="169"/>
      <c r="G304" s="167" t="str">
        <f t="shared" si="5"/>
        <v/>
      </c>
    </row>
    <row r="305" spans="2:7" x14ac:dyDescent="0.25">
      <c r="B305" s="155"/>
      <c r="C305" s="145"/>
      <c r="D305" s="139"/>
      <c r="E305" s="168"/>
      <c r="F305" s="169"/>
      <c r="G305" s="167" t="str">
        <f t="shared" si="5"/>
        <v/>
      </c>
    </row>
    <row r="306" spans="2:7" x14ac:dyDescent="0.25">
      <c r="B306" s="155"/>
      <c r="C306" s="145"/>
      <c r="D306" s="139"/>
      <c r="E306" s="168"/>
      <c r="F306" s="169"/>
      <c r="G306" s="167" t="str">
        <f t="shared" si="5"/>
        <v/>
      </c>
    </row>
    <row r="307" spans="2:7" x14ac:dyDescent="0.25">
      <c r="B307" s="155"/>
      <c r="C307" s="145"/>
      <c r="D307" s="139"/>
      <c r="E307" s="168"/>
      <c r="F307" s="169"/>
      <c r="G307" s="167" t="str">
        <f t="shared" si="5"/>
        <v/>
      </c>
    </row>
    <row r="308" spans="2:7" x14ac:dyDescent="0.25">
      <c r="B308" s="155"/>
      <c r="C308" s="145"/>
      <c r="D308" s="139"/>
      <c r="E308" s="168"/>
      <c r="F308" s="169"/>
      <c r="G308" s="167" t="str">
        <f t="shared" si="5"/>
        <v/>
      </c>
    </row>
    <row r="309" spans="2:7" x14ac:dyDescent="0.25">
      <c r="B309" s="155"/>
      <c r="C309" s="145"/>
      <c r="D309" s="139"/>
      <c r="E309" s="168"/>
      <c r="F309" s="169"/>
      <c r="G309" s="167" t="str">
        <f t="shared" si="5"/>
        <v/>
      </c>
    </row>
    <row r="310" spans="2:7" x14ac:dyDescent="0.25">
      <c r="B310" s="155"/>
      <c r="C310" s="145"/>
      <c r="D310" s="139"/>
      <c r="E310" s="168"/>
      <c r="F310" s="169"/>
      <c r="G310" s="167" t="str">
        <f t="shared" si="5"/>
        <v/>
      </c>
    </row>
    <row r="311" spans="2:7" x14ac:dyDescent="0.25">
      <c r="B311" s="155"/>
      <c r="C311" s="145"/>
      <c r="D311" s="139"/>
      <c r="E311" s="168"/>
      <c r="F311" s="169"/>
      <c r="G311" s="167" t="str">
        <f t="shared" si="5"/>
        <v/>
      </c>
    </row>
    <row r="312" spans="2:7" x14ac:dyDescent="0.25">
      <c r="B312" s="155"/>
      <c r="C312" s="145"/>
      <c r="D312" s="139"/>
      <c r="E312" s="168"/>
      <c r="F312" s="169"/>
      <c r="G312" s="167" t="str">
        <f t="shared" si="5"/>
        <v/>
      </c>
    </row>
    <row r="313" spans="2:7" x14ac:dyDescent="0.25">
      <c r="B313" s="155"/>
      <c r="C313" s="145"/>
      <c r="D313" s="139"/>
      <c r="E313" s="168"/>
      <c r="F313" s="169"/>
      <c r="G313" s="167" t="str">
        <f t="shared" si="5"/>
        <v/>
      </c>
    </row>
    <row r="314" spans="2:7" x14ac:dyDescent="0.25">
      <c r="B314" s="155"/>
      <c r="C314" s="145"/>
      <c r="D314" s="139"/>
      <c r="E314" s="168"/>
      <c r="F314" s="169"/>
      <c r="G314" s="167" t="str">
        <f t="shared" si="5"/>
        <v/>
      </c>
    </row>
    <row r="315" spans="2:7" x14ac:dyDescent="0.25">
      <c r="B315" s="155"/>
      <c r="C315" s="145"/>
      <c r="D315" s="139"/>
      <c r="E315" s="168"/>
      <c r="F315" s="169"/>
      <c r="G315" s="167" t="str">
        <f t="shared" si="5"/>
        <v/>
      </c>
    </row>
    <row r="316" spans="2:7" x14ac:dyDescent="0.25">
      <c r="B316" s="155"/>
      <c r="C316" s="145"/>
      <c r="D316" s="139"/>
      <c r="E316" s="168"/>
      <c r="F316" s="169"/>
      <c r="G316" s="167" t="str">
        <f t="shared" si="5"/>
        <v/>
      </c>
    </row>
    <row r="317" spans="2:7" x14ac:dyDescent="0.25">
      <c r="B317" s="155"/>
      <c r="C317" s="145"/>
      <c r="D317" s="139"/>
      <c r="E317" s="168"/>
      <c r="F317" s="169"/>
      <c r="G317" s="167" t="str">
        <f t="shared" si="5"/>
        <v/>
      </c>
    </row>
    <row r="318" spans="2:7" x14ac:dyDescent="0.25">
      <c r="B318" s="155"/>
      <c r="C318" s="145"/>
      <c r="D318" s="139"/>
      <c r="E318" s="168"/>
      <c r="F318" s="169"/>
      <c r="G318" s="167" t="str">
        <f t="shared" si="5"/>
        <v/>
      </c>
    </row>
    <row r="319" spans="2:7" x14ac:dyDescent="0.25">
      <c r="B319" s="155"/>
      <c r="C319" s="145"/>
      <c r="D319" s="139"/>
      <c r="E319" s="168"/>
      <c r="F319" s="169"/>
      <c r="G319" s="167" t="str">
        <f t="shared" si="5"/>
        <v/>
      </c>
    </row>
    <row r="320" spans="2:7" x14ac:dyDescent="0.25">
      <c r="B320" s="155"/>
      <c r="C320" s="145"/>
      <c r="D320" s="139"/>
      <c r="E320" s="168"/>
      <c r="F320" s="169"/>
      <c r="G320" s="167" t="str">
        <f t="shared" si="5"/>
        <v/>
      </c>
    </row>
    <row r="321" spans="2:7" x14ac:dyDescent="0.25">
      <c r="B321" s="155"/>
      <c r="C321" s="145"/>
      <c r="D321" s="139"/>
      <c r="E321" s="168"/>
      <c r="F321" s="169"/>
      <c r="G321" s="167" t="str">
        <f t="shared" si="5"/>
        <v/>
      </c>
    </row>
    <row r="322" spans="2:7" x14ac:dyDescent="0.25">
      <c r="B322" s="155"/>
      <c r="C322" s="145"/>
      <c r="D322" s="139"/>
      <c r="E322" s="168"/>
      <c r="F322" s="169"/>
      <c r="G322" s="167" t="str">
        <f t="shared" si="5"/>
        <v/>
      </c>
    </row>
    <row r="323" spans="2:7" x14ac:dyDescent="0.25">
      <c r="B323" s="155"/>
      <c r="C323" s="145"/>
      <c r="D323" s="139"/>
      <c r="E323" s="168"/>
      <c r="F323" s="169"/>
      <c r="G323" s="167" t="str">
        <f t="shared" si="5"/>
        <v/>
      </c>
    </row>
    <row r="324" spans="2:7" x14ac:dyDescent="0.25">
      <c r="B324" s="155"/>
      <c r="C324" s="145"/>
      <c r="D324" s="139"/>
      <c r="E324" s="168"/>
      <c r="F324" s="169"/>
      <c r="G324" s="167" t="str">
        <f t="shared" si="5"/>
        <v/>
      </c>
    </row>
    <row r="325" spans="2:7" x14ac:dyDescent="0.25">
      <c r="B325" s="155"/>
      <c r="C325" s="145"/>
      <c r="D325" s="139"/>
      <c r="E325" s="168"/>
      <c r="F325" s="169"/>
      <c r="G325" s="167" t="str">
        <f t="shared" si="5"/>
        <v/>
      </c>
    </row>
    <row r="326" spans="2:7" x14ac:dyDescent="0.25">
      <c r="B326" s="155"/>
      <c r="C326" s="145"/>
      <c r="D326" s="139"/>
      <c r="E326" s="168"/>
      <c r="F326" s="169"/>
      <c r="G326" s="167" t="str">
        <f t="shared" si="5"/>
        <v/>
      </c>
    </row>
    <row r="327" spans="2:7" x14ac:dyDescent="0.25">
      <c r="B327" s="155"/>
      <c r="C327" s="145"/>
      <c r="D327" s="139"/>
      <c r="E327" s="168"/>
      <c r="F327" s="169"/>
      <c r="G327" s="167" t="str">
        <f t="shared" si="5"/>
        <v/>
      </c>
    </row>
    <row r="328" spans="2:7" x14ac:dyDescent="0.25">
      <c r="B328" s="155"/>
      <c r="C328" s="145"/>
      <c r="D328" s="139"/>
      <c r="E328" s="168"/>
      <c r="F328" s="169"/>
      <c r="G328" s="167" t="str">
        <f t="shared" si="5"/>
        <v/>
      </c>
    </row>
    <row r="329" spans="2:7" x14ac:dyDescent="0.25">
      <c r="B329" s="155"/>
      <c r="C329" s="145"/>
      <c r="D329" s="139"/>
      <c r="E329" s="168"/>
      <c r="F329" s="169"/>
      <c r="G329" s="167" t="str">
        <f t="shared" si="5"/>
        <v/>
      </c>
    </row>
    <row r="330" spans="2:7" x14ac:dyDescent="0.25">
      <c r="B330" s="155"/>
      <c r="C330" s="145"/>
      <c r="D330" s="139"/>
      <c r="E330" s="168"/>
      <c r="F330" s="169"/>
      <c r="G330" s="167" t="str">
        <f t="shared" ref="G330:G393" si="6">IF(D330="","",SUM(E330+G329-F330))</f>
        <v/>
      </c>
    </row>
    <row r="331" spans="2:7" x14ac:dyDescent="0.25">
      <c r="B331" s="155"/>
      <c r="C331" s="145"/>
      <c r="D331" s="139"/>
      <c r="E331" s="168"/>
      <c r="F331" s="169"/>
      <c r="G331" s="167" t="str">
        <f t="shared" si="6"/>
        <v/>
      </c>
    </row>
    <row r="332" spans="2:7" x14ac:dyDescent="0.25">
      <c r="B332" s="155"/>
      <c r="C332" s="145"/>
      <c r="D332" s="139"/>
      <c r="E332" s="168"/>
      <c r="F332" s="169"/>
      <c r="G332" s="167" t="str">
        <f t="shared" si="6"/>
        <v/>
      </c>
    </row>
    <row r="333" spans="2:7" x14ac:dyDescent="0.25">
      <c r="B333" s="155"/>
      <c r="C333" s="145"/>
      <c r="D333" s="139"/>
      <c r="E333" s="168"/>
      <c r="F333" s="169"/>
      <c r="G333" s="167" t="str">
        <f t="shared" si="6"/>
        <v/>
      </c>
    </row>
    <row r="334" spans="2:7" x14ac:dyDescent="0.25">
      <c r="B334" s="155"/>
      <c r="C334" s="145"/>
      <c r="D334" s="139"/>
      <c r="E334" s="168"/>
      <c r="F334" s="169"/>
      <c r="G334" s="167" t="str">
        <f t="shared" si="6"/>
        <v/>
      </c>
    </row>
    <row r="335" spans="2:7" x14ac:dyDescent="0.25">
      <c r="B335" s="155"/>
      <c r="C335" s="145"/>
      <c r="D335" s="139"/>
      <c r="E335" s="168"/>
      <c r="F335" s="169"/>
      <c r="G335" s="167" t="str">
        <f t="shared" si="6"/>
        <v/>
      </c>
    </row>
    <row r="336" spans="2:7" x14ac:dyDescent="0.25">
      <c r="B336" s="155"/>
      <c r="C336" s="145"/>
      <c r="D336" s="139"/>
      <c r="E336" s="168"/>
      <c r="F336" s="169"/>
      <c r="G336" s="167" t="str">
        <f t="shared" si="6"/>
        <v/>
      </c>
    </row>
    <row r="337" spans="2:7" x14ac:dyDescent="0.25">
      <c r="B337" s="155"/>
      <c r="C337" s="145"/>
      <c r="D337" s="139"/>
      <c r="E337" s="168"/>
      <c r="F337" s="169"/>
      <c r="G337" s="167" t="str">
        <f t="shared" si="6"/>
        <v/>
      </c>
    </row>
    <row r="338" spans="2:7" x14ac:dyDescent="0.25">
      <c r="B338" s="155"/>
      <c r="C338" s="145"/>
      <c r="D338" s="139"/>
      <c r="E338" s="168"/>
      <c r="F338" s="169"/>
      <c r="G338" s="167" t="str">
        <f t="shared" si="6"/>
        <v/>
      </c>
    </row>
    <row r="339" spans="2:7" x14ac:dyDescent="0.25">
      <c r="B339" s="155"/>
      <c r="C339" s="145"/>
      <c r="D339" s="139"/>
      <c r="E339" s="168"/>
      <c r="F339" s="169"/>
      <c r="G339" s="167" t="str">
        <f t="shared" si="6"/>
        <v/>
      </c>
    </row>
    <row r="340" spans="2:7" x14ac:dyDescent="0.25">
      <c r="B340" s="155"/>
      <c r="C340" s="145"/>
      <c r="D340" s="139"/>
      <c r="E340" s="168"/>
      <c r="F340" s="169"/>
      <c r="G340" s="167" t="str">
        <f t="shared" si="6"/>
        <v/>
      </c>
    </row>
    <row r="341" spans="2:7" x14ac:dyDescent="0.25">
      <c r="B341" s="155"/>
      <c r="C341" s="145"/>
      <c r="D341" s="139"/>
      <c r="E341" s="168"/>
      <c r="F341" s="169"/>
      <c r="G341" s="167" t="str">
        <f t="shared" si="6"/>
        <v/>
      </c>
    </row>
    <row r="342" spans="2:7" x14ac:dyDescent="0.25">
      <c r="B342" s="155"/>
      <c r="C342" s="145"/>
      <c r="D342" s="139"/>
      <c r="E342" s="168"/>
      <c r="F342" s="169"/>
      <c r="G342" s="167" t="str">
        <f t="shared" si="6"/>
        <v/>
      </c>
    </row>
    <row r="343" spans="2:7" x14ac:dyDescent="0.25">
      <c r="B343" s="155"/>
      <c r="C343" s="145"/>
      <c r="D343" s="139"/>
      <c r="E343" s="168"/>
      <c r="F343" s="169"/>
      <c r="G343" s="167" t="str">
        <f t="shared" si="6"/>
        <v/>
      </c>
    </row>
    <row r="344" spans="2:7" x14ac:dyDescent="0.25">
      <c r="B344" s="155"/>
      <c r="C344" s="145"/>
      <c r="D344" s="139"/>
      <c r="E344" s="168"/>
      <c r="F344" s="169"/>
      <c r="G344" s="167" t="str">
        <f t="shared" si="6"/>
        <v/>
      </c>
    </row>
    <row r="345" spans="2:7" x14ac:dyDescent="0.25">
      <c r="B345" s="155"/>
      <c r="C345" s="145"/>
      <c r="D345" s="139"/>
      <c r="E345" s="168"/>
      <c r="F345" s="169"/>
      <c r="G345" s="167" t="str">
        <f t="shared" si="6"/>
        <v/>
      </c>
    </row>
    <row r="346" spans="2:7" x14ac:dyDescent="0.25">
      <c r="B346" s="155"/>
      <c r="C346" s="145"/>
      <c r="D346" s="139"/>
      <c r="E346" s="168"/>
      <c r="F346" s="169"/>
      <c r="G346" s="167" t="str">
        <f t="shared" si="6"/>
        <v/>
      </c>
    </row>
    <row r="347" spans="2:7" x14ac:dyDescent="0.25">
      <c r="B347" s="155"/>
      <c r="C347" s="145"/>
      <c r="D347" s="139"/>
      <c r="E347" s="168"/>
      <c r="F347" s="169"/>
      <c r="G347" s="167" t="str">
        <f t="shared" si="6"/>
        <v/>
      </c>
    </row>
    <row r="348" spans="2:7" x14ac:dyDescent="0.25">
      <c r="B348" s="155"/>
      <c r="C348" s="145"/>
      <c r="D348" s="139"/>
      <c r="E348" s="168"/>
      <c r="F348" s="169"/>
      <c r="G348" s="167" t="str">
        <f t="shared" si="6"/>
        <v/>
      </c>
    </row>
    <row r="349" spans="2:7" x14ac:dyDescent="0.25">
      <c r="B349" s="155"/>
      <c r="C349" s="145"/>
      <c r="D349" s="139"/>
      <c r="E349" s="168"/>
      <c r="F349" s="169"/>
      <c r="G349" s="167" t="str">
        <f t="shared" si="6"/>
        <v/>
      </c>
    </row>
    <row r="350" spans="2:7" x14ac:dyDescent="0.25">
      <c r="B350" s="155"/>
      <c r="C350" s="145"/>
      <c r="D350" s="139"/>
      <c r="E350" s="168"/>
      <c r="F350" s="169"/>
      <c r="G350" s="167" t="str">
        <f t="shared" si="6"/>
        <v/>
      </c>
    </row>
    <row r="351" spans="2:7" x14ac:dyDescent="0.25">
      <c r="B351" s="155"/>
      <c r="C351" s="145"/>
      <c r="D351" s="139"/>
      <c r="E351" s="168"/>
      <c r="F351" s="169"/>
      <c r="G351" s="167" t="str">
        <f t="shared" si="6"/>
        <v/>
      </c>
    </row>
    <row r="352" spans="2:7" x14ac:dyDescent="0.25">
      <c r="B352" s="155"/>
      <c r="C352" s="145"/>
      <c r="D352" s="139"/>
      <c r="E352" s="168"/>
      <c r="F352" s="169"/>
      <c r="G352" s="167" t="str">
        <f t="shared" si="6"/>
        <v/>
      </c>
    </row>
    <row r="353" spans="2:7" x14ac:dyDescent="0.25">
      <c r="B353" s="155"/>
      <c r="C353" s="145"/>
      <c r="D353" s="139"/>
      <c r="E353" s="168"/>
      <c r="F353" s="169"/>
      <c r="G353" s="167" t="str">
        <f t="shared" si="6"/>
        <v/>
      </c>
    </row>
    <row r="354" spans="2:7" x14ac:dyDescent="0.25">
      <c r="B354" s="155"/>
      <c r="C354" s="145"/>
      <c r="D354" s="139"/>
      <c r="E354" s="168"/>
      <c r="F354" s="169"/>
      <c r="G354" s="167" t="str">
        <f t="shared" si="6"/>
        <v/>
      </c>
    </row>
    <row r="355" spans="2:7" x14ac:dyDescent="0.25">
      <c r="B355" s="155"/>
      <c r="C355" s="145"/>
      <c r="D355" s="139"/>
      <c r="E355" s="168"/>
      <c r="F355" s="169"/>
      <c r="G355" s="167" t="str">
        <f t="shared" si="6"/>
        <v/>
      </c>
    </row>
    <row r="356" spans="2:7" x14ac:dyDescent="0.25">
      <c r="B356" s="155"/>
      <c r="C356" s="145"/>
      <c r="D356" s="139"/>
      <c r="E356" s="168"/>
      <c r="F356" s="169"/>
      <c r="G356" s="167" t="str">
        <f t="shared" si="6"/>
        <v/>
      </c>
    </row>
    <row r="357" spans="2:7" x14ac:dyDescent="0.25">
      <c r="B357" s="155"/>
      <c r="C357" s="145"/>
      <c r="D357" s="139"/>
      <c r="E357" s="168"/>
      <c r="F357" s="169"/>
      <c r="G357" s="167" t="str">
        <f t="shared" si="6"/>
        <v/>
      </c>
    </row>
    <row r="358" spans="2:7" x14ac:dyDescent="0.25">
      <c r="B358" s="155"/>
      <c r="C358" s="145"/>
      <c r="D358" s="139"/>
      <c r="E358" s="168"/>
      <c r="F358" s="169"/>
      <c r="G358" s="167" t="str">
        <f t="shared" si="6"/>
        <v/>
      </c>
    </row>
    <row r="359" spans="2:7" x14ac:dyDescent="0.25">
      <c r="B359" s="155"/>
      <c r="C359" s="145"/>
      <c r="D359" s="139"/>
      <c r="E359" s="168"/>
      <c r="F359" s="169"/>
      <c r="G359" s="167" t="str">
        <f t="shared" si="6"/>
        <v/>
      </c>
    </row>
    <row r="360" spans="2:7" x14ac:dyDescent="0.25">
      <c r="B360" s="155"/>
      <c r="C360" s="145"/>
      <c r="D360" s="139"/>
      <c r="E360" s="168"/>
      <c r="F360" s="169"/>
      <c r="G360" s="167" t="str">
        <f t="shared" si="6"/>
        <v/>
      </c>
    </row>
    <row r="361" spans="2:7" x14ac:dyDescent="0.25">
      <c r="B361" s="155"/>
      <c r="C361" s="145"/>
      <c r="D361" s="139"/>
      <c r="E361" s="168"/>
      <c r="F361" s="169"/>
      <c r="G361" s="167" t="str">
        <f t="shared" si="6"/>
        <v/>
      </c>
    </row>
    <row r="362" spans="2:7" x14ac:dyDescent="0.25">
      <c r="B362" s="155"/>
      <c r="C362" s="145"/>
      <c r="D362" s="139"/>
      <c r="E362" s="168"/>
      <c r="F362" s="169"/>
      <c r="G362" s="167" t="str">
        <f t="shared" si="6"/>
        <v/>
      </c>
    </row>
    <row r="363" spans="2:7" x14ac:dyDescent="0.25">
      <c r="B363" s="155"/>
      <c r="C363" s="145"/>
      <c r="D363" s="139"/>
      <c r="E363" s="168"/>
      <c r="F363" s="169"/>
      <c r="G363" s="167" t="str">
        <f t="shared" si="6"/>
        <v/>
      </c>
    </row>
    <row r="364" spans="2:7" x14ac:dyDescent="0.25">
      <c r="B364" s="155"/>
      <c r="C364" s="145"/>
      <c r="D364" s="139"/>
      <c r="E364" s="168"/>
      <c r="F364" s="169"/>
      <c r="G364" s="167" t="str">
        <f t="shared" si="6"/>
        <v/>
      </c>
    </row>
    <row r="365" spans="2:7" x14ac:dyDescent="0.25">
      <c r="B365" s="155"/>
      <c r="C365" s="145"/>
      <c r="D365" s="139"/>
      <c r="E365" s="168"/>
      <c r="F365" s="169"/>
      <c r="G365" s="167" t="str">
        <f t="shared" si="6"/>
        <v/>
      </c>
    </row>
    <row r="366" spans="2:7" x14ac:dyDescent="0.25">
      <c r="B366" s="155"/>
      <c r="C366" s="145"/>
      <c r="D366" s="139"/>
      <c r="E366" s="168"/>
      <c r="F366" s="169"/>
      <c r="G366" s="167" t="str">
        <f t="shared" si="6"/>
        <v/>
      </c>
    </row>
    <row r="367" spans="2:7" x14ac:dyDescent="0.25">
      <c r="B367" s="155"/>
      <c r="C367" s="145"/>
      <c r="D367" s="139"/>
      <c r="E367" s="168"/>
      <c r="F367" s="169"/>
      <c r="G367" s="167" t="str">
        <f t="shared" si="6"/>
        <v/>
      </c>
    </row>
    <row r="368" spans="2:7" x14ac:dyDescent="0.25">
      <c r="B368" s="155"/>
      <c r="C368" s="145"/>
      <c r="D368" s="139"/>
      <c r="E368" s="168"/>
      <c r="F368" s="169"/>
      <c r="G368" s="167" t="str">
        <f t="shared" si="6"/>
        <v/>
      </c>
    </row>
    <row r="369" spans="2:7" x14ac:dyDescent="0.25">
      <c r="B369" s="155"/>
      <c r="C369" s="145"/>
      <c r="D369" s="139"/>
      <c r="E369" s="168"/>
      <c r="F369" s="169"/>
      <c r="G369" s="167" t="str">
        <f t="shared" si="6"/>
        <v/>
      </c>
    </row>
    <row r="370" spans="2:7" x14ac:dyDescent="0.25">
      <c r="B370" s="155"/>
      <c r="C370" s="145"/>
      <c r="D370" s="139"/>
      <c r="E370" s="168"/>
      <c r="F370" s="169"/>
      <c r="G370" s="167" t="str">
        <f t="shared" si="6"/>
        <v/>
      </c>
    </row>
    <row r="371" spans="2:7" x14ac:dyDescent="0.25">
      <c r="B371" s="155"/>
      <c r="C371" s="145"/>
      <c r="D371" s="139"/>
      <c r="E371" s="168"/>
      <c r="F371" s="169"/>
      <c r="G371" s="167" t="str">
        <f t="shared" si="6"/>
        <v/>
      </c>
    </row>
    <row r="372" spans="2:7" x14ac:dyDescent="0.25">
      <c r="B372" s="155"/>
      <c r="C372" s="145"/>
      <c r="D372" s="139"/>
      <c r="E372" s="168"/>
      <c r="F372" s="169"/>
      <c r="G372" s="167" t="str">
        <f t="shared" si="6"/>
        <v/>
      </c>
    </row>
    <row r="373" spans="2:7" x14ac:dyDescent="0.25">
      <c r="B373" s="155"/>
      <c r="C373" s="145"/>
      <c r="D373" s="139"/>
      <c r="E373" s="168"/>
      <c r="F373" s="169"/>
      <c r="G373" s="167" t="str">
        <f t="shared" si="6"/>
        <v/>
      </c>
    </row>
    <row r="374" spans="2:7" x14ac:dyDescent="0.25">
      <c r="B374" s="155"/>
      <c r="C374" s="145"/>
      <c r="D374" s="139"/>
      <c r="E374" s="168"/>
      <c r="F374" s="169"/>
      <c r="G374" s="167" t="str">
        <f t="shared" si="6"/>
        <v/>
      </c>
    </row>
    <row r="375" spans="2:7" x14ac:dyDescent="0.25">
      <c r="B375" s="155"/>
      <c r="C375" s="145"/>
      <c r="D375" s="139"/>
      <c r="E375" s="168"/>
      <c r="F375" s="169"/>
      <c r="G375" s="167" t="str">
        <f t="shared" si="6"/>
        <v/>
      </c>
    </row>
    <row r="376" spans="2:7" x14ac:dyDescent="0.25">
      <c r="B376" s="155"/>
      <c r="C376" s="145"/>
      <c r="D376" s="139"/>
      <c r="E376" s="168"/>
      <c r="F376" s="169"/>
      <c r="G376" s="167" t="str">
        <f t="shared" si="6"/>
        <v/>
      </c>
    </row>
    <row r="377" spans="2:7" x14ac:dyDescent="0.25">
      <c r="B377" s="155"/>
      <c r="C377" s="145"/>
      <c r="D377" s="139"/>
      <c r="E377" s="168"/>
      <c r="F377" s="169"/>
      <c r="G377" s="167" t="str">
        <f t="shared" si="6"/>
        <v/>
      </c>
    </row>
    <row r="378" spans="2:7" x14ac:dyDescent="0.25">
      <c r="B378" s="155"/>
      <c r="C378" s="145"/>
      <c r="D378" s="139"/>
      <c r="E378" s="168"/>
      <c r="F378" s="169"/>
      <c r="G378" s="167" t="str">
        <f t="shared" si="6"/>
        <v/>
      </c>
    </row>
    <row r="379" spans="2:7" x14ac:dyDescent="0.25">
      <c r="B379" s="155"/>
      <c r="C379" s="145"/>
      <c r="D379" s="139"/>
      <c r="E379" s="168"/>
      <c r="F379" s="169"/>
      <c r="G379" s="167" t="str">
        <f t="shared" si="6"/>
        <v/>
      </c>
    </row>
    <row r="380" spans="2:7" x14ac:dyDescent="0.25">
      <c r="B380" s="155"/>
      <c r="C380" s="145"/>
      <c r="D380" s="139"/>
      <c r="E380" s="168"/>
      <c r="F380" s="169"/>
      <c r="G380" s="167" t="str">
        <f t="shared" si="6"/>
        <v/>
      </c>
    </row>
    <row r="381" spans="2:7" x14ac:dyDescent="0.25">
      <c r="B381" s="155"/>
      <c r="C381" s="145"/>
      <c r="D381" s="139"/>
      <c r="E381" s="168"/>
      <c r="F381" s="169"/>
      <c r="G381" s="167" t="str">
        <f t="shared" si="6"/>
        <v/>
      </c>
    </row>
    <row r="382" spans="2:7" x14ac:dyDescent="0.25">
      <c r="B382" s="155"/>
      <c r="C382" s="145"/>
      <c r="D382" s="139"/>
      <c r="E382" s="168"/>
      <c r="F382" s="169"/>
      <c r="G382" s="167" t="str">
        <f t="shared" si="6"/>
        <v/>
      </c>
    </row>
    <row r="383" spans="2:7" x14ac:dyDescent="0.25">
      <c r="B383" s="155"/>
      <c r="C383" s="145"/>
      <c r="D383" s="139"/>
      <c r="E383" s="168"/>
      <c r="F383" s="169"/>
      <c r="G383" s="167" t="str">
        <f t="shared" si="6"/>
        <v/>
      </c>
    </row>
    <row r="384" spans="2:7" x14ac:dyDescent="0.25">
      <c r="B384" s="155"/>
      <c r="C384" s="145"/>
      <c r="D384" s="139"/>
      <c r="E384" s="168"/>
      <c r="F384" s="169"/>
      <c r="G384" s="167" t="str">
        <f t="shared" si="6"/>
        <v/>
      </c>
    </row>
    <row r="385" spans="2:7" x14ac:dyDescent="0.25">
      <c r="B385" s="155"/>
      <c r="C385" s="145"/>
      <c r="D385" s="139"/>
      <c r="E385" s="168"/>
      <c r="F385" s="169"/>
      <c r="G385" s="167" t="str">
        <f t="shared" si="6"/>
        <v/>
      </c>
    </row>
    <row r="386" spans="2:7" x14ac:dyDescent="0.25">
      <c r="B386" s="155"/>
      <c r="C386" s="145"/>
      <c r="D386" s="139"/>
      <c r="E386" s="168"/>
      <c r="F386" s="169"/>
      <c r="G386" s="167" t="str">
        <f t="shared" si="6"/>
        <v/>
      </c>
    </row>
    <row r="387" spans="2:7" x14ac:dyDescent="0.25">
      <c r="B387" s="155"/>
      <c r="C387" s="145"/>
      <c r="D387" s="139"/>
      <c r="E387" s="168"/>
      <c r="F387" s="169"/>
      <c r="G387" s="167" t="str">
        <f t="shared" si="6"/>
        <v/>
      </c>
    </row>
    <row r="388" spans="2:7" x14ac:dyDescent="0.25">
      <c r="B388" s="155"/>
      <c r="C388" s="145"/>
      <c r="D388" s="139"/>
      <c r="E388" s="168"/>
      <c r="F388" s="169"/>
      <c r="G388" s="167" t="str">
        <f t="shared" si="6"/>
        <v/>
      </c>
    </row>
    <row r="389" spans="2:7" x14ac:dyDescent="0.25">
      <c r="B389" s="155"/>
      <c r="C389" s="145"/>
      <c r="D389" s="139"/>
      <c r="E389" s="168"/>
      <c r="F389" s="169"/>
      <c r="G389" s="167" t="str">
        <f t="shared" si="6"/>
        <v/>
      </c>
    </row>
    <row r="390" spans="2:7" x14ac:dyDescent="0.25">
      <c r="B390" s="155"/>
      <c r="C390" s="145"/>
      <c r="D390" s="139"/>
      <c r="E390" s="168"/>
      <c r="F390" s="169"/>
      <c r="G390" s="167" t="str">
        <f t="shared" si="6"/>
        <v/>
      </c>
    </row>
    <row r="391" spans="2:7" x14ac:dyDescent="0.25">
      <c r="B391" s="155"/>
      <c r="C391" s="145"/>
      <c r="D391" s="139"/>
      <c r="E391" s="168"/>
      <c r="F391" s="169"/>
      <c r="G391" s="167" t="str">
        <f t="shared" si="6"/>
        <v/>
      </c>
    </row>
    <row r="392" spans="2:7" x14ac:dyDescent="0.25">
      <c r="B392" s="155"/>
      <c r="C392" s="145"/>
      <c r="D392" s="139"/>
      <c r="E392" s="168"/>
      <c r="F392" s="169"/>
      <c r="G392" s="167" t="str">
        <f t="shared" si="6"/>
        <v/>
      </c>
    </row>
    <row r="393" spans="2:7" x14ac:dyDescent="0.25">
      <c r="B393" s="155"/>
      <c r="C393" s="145"/>
      <c r="D393" s="139"/>
      <c r="E393" s="168"/>
      <c r="F393" s="169"/>
      <c r="G393" s="167" t="str">
        <f t="shared" si="6"/>
        <v/>
      </c>
    </row>
    <row r="394" spans="2:7" x14ac:dyDescent="0.25">
      <c r="B394" s="155"/>
      <c r="C394" s="145"/>
      <c r="D394" s="139"/>
      <c r="E394" s="168"/>
      <c r="F394" s="169"/>
      <c r="G394" s="167" t="str">
        <f t="shared" ref="G394:G457" si="7">IF(D394="","",SUM(E394+G393-F394))</f>
        <v/>
      </c>
    </row>
    <row r="395" spans="2:7" x14ac:dyDescent="0.25">
      <c r="B395" s="155"/>
      <c r="C395" s="145"/>
      <c r="D395" s="139"/>
      <c r="E395" s="168"/>
      <c r="F395" s="169"/>
      <c r="G395" s="167" t="str">
        <f t="shared" si="7"/>
        <v/>
      </c>
    </row>
    <row r="396" spans="2:7" x14ac:dyDescent="0.25">
      <c r="B396" s="155"/>
      <c r="C396" s="145"/>
      <c r="D396" s="139"/>
      <c r="E396" s="168"/>
      <c r="F396" s="169"/>
      <c r="G396" s="167" t="str">
        <f t="shared" si="7"/>
        <v/>
      </c>
    </row>
    <row r="397" spans="2:7" x14ac:dyDescent="0.25">
      <c r="B397" s="155"/>
      <c r="C397" s="145"/>
      <c r="D397" s="139"/>
      <c r="E397" s="168"/>
      <c r="F397" s="169"/>
      <c r="G397" s="167" t="str">
        <f t="shared" si="7"/>
        <v/>
      </c>
    </row>
    <row r="398" spans="2:7" x14ac:dyDescent="0.25">
      <c r="B398" s="155"/>
      <c r="C398" s="145"/>
      <c r="D398" s="139"/>
      <c r="E398" s="168"/>
      <c r="F398" s="169"/>
      <c r="G398" s="167" t="str">
        <f t="shared" si="7"/>
        <v/>
      </c>
    </row>
    <row r="399" spans="2:7" x14ac:dyDescent="0.25">
      <c r="B399" s="155"/>
      <c r="C399" s="145"/>
      <c r="D399" s="139"/>
      <c r="E399" s="168"/>
      <c r="F399" s="169"/>
      <c r="G399" s="167" t="str">
        <f t="shared" si="7"/>
        <v/>
      </c>
    </row>
    <row r="400" spans="2:7" x14ac:dyDescent="0.25">
      <c r="B400" s="155"/>
      <c r="C400" s="145"/>
      <c r="D400" s="139"/>
      <c r="E400" s="168"/>
      <c r="F400" s="169"/>
      <c r="G400" s="167" t="str">
        <f t="shared" si="7"/>
        <v/>
      </c>
    </row>
    <row r="401" spans="2:7" x14ac:dyDescent="0.25">
      <c r="B401" s="155"/>
      <c r="C401" s="145"/>
      <c r="D401" s="139"/>
      <c r="E401" s="168"/>
      <c r="F401" s="169"/>
      <c r="G401" s="167" t="str">
        <f t="shared" si="7"/>
        <v/>
      </c>
    </row>
    <row r="402" spans="2:7" x14ac:dyDescent="0.25">
      <c r="B402" s="155"/>
      <c r="C402" s="145"/>
      <c r="D402" s="139"/>
      <c r="E402" s="168"/>
      <c r="F402" s="169"/>
      <c r="G402" s="167" t="str">
        <f t="shared" si="7"/>
        <v/>
      </c>
    </row>
    <row r="403" spans="2:7" x14ac:dyDescent="0.25">
      <c r="B403" s="155"/>
      <c r="C403" s="145"/>
      <c r="D403" s="139"/>
      <c r="E403" s="168"/>
      <c r="F403" s="169"/>
      <c r="G403" s="167" t="str">
        <f t="shared" si="7"/>
        <v/>
      </c>
    </row>
    <row r="404" spans="2:7" x14ac:dyDescent="0.25">
      <c r="B404" s="155"/>
      <c r="C404" s="145"/>
      <c r="D404" s="139"/>
      <c r="E404" s="168"/>
      <c r="F404" s="169"/>
      <c r="G404" s="167" t="str">
        <f t="shared" si="7"/>
        <v/>
      </c>
    </row>
    <row r="405" spans="2:7" x14ac:dyDescent="0.25">
      <c r="B405" s="155"/>
      <c r="C405" s="145"/>
      <c r="D405" s="139"/>
      <c r="E405" s="168"/>
      <c r="F405" s="169"/>
      <c r="G405" s="167" t="str">
        <f t="shared" si="7"/>
        <v/>
      </c>
    </row>
    <row r="406" spans="2:7" x14ac:dyDescent="0.25">
      <c r="B406" s="155"/>
      <c r="C406" s="145"/>
      <c r="D406" s="139"/>
      <c r="E406" s="168"/>
      <c r="F406" s="169"/>
      <c r="G406" s="167" t="str">
        <f t="shared" si="7"/>
        <v/>
      </c>
    </row>
    <row r="407" spans="2:7" x14ac:dyDescent="0.25">
      <c r="B407" s="155"/>
      <c r="C407" s="145"/>
      <c r="D407" s="139"/>
      <c r="E407" s="168"/>
      <c r="F407" s="169"/>
      <c r="G407" s="167" t="str">
        <f t="shared" si="7"/>
        <v/>
      </c>
    </row>
    <row r="408" spans="2:7" x14ac:dyDescent="0.25">
      <c r="B408" s="155"/>
      <c r="C408" s="145"/>
      <c r="D408" s="139"/>
      <c r="E408" s="168"/>
      <c r="F408" s="169"/>
      <c r="G408" s="167" t="str">
        <f t="shared" si="7"/>
        <v/>
      </c>
    </row>
    <row r="409" spans="2:7" x14ac:dyDescent="0.25">
      <c r="B409" s="155"/>
      <c r="C409" s="145"/>
      <c r="D409" s="139"/>
      <c r="E409" s="168"/>
      <c r="F409" s="169"/>
      <c r="G409" s="167" t="str">
        <f t="shared" si="7"/>
        <v/>
      </c>
    </row>
    <row r="410" spans="2:7" x14ac:dyDescent="0.25">
      <c r="B410" s="155"/>
      <c r="C410" s="145"/>
      <c r="D410" s="139"/>
      <c r="E410" s="168"/>
      <c r="F410" s="169"/>
      <c r="G410" s="167" t="str">
        <f t="shared" si="7"/>
        <v/>
      </c>
    </row>
    <row r="411" spans="2:7" x14ac:dyDescent="0.25">
      <c r="B411" s="155"/>
      <c r="C411" s="145"/>
      <c r="D411" s="139"/>
      <c r="E411" s="168"/>
      <c r="F411" s="169"/>
      <c r="G411" s="167" t="str">
        <f t="shared" si="7"/>
        <v/>
      </c>
    </row>
    <row r="412" spans="2:7" x14ac:dyDescent="0.25">
      <c r="B412" s="155"/>
      <c r="C412" s="145"/>
      <c r="D412" s="139"/>
      <c r="E412" s="168"/>
      <c r="F412" s="169"/>
      <c r="G412" s="167" t="str">
        <f t="shared" si="7"/>
        <v/>
      </c>
    </row>
    <row r="413" spans="2:7" x14ac:dyDescent="0.25">
      <c r="B413" s="155"/>
      <c r="C413" s="145"/>
      <c r="D413" s="139"/>
      <c r="E413" s="168"/>
      <c r="F413" s="169"/>
      <c r="G413" s="167" t="str">
        <f t="shared" si="7"/>
        <v/>
      </c>
    </row>
    <row r="414" spans="2:7" x14ac:dyDescent="0.25">
      <c r="B414" s="155"/>
      <c r="C414" s="145"/>
      <c r="D414" s="139"/>
      <c r="E414" s="168"/>
      <c r="F414" s="169"/>
      <c r="G414" s="167" t="str">
        <f t="shared" si="7"/>
        <v/>
      </c>
    </row>
    <row r="415" spans="2:7" x14ac:dyDescent="0.25">
      <c r="B415" s="155"/>
      <c r="C415" s="145"/>
      <c r="D415" s="139"/>
      <c r="E415" s="168"/>
      <c r="F415" s="169"/>
      <c r="G415" s="167" t="str">
        <f t="shared" si="7"/>
        <v/>
      </c>
    </row>
    <row r="416" spans="2:7" x14ac:dyDescent="0.25">
      <c r="B416" s="155"/>
      <c r="C416" s="145"/>
      <c r="D416" s="139"/>
      <c r="E416" s="168"/>
      <c r="F416" s="169"/>
      <c r="G416" s="167" t="str">
        <f t="shared" si="7"/>
        <v/>
      </c>
    </row>
    <row r="417" spans="2:7" x14ac:dyDescent="0.25">
      <c r="B417" s="155"/>
      <c r="C417" s="145"/>
      <c r="D417" s="139"/>
      <c r="E417" s="168"/>
      <c r="F417" s="169"/>
      <c r="G417" s="167" t="str">
        <f t="shared" si="7"/>
        <v/>
      </c>
    </row>
    <row r="418" spans="2:7" x14ac:dyDescent="0.25">
      <c r="B418" s="155"/>
      <c r="C418" s="145"/>
      <c r="D418" s="139"/>
      <c r="E418" s="168"/>
      <c r="F418" s="169"/>
      <c r="G418" s="167" t="str">
        <f t="shared" si="7"/>
        <v/>
      </c>
    </row>
    <row r="419" spans="2:7" x14ac:dyDescent="0.25">
      <c r="B419" s="155"/>
      <c r="C419" s="145"/>
      <c r="D419" s="139"/>
      <c r="E419" s="168"/>
      <c r="F419" s="169"/>
      <c r="G419" s="167" t="str">
        <f t="shared" si="7"/>
        <v/>
      </c>
    </row>
    <row r="420" spans="2:7" x14ac:dyDescent="0.25">
      <c r="B420" s="155"/>
      <c r="C420" s="145"/>
      <c r="D420" s="139"/>
      <c r="E420" s="168"/>
      <c r="F420" s="169"/>
      <c r="G420" s="167" t="str">
        <f t="shared" si="7"/>
        <v/>
      </c>
    </row>
    <row r="421" spans="2:7" x14ac:dyDescent="0.25">
      <c r="B421" s="155"/>
      <c r="C421" s="145"/>
      <c r="D421" s="139"/>
      <c r="E421" s="168"/>
      <c r="F421" s="169"/>
      <c r="G421" s="167" t="str">
        <f t="shared" si="7"/>
        <v/>
      </c>
    </row>
    <row r="422" spans="2:7" x14ac:dyDescent="0.25">
      <c r="B422" s="155"/>
      <c r="C422" s="145"/>
      <c r="D422" s="139"/>
      <c r="E422" s="168"/>
      <c r="F422" s="169"/>
      <c r="G422" s="167" t="str">
        <f t="shared" si="7"/>
        <v/>
      </c>
    </row>
    <row r="423" spans="2:7" x14ac:dyDescent="0.25">
      <c r="B423" s="155"/>
      <c r="C423" s="145"/>
      <c r="D423" s="139"/>
      <c r="E423" s="168"/>
      <c r="F423" s="169"/>
      <c r="G423" s="167" t="str">
        <f t="shared" si="7"/>
        <v/>
      </c>
    </row>
    <row r="424" spans="2:7" x14ac:dyDescent="0.25">
      <c r="B424" s="155"/>
      <c r="C424" s="145"/>
      <c r="D424" s="139"/>
      <c r="E424" s="168"/>
      <c r="F424" s="169"/>
      <c r="G424" s="167" t="str">
        <f t="shared" si="7"/>
        <v/>
      </c>
    </row>
    <row r="425" spans="2:7" x14ac:dyDescent="0.25">
      <c r="B425" s="155"/>
      <c r="C425" s="145"/>
      <c r="D425" s="139"/>
      <c r="E425" s="168"/>
      <c r="F425" s="169"/>
      <c r="G425" s="167" t="str">
        <f t="shared" si="7"/>
        <v/>
      </c>
    </row>
    <row r="426" spans="2:7" x14ac:dyDescent="0.25">
      <c r="B426" s="155"/>
      <c r="C426" s="145"/>
      <c r="D426" s="139"/>
      <c r="E426" s="168"/>
      <c r="F426" s="169"/>
      <c r="G426" s="167" t="str">
        <f t="shared" si="7"/>
        <v/>
      </c>
    </row>
    <row r="427" spans="2:7" x14ac:dyDescent="0.25">
      <c r="B427" s="155"/>
      <c r="C427" s="145"/>
      <c r="D427" s="139"/>
      <c r="E427" s="168"/>
      <c r="F427" s="169"/>
      <c r="G427" s="167" t="str">
        <f t="shared" si="7"/>
        <v/>
      </c>
    </row>
    <row r="428" spans="2:7" x14ac:dyDescent="0.25">
      <c r="B428" s="155"/>
      <c r="C428" s="145"/>
      <c r="D428" s="139"/>
      <c r="E428" s="168"/>
      <c r="F428" s="169"/>
      <c r="G428" s="167" t="str">
        <f t="shared" si="7"/>
        <v/>
      </c>
    </row>
    <row r="429" spans="2:7" x14ac:dyDescent="0.25">
      <c r="B429" s="155"/>
      <c r="C429" s="145"/>
      <c r="D429" s="139"/>
      <c r="E429" s="168"/>
      <c r="F429" s="169"/>
      <c r="G429" s="167" t="str">
        <f t="shared" si="7"/>
        <v/>
      </c>
    </row>
    <row r="430" spans="2:7" x14ac:dyDescent="0.25">
      <c r="B430" s="155"/>
      <c r="C430" s="145"/>
      <c r="D430" s="139"/>
      <c r="E430" s="168"/>
      <c r="F430" s="169"/>
      <c r="G430" s="167" t="str">
        <f t="shared" si="7"/>
        <v/>
      </c>
    </row>
    <row r="431" spans="2:7" x14ac:dyDescent="0.25">
      <c r="B431" s="155"/>
      <c r="C431" s="145"/>
      <c r="D431" s="139"/>
      <c r="E431" s="168"/>
      <c r="F431" s="169"/>
      <c r="G431" s="167" t="str">
        <f t="shared" si="7"/>
        <v/>
      </c>
    </row>
    <row r="432" spans="2:7" x14ac:dyDescent="0.25">
      <c r="B432" s="155"/>
      <c r="C432" s="145"/>
      <c r="D432" s="139"/>
      <c r="E432" s="168"/>
      <c r="F432" s="169"/>
      <c r="G432" s="167" t="str">
        <f t="shared" si="7"/>
        <v/>
      </c>
    </row>
    <row r="433" spans="2:7" x14ac:dyDescent="0.25">
      <c r="B433" s="155"/>
      <c r="C433" s="145"/>
      <c r="D433" s="139"/>
      <c r="E433" s="168"/>
      <c r="F433" s="169"/>
      <c r="G433" s="167" t="str">
        <f t="shared" si="7"/>
        <v/>
      </c>
    </row>
    <row r="434" spans="2:7" x14ac:dyDescent="0.25">
      <c r="B434" s="155"/>
      <c r="C434" s="145"/>
      <c r="D434" s="139"/>
      <c r="E434" s="168"/>
      <c r="F434" s="169"/>
      <c r="G434" s="167" t="str">
        <f t="shared" si="7"/>
        <v/>
      </c>
    </row>
    <row r="435" spans="2:7" x14ac:dyDescent="0.25">
      <c r="B435" s="155"/>
      <c r="C435" s="145"/>
      <c r="D435" s="139"/>
      <c r="E435" s="168"/>
      <c r="F435" s="169"/>
      <c r="G435" s="167" t="str">
        <f t="shared" si="7"/>
        <v/>
      </c>
    </row>
    <row r="436" spans="2:7" x14ac:dyDescent="0.25">
      <c r="B436" s="155"/>
      <c r="C436" s="145"/>
      <c r="D436" s="139"/>
      <c r="E436" s="168"/>
      <c r="F436" s="169"/>
      <c r="G436" s="167" t="str">
        <f t="shared" si="7"/>
        <v/>
      </c>
    </row>
    <row r="437" spans="2:7" x14ac:dyDescent="0.25">
      <c r="B437" s="155"/>
      <c r="C437" s="145"/>
      <c r="D437" s="139"/>
      <c r="E437" s="168"/>
      <c r="F437" s="169"/>
      <c r="G437" s="167" t="str">
        <f t="shared" si="7"/>
        <v/>
      </c>
    </row>
    <row r="438" spans="2:7" x14ac:dyDescent="0.25">
      <c r="B438" s="155"/>
      <c r="C438" s="145"/>
      <c r="D438" s="139"/>
      <c r="E438" s="168"/>
      <c r="F438" s="169"/>
      <c r="G438" s="167" t="str">
        <f t="shared" si="7"/>
        <v/>
      </c>
    </row>
    <row r="439" spans="2:7" x14ac:dyDescent="0.25">
      <c r="B439" s="155"/>
      <c r="C439" s="145"/>
      <c r="D439" s="139"/>
      <c r="E439" s="168"/>
      <c r="F439" s="169"/>
      <c r="G439" s="167" t="str">
        <f t="shared" si="7"/>
        <v/>
      </c>
    </row>
    <row r="440" spans="2:7" x14ac:dyDescent="0.25">
      <c r="B440" s="155"/>
      <c r="C440" s="145"/>
      <c r="D440" s="139"/>
      <c r="E440" s="168"/>
      <c r="F440" s="169"/>
      <c r="G440" s="167" t="str">
        <f t="shared" si="7"/>
        <v/>
      </c>
    </row>
    <row r="441" spans="2:7" x14ac:dyDescent="0.25">
      <c r="B441" s="155"/>
      <c r="C441" s="145"/>
      <c r="D441" s="139"/>
      <c r="E441" s="168"/>
      <c r="F441" s="169"/>
      <c r="G441" s="167" t="str">
        <f t="shared" si="7"/>
        <v/>
      </c>
    </row>
    <row r="442" spans="2:7" x14ac:dyDescent="0.25">
      <c r="B442" s="155"/>
      <c r="C442" s="145"/>
      <c r="D442" s="139"/>
      <c r="E442" s="168"/>
      <c r="F442" s="169"/>
      <c r="G442" s="167" t="str">
        <f t="shared" si="7"/>
        <v/>
      </c>
    </row>
    <row r="443" spans="2:7" x14ac:dyDescent="0.25">
      <c r="B443" s="155"/>
      <c r="C443" s="145"/>
      <c r="D443" s="139"/>
      <c r="E443" s="168"/>
      <c r="F443" s="169"/>
      <c r="G443" s="167" t="str">
        <f t="shared" si="7"/>
        <v/>
      </c>
    </row>
    <row r="444" spans="2:7" x14ac:dyDescent="0.25">
      <c r="B444" s="155"/>
      <c r="C444" s="145"/>
      <c r="D444" s="139"/>
      <c r="E444" s="168"/>
      <c r="F444" s="169"/>
      <c r="G444" s="167" t="str">
        <f t="shared" si="7"/>
        <v/>
      </c>
    </row>
    <row r="445" spans="2:7" x14ac:dyDescent="0.25">
      <c r="B445" s="155"/>
      <c r="C445" s="145"/>
      <c r="D445" s="139"/>
      <c r="E445" s="168"/>
      <c r="F445" s="169"/>
      <c r="G445" s="167" t="str">
        <f t="shared" si="7"/>
        <v/>
      </c>
    </row>
    <row r="446" spans="2:7" x14ac:dyDescent="0.25">
      <c r="B446" s="155"/>
      <c r="C446" s="145"/>
      <c r="D446" s="139"/>
      <c r="E446" s="168"/>
      <c r="F446" s="169"/>
      <c r="G446" s="167" t="str">
        <f t="shared" si="7"/>
        <v/>
      </c>
    </row>
    <row r="447" spans="2:7" x14ac:dyDescent="0.25">
      <c r="B447" s="155"/>
      <c r="C447" s="145"/>
      <c r="D447" s="139"/>
      <c r="E447" s="168"/>
      <c r="F447" s="169"/>
      <c r="G447" s="167" t="str">
        <f t="shared" si="7"/>
        <v/>
      </c>
    </row>
    <row r="448" spans="2:7" x14ac:dyDescent="0.25">
      <c r="B448" s="155"/>
      <c r="C448" s="145"/>
      <c r="D448" s="139"/>
      <c r="E448" s="168"/>
      <c r="F448" s="169"/>
      <c r="G448" s="167" t="str">
        <f t="shared" si="7"/>
        <v/>
      </c>
    </row>
    <row r="449" spans="2:7" x14ac:dyDescent="0.25">
      <c r="B449" s="155"/>
      <c r="C449" s="145"/>
      <c r="D449" s="139"/>
      <c r="E449" s="168"/>
      <c r="F449" s="169"/>
      <c r="G449" s="167" t="str">
        <f t="shared" si="7"/>
        <v/>
      </c>
    </row>
    <row r="450" spans="2:7" x14ac:dyDescent="0.25">
      <c r="B450" s="155"/>
      <c r="C450" s="145"/>
      <c r="D450" s="139"/>
      <c r="E450" s="168"/>
      <c r="F450" s="169"/>
      <c r="G450" s="167" t="str">
        <f t="shared" si="7"/>
        <v/>
      </c>
    </row>
    <row r="451" spans="2:7" x14ac:dyDescent="0.25">
      <c r="B451" s="155"/>
      <c r="C451" s="145"/>
      <c r="D451" s="139"/>
      <c r="E451" s="168"/>
      <c r="F451" s="169"/>
      <c r="G451" s="167" t="str">
        <f t="shared" si="7"/>
        <v/>
      </c>
    </row>
    <row r="452" spans="2:7" x14ac:dyDescent="0.25">
      <c r="B452" s="155"/>
      <c r="C452" s="145"/>
      <c r="D452" s="139"/>
      <c r="E452" s="168"/>
      <c r="F452" s="169"/>
      <c r="G452" s="167" t="str">
        <f t="shared" si="7"/>
        <v/>
      </c>
    </row>
    <row r="453" spans="2:7" x14ac:dyDescent="0.25">
      <c r="B453" s="155"/>
      <c r="C453" s="145"/>
      <c r="D453" s="139"/>
      <c r="E453" s="168"/>
      <c r="F453" s="169"/>
      <c r="G453" s="167" t="str">
        <f t="shared" si="7"/>
        <v/>
      </c>
    </row>
    <row r="454" spans="2:7" x14ac:dyDescent="0.25">
      <c r="B454" s="155"/>
      <c r="C454" s="145"/>
      <c r="D454" s="139"/>
      <c r="E454" s="168"/>
      <c r="F454" s="169"/>
      <c r="G454" s="167" t="str">
        <f t="shared" si="7"/>
        <v/>
      </c>
    </row>
    <row r="455" spans="2:7" x14ac:dyDescent="0.25">
      <c r="B455" s="155"/>
      <c r="C455" s="145"/>
      <c r="D455" s="139"/>
      <c r="E455" s="168"/>
      <c r="F455" s="169"/>
      <c r="G455" s="167" t="str">
        <f t="shared" si="7"/>
        <v/>
      </c>
    </row>
    <row r="456" spans="2:7" x14ac:dyDescent="0.25">
      <c r="B456" s="155"/>
      <c r="C456" s="145"/>
      <c r="D456" s="139"/>
      <c r="E456" s="168"/>
      <c r="F456" s="169"/>
      <c r="G456" s="167" t="str">
        <f t="shared" si="7"/>
        <v/>
      </c>
    </row>
    <row r="457" spans="2:7" x14ac:dyDescent="0.25">
      <c r="B457" s="155"/>
      <c r="C457" s="145"/>
      <c r="D457" s="139"/>
      <c r="E457" s="168"/>
      <c r="F457" s="169"/>
      <c r="G457" s="167" t="str">
        <f t="shared" si="7"/>
        <v/>
      </c>
    </row>
    <row r="458" spans="2:7" x14ac:dyDescent="0.25">
      <c r="B458" s="155"/>
      <c r="C458" s="145"/>
      <c r="D458" s="139"/>
      <c r="E458" s="168"/>
      <c r="F458" s="169"/>
      <c r="G458" s="167" t="str">
        <f t="shared" ref="G458:G521" si="8">IF(D458="","",SUM(E458+G457-F458))</f>
        <v/>
      </c>
    </row>
    <row r="459" spans="2:7" x14ac:dyDescent="0.25">
      <c r="B459" s="155"/>
      <c r="C459" s="145"/>
      <c r="D459" s="139"/>
      <c r="E459" s="168"/>
      <c r="F459" s="169"/>
      <c r="G459" s="167" t="str">
        <f t="shared" si="8"/>
        <v/>
      </c>
    </row>
    <row r="460" spans="2:7" x14ac:dyDescent="0.25">
      <c r="B460" s="155"/>
      <c r="C460" s="145"/>
      <c r="D460" s="139"/>
      <c r="E460" s="168"/>
      <c r="F460" s="169"/>
      <c r="G460" s="167" t="str">
        <f t="shared" si="8"/>
        <v/>
      </c>
    </row>
    <row r="461" spans="2:7" x14ac:dyDescent="0.25">
      <c r="B461" s="155"/>
      <c r="C461" s="145"/>
      <c r="D461" s="139"/>
      <c r="E461" s="168"/>
      <c r="F461" s="169"/>
      <c r="G461" s="167" t="str">
        <f t="shared" si="8"/>
        <v/>
      </c>
    </row>
    <row r="462" spans="2:7" x14ac:dyDescent="0.25">
      <c r="B462" s="155"/>
      <c r="C462" s="145"/>
      <c r="D462" s="139"/>
      <c r="E462" s="168"/>
      <c r="F462" s="169"/>
      <c r="G462" s="167" t="str">
        <f t="shared" si="8"/>
        <v/>
      </c>
    </row>
    <row r="463" spans="2:7" x14ac:dyDescent="0.25">
      <c r="B463" s="155"/>
      <c r="C463" s="145"/>
      <c r="D463" s="139"/>
      <c r="E463" s="168"/>
      <c r="F463" s="169"/>
      <c r="G463" s="167" t="str">
        <f t="shared" si="8"/>
        <v/>
      </c>
    </row>
    <row r="464" spans="2:7" x14ac:dyDescent="0.25">
      <c r="B464" s="155"/>
      <c r="C464" s="145"/>
      <c r="D464" s="139"/>
      <c r="E464" s="168"/>
      <c r="F464" s="169"/>
      <c r="G464" s="167" t="str">
        <f t="shared" si="8"/>
        <v/>
      </c>
    </row>
    <row r="465" spans="2:7" x14ac:dyDescent="0.25">
      <c r="B465" s="155"/>
      <c r="C465" s="145"/>
      <c r="D465" s="139"/>
      <c r="E465" s="168"/>
      <c r="F465" s="169"/>
      <c r="G465" s="167" t="str">
        <f t="shared" si="8"/>
        <v/>
      </c>
    </row>
    <row r="466" spans="2:7" x14ac:dyDescent="0.25">
      <c r="B466" s="155"/>
      <c r="C466" s="145"/>
      <c r="D466" s="139"/>
      <c r="E466" s="168"/>
      <c r="F466" s="169"/>
      <c r="G466" s="167" t="str">
        <f t="shared" si="8"/>
        <v/>
      </c>
    </row>
    <row r="467" spans="2:7" x14ac:dyDescent="0.25">
      <c r="B467" s="155"/>
      <c r="C467" s="145"/>
      <c r="D467" s="139"/>
      <c r="E467" s="168"/>
      <c r="F467" s="169"/>
      <c r="G467" s="167" t="str">
        <f t="shared" si="8"/>
        <v/>
      </c>
    </row>
    <row r="468" spans="2:7" x14ac:dyDescent="0.25">
      <c r="B468" s="155"/>
      <c r="C468" s="145"/>
      <c r="D468" s="139"/>
      <c r="E468" s="168"/>
      <c r="F468" s="169"/>
      <c r="G468" s="167" t="str">
        <f t="shared" si="8"/>
        <v/>
      </c>
    </row>
    <row r="469" spans="2:7" x14ac:dyDescent="0.25">
      <c r="B469" s="155"/>
      <c r="C469" s="145"/>
      <c r="D469" s="139"/>
      <c r="E469" s="168"/>
      <c r="F469" s="169"/>
      <c r="G469" s="167" t="str">
        <f t="shared" si="8"/>
        <v/>
      </c>
    </row>
    <row r="470" spans="2:7" x14ac:dyDescent="0.25">
      <c r="B470" s="155"/>
      <c r="C470" s="145"/>
      <c r="D470" s="139"/>
      <c r="E470" s="168"/>
      <c r="F470" s="169"/>
      <c r="G470" s="167" t="str">
        <f t="shared" si="8"/>
        <v/>
      </c>
    </row>
    <row r="471" spans="2:7" x14ac:dyDescent="0.25">
      <c r="B471" s="155"/>
      <c r="C471" s="145"/>
      <c r="D471" s="139"/>
      <c r="E471" s="168"/>
      <c r="F471" s="169"/>
      <c r="G471" s="167" t="str">
        <f t="shared" si="8"/>
        <v/>
      </c>
    </row>
    <row r="472" spans="2:7" x14ac:dyDescent="0.25">
      <c r="B472" s="155"/>
      <c r="C472" s="145"/>
      <c r="D472" s="139"/>
      <c r="E472" s="168"/>
      <c r="F472" s="169"/>
      <c r="G472" s="167" t="str">
        <f t="shared" si="8"/>
        <v/>
      </c>
    </row>
    <row r="473" spans="2:7" x14ac:dyDescent="0.25">
      <c r="B473" s="155"/>
      <c r="C473" s="145"/>
      <c r="D473" s="139"/>
      <c r="E473" s="168"/>
      <c r="F473" s="169"/>
      <c r="G473" s="167" t="str">
        <f t="shared" si="8"/>
        <v/>
      </c>
    </row>
    <row r="474" spans="2:7" x14ac:dyDescent="0.25">
      <c r="B474" s="155"/>
      <c r="C474" s="145"/>
      <c r="D474" s="139"/>
      <c r="E474" s="168"/>
      <c r="F474" s="169"/>
      <c r="G474" s="167" t="str">
        <f t="shared" si="8"/>
        <v/>
      </c>
    </row>
    <row r="475" spans="2:7" x14ac:dyDescent="0.25">
      <c r="B475" s="155"/>
      <c r="C475" s="145"/>
      <c r="D475" s="139"/>
      <c r="E475" s="168"/>
      <c r="F475" s="169"/>
      <c r="G475" s="167" t="str">
        <f t="shared" si="8"/>
        <v/>
      </c>
    </row>
    <row r="476" spans="2:7" x14ac:dyDescent="0.25">
      <c r="B476" s="155"/>
      <c r="C476" s="145"/>
      <c r="D476" s="139"/>
      <c r="E476" s="168"/>
      <c r="F476" s="169"/>
      <c r="G476" s="167" t="str">
        <f t="shared" si="8"/>
        <v/>
      </c>
    </row>
    <row r="477" spans="2:7" x14ac:dyDescent="0.25">
      <c r="B477" s="155"/>
      <c r="C477" s="145"/>
      <c r="D477" s="139"/>
      <c r="E477" s="168"/>
      <c r="F477" s="169"/>
      <c r="G477" s="167" t="str">
        <f t="shared" si="8"/>
        <v/>
      </c>
    </row>
    <row r="478" spans="2:7" x14ac:dyDescent="0.25">
      <c r="B478" s="155"/>
      <c r="C478" s="145"/>
      <c r="D478" s="139"/>
      <c r="E478" s="168"/>
      <c r="F478" s="169"/>
      <c r="G478" s="167" t="str">
        <f t="shared" si="8"/>
        <v/>
      </c>
    </row>
    <row r="479" spans="2:7" x14ac:dyDescent="0.25">
      <c r="B479" s="155"/>
      <c r="C479" s="145"/>
      <c r="D479" s="139"/>
      <c r="E479" s="168"/>
      <c r="F479" s="169"/>
      <c r="G479" s="167" t="str">
        <f t="shared" si="8"/>
        <v/>
      </c>
    </row>
    <row r="480" spans="2:7" x14ac:dyDescent="0.25">
      <c r="B480" s="155"/>
      <c r="C480" s="145"/>
      <c r="D480" s="139"/>
      <c r="E480" s="168"/>
      <c r="F480" s="169"/>
      <c r="G480" s="167" t="str">
        <f t="shared" si="8"/>
        <v/>
      </c>
    </row>
    <row r="481" spans="2:7" x14ac:dyDescent="0.25">
      <c r="B481" s="155"/>
      <c r="C481" s="145"/>
      <c r="D481" s="139"/>
      <c r="E481" s="168"/>
      <c r="F481" s="169"/>
      <c r="G481" s="167" t="str">
        <f t="shared" si="8"/>
        <v/>
      </c>
    </row>
    <row r="482" spans="2:7" x14ac:dyDescent="0.25">
      <c r="B482" s="155"/>
      <c r="C482" s="145"/>
      <c r="D482" s="139"/>
      <c r="E482" s="168"/>
      <c r="F482" s="169"/>
      <c r="G482" s="167" t="str">
        <f t="shared" si="8"/>
        <v/>
      </c>
    </row>
    <row r="483" spans="2:7" x14ac:dyDescent="0.25">
      <c r="B483" s="155"/>
      <c r="C483" s="145"/>
      <c r="D483" s="139"/>
      <c r="E483" s="168"/>
      <c r="F483" s="169"/>
      <c r="G483" s="167" t="str">
        <f t="shared" si="8"/>
        <v/>
      </c>
    </row>
    <row r="484" spans="2:7" x14ac:dyDescent="0.25">
      <c r="B484" s="155"/>
      <c r="C484" s="145"/>
      <c r="D484" s="139"/>
      <c r="E484" s="168"/>
      <c r="F484" s="169"/>
      <c r="G484" s="167" t="str">
        <f t="shared" si="8"/>
        <v/>
      </c>
    </row>
    <row r="485" spans="2:7" x14ac:dyDescent="0.25">
      <c r="B485" s="155"/>
      <c r="C485" s="145"/>
      <c r="D485" s="139"/>
      <c r="E485" s="168"/>
      <c r="F485" s="169"/>
      <c r="G485" s="167" t="str">
        <f t="shared" si="8"/>
        <v/>
      </c>
    </row>
    <row r="486" spans="2:7" x14ac:dyDescent="0.25">
      <c r="B486" s="155"/>
      <c r="C486" s="145"/>
      <c r="D486" s="139"/>
      <c r="E486" s="168"/>
      <c r="F486" s="169"/>
      <c r="G486" s="167" t="str">
        <f t="shared" si="8"/>
        <v/>
      </c>
    </row>
    <row r="487" spans="2:7" x14ac:dyDescent="0.25">
      <c r="B487" s="155"/>
      <c r="C487" s="145"/>
      <c r="D487" s="139"/>
      <c r="E487" s="168"/>
      <c r="F487" s="169"/>
      <c r="G487" s="167" t="str">
        <f t="shared" si="8"/>
        <v/>
      </c>
    </row>
    <row r="488" spans="2:7" x14ac:dyDescent="0.25">
      <c r="B488" s="155"/>
      <c r="C488" s="145"/>
      <c r="D488" s="139"/>
      <c r="E488" s="168"/>
      <c r="F488" s="169"/>
      <c r="G488" s="167" t="str">
        <f t="shared" si="8"/>
        <v/>
      </c>
    </row>
    <row r="489" spans="2:7" x14ac:dyDescent="0.25">
      <c r="B489" s="155"/>
      <c r="C489" s="145"/>
      <c r="D489" s="139"/>
      <c r="E489" s="168"/>
      <c r="F489" s="169"/>
      <c r="G489" s="167" t="str">
        <f t="shared" si="8"/>
        <v/>
      </c>
    </row>
    <row r="490" spans="2:7" x14ac:dyDescent="0.25">
      <c r="B490" s="155"/>
      <c r="C490" s="145"/>
      <c r="D490" s="139"/>
      <c r="E490" s="168"/>
      <c r="F490" s="169"/>
      <c r="G490" s="167" t="str">
        <f t="shared" si="8"/>
        <v/>
      </c>
    </row>
    <row r="491" spans="2:7" x14ac:dyDescent="0.25">
      <c r="B491" s="155"/>
      <c r="C491" s="145"/>
      <c r="D491" s="139"/>
      <c r="E491" s="168"/>
      <c r="F491" s="169"/>
      <c r="G491" s="167" t="str">
        <f t="shared" si="8"/>
        <v/>
      </c>
    </row>
    <row r="492" spans="2:7" x14ac:dyDescent="0.25">
      <c r="B492" s="155"/>
      <c r="C492" s="145"/>
      <c r="D492" s="139"/>
      <c r="E492" s="168"/>
      <c r="F492" s="169"/>
      <c r="G492" s="167" t="str">
        <f t="shared" si="8"/>
        <v/>
      </c>
    </row>
    <row r="493" spans="2:7" x14ac:dyDescent="0.25">
      <c r="B493" s="155"/>
      <c r="C493" s="145"/>
      <c r="D493" s="139"/>
      <c r="E493" s="168"/>
      <c r="F493" s="169"/>
      <c r="G493" s="167" t="str">
        <f t="shared" si="8"/>
        <v/>
      </c>
    </row>
    <row r="494" spans="2:7" x14ac:dyDescent="0.25">
      <c r="B494" s="155"/>
      <c r="C494" s="145"/>
      <c r="D494" s="139"/>
      <c r="E494" s="168"/>
      <c r="F494" s="169"/>
      <c r="G494" s="167" t="str">
        <f t="shared" si="8"/>
        <v/>
      </c>
    </row>
    <row r="495" spans="2:7" x14ac:dyDescent="0.25">
      <c r="B495" s="155"/>
      <c r="C495" s="145"/>
      <c r="D495" s="139"/>
      <c r="E495" s="168"/>
      <c r="F495" s="169"/>
      <c r="G495" s="167" t="str">
        <f t="shared" si="8"/>
        <v/>
      </c>
    </row>
    <row r="496" spans="2:7" x14ac:dyDescent="0.25">
      <c r="B496" s="155"/>
      <c r="C496" s="145"/>
      <c r="D496" s="139"/>
      <c r="E496" s="168"/>
      <c r="F496" s="169"/>
      <c r="G496" s="167" t="str">
        <f t="shared" si="8"/>
        <v/>
      </c>
    </row>
    <row r="497" spans="2:7" x14ac:dyDescent="0.25">
      <c r="B497" s="155"/>
      <c r="C497" s="145"/>
      <c r="D497" s="139"/>
      <c r="E497" s="168"/>
      <c r="F497" s="169"/>
      <c r="G497" s="167" t="str">
        <f t="shared" si="8"/>
        <v/>
      </c>
    </row>
    <row r="498" spans="2:7" x14ac:dyDescent="0.25">
      <c r="B498" s="155"/>
      <c r="C498" s="145"/>
      <c r="D498" s="139"/>
      <c r="E498" s="168"/>
      <c r="F498" s="169"/>
      <c r="G498" s="167" t="str">
        <f t="shared" si="8"/>
        <v/>
      </c>
    </row>
    <row r="499" spans="2:7" x14ac:dyDescent="0.25">
      <c r="B499" s="155"/>
      <c r="C499" s="145"/>
      <c r="D499" s="139"/>
      <c r="E499" s="168"/>
      <c r="F499" s="169"/>
      <c r="G499" s="167" t="str">
        <f t="shared" si="8"/>
        <v/>
      </c>
    </row>
    <row r="500" spans="2:7" x14ac:dyDescent="0.25">
      <c r="B500" s="155"/>
      <c r="C500" s="145"/>
      <c r="D500" s="139"/>
      <c r="E500" s="168"/>
      <c r="F500" s="169"/>
      <c r="G500" s="167" t="str">
        <f t="shared" si="8"/>
        <v/>
      </c>
    </row>
    <row r="501" spans="2:7" x14ac:dyDescent="0.25">
      <c r="B501" s="155"/>
      <c r="C501" s="145"/>
      <c r="D501" s="139"/>
      <c r="E501" s="168"/>
      <c r="F501" s="169"/>
      <c r="G501" s="167" t="str">
        <f t="shared" si="8"/>
        <v/>
      </c>
    </row>
    <row r="502" spans="2:7" x14ac:dyDescent="0.25">
      <c r="B502" s="155"/>
      <c r="C502" s="145"/>
      <c r="D502" s="139"/>
      <c r="E502" s="168"/>
      <c r="F502" s="169"/>
      <c r="G502" s="167" t="str">
        <f t="shared" si="8"/>
        <v/>
      </c>
    </row>
    <row r="503" spans="2:7" x14ac:dyDescent="0.25">
      <c r="B503" s="155"/>
      <c r="C503" s="145"/>
      <c r="D503" s="139"/>
      <c r="E503" s="168"/>
      <c r="F503" s="169"/>
      <c r="G503" s="167" t="str">
        <f t="shared" si="8"/>
        <v/>
      </c>
    </row>
    <row r="504" spans="2:7" x14ac:dyDescent="0.25">
      <c r="B504" s="155"/>
      <c r="C504" s="145"/>
      <c r="D504" s="139"/>
      <c r="E504" s="168"/>
      <c r="F504" s="169"/>
      <c r="G504" s="167" t="str">
        <f t="shared" si="8"/>
        <v/>
      </c>
    </row>
    <row r="505" spans="2:7" x14ac:dyDescent="0.25">
      <c r="B505" s="155"/>
      <c r="C505" s="145"/>
      <c r="D505" s="139"/>
      <c r="E505" s="168"/>
      <c r="F505" s="169"/>
      <c r="G505" s="167" t="str">
        <f t="shared" si="8"/>
        <v/>
      </c>
    </row>
    <row r="506" spans="2:7" x14ac:dyDescent="0.25">
      <c r="B506" s="155"/>
      <c r="C506" s="145"/>
      <c r="D506" s="139"/>
      <c r="E506" s="168"/>
      <c r="F506" s="169"/>
      <c r="G506" s="167" t="str">
        <f t="shared" si="8"/>
        <v/>
      </c>
    </row>
    <row r="507" spans="2:7" x14ac:dyDescent="0.25">
      <c r="B507" s="155"/>
      <c r="C507" s="145"/>
      <c r="D507" s="139"/>
      <c r="E507" s="168"/>
      <c r="F507" s="169"/>
      <c r="G507" s="167" t="str">
        <f t="shared" si="8"/>
        <v/>
      </c>
    </row>
    <row r="508" spans="2:7" x14ac:dyDescent="0.25">
      <c r="B508" s="155"/>
      <c r="C508" s="145"/>
      <c r="D508" s="139"/>
      <c r="E508" s="168"/>
      <c r="F508" s="169"/>
      <c r="G508" s="167" t="str">
        <f t="shared" si="8"/>
        <v/>
      </c>
    </row>
    <row r="509" spans="2:7" x14ac:dyDescent="0.25">
      <c r="B509" s="155"/>
      <c r="C509" s="145"/>
      <c r="D509" s="139"/>
      <c r="E509" s="168"/>
      <c r="F509" s="169"/>
      <c r="G509" s="167" t="str">
        <f t="shared" si="8"/>
        <v/>
      </c>
    </row>
    <row r="510" spans="2:7" x14ac:dyDescent="0.25">
      <c r="B510" s="155"/>
      <c r="C510" s="145"/>
      <c r="D510" s="139"/>
      <c r="E510" s="168"/>
      <c r="F510" s="169"/>
      <c r="G510" s="167" t="str">
        <f t="shared" si="8"/>
        <v/>
      </c>
    </row>
    <row r="511" spans="2:7" x14ac:dyDescent="0.25">
      <c r="B511" s="155"/>
      <c r="C511" s="145"/>
      <c r="D511" s="139"/>
      <c r="E511" s="168"/>
      <c r="F511" s="169"/>
      <c r="G511" s="167" t="str">
        <f t="shared" si="8"/>
        <v/>
      </c>
    </row>
    <row r="512" spans="2:7" x14ac:dyDescent="0.25">
      <c r="B512" s="155"/>
      <c r="C512" s="145"/>
      <c r="D512" s="139"/>
      <c r="E512" s="168"/>
      <c r="F512" s="169"/>
      <c r="G512" s="167" t="str">
        <f t="shared" si="8"/>
        <v/>
      </c>
    </row>
    <row r="513" spans="2:7" x14ac:dyDescent="0.25">
      <c r="B513" s="155"/>
      <c r="C513" s="145"/>
      <c r="D513" s="139"/>
      <c r="E513" s="168"/>
      <c r="F513" s="169"/>
      <c r="G513" s="167" t="str">
        <f t="shared" si="8"/>
        <v/>
      </c>
    </row>
    <row r="514" spans="2:7" x14ac:dyDescent="0.25">
      <c r="B514" s="155"/>
      <c r="C514" s="145"/>
      <c r="D514" s="139"/>
      <c r="E514" s="168"/>
      <c r="F514" s="169"/>
      <c r="G514" s="167" t="str">
        <f t="shared" si="8"/>
        <v/>
      </c>
    </row>
    <row r="515" spans="2:7" x14ac:dyDescent="0.25">
      <c r="B515" s="155"/>
      <c r="C515" s="145"/>
      <c r="D515" s="139"/>
      <c r="E515" s="168"/>
      <c r="F515" s="169"/>
      <c r="G515" s="167" t="str">
        <f t="shared" si="8"/>
        <v/>
      </c>
    </row>
    <row r="516" spans="2:7" x14ac:dyDescent="0.25">
      <c r="B516" s="155"/>
      <c r="C516" s="145"/>
      <c r="D516" s="139"/>
      <c r="E516" s="168"/>
      <c r="F516" s="169"/>
      <c r="G516" s="167" t="str">
        <f t="shared" si="8"/>
        <v/>
      </c>
    </row>
    <row r="517" spans="2:7" x14ac:dyDescent="0.25">
      <c r="B517" s="155"/>
      <c r="C517" s="145"/>
      <c r="D517" s="139"/>
      <c r="E517" s="168"/>
      <c r="F517" s="169"/>
      <c r="G517" s="167" t="str">
        <f t="shared" si="8"/>
        <v/>
      </c>
    </row>
    <row r="518" spans="2:7" x14ac:dyDescent="0.25">
      <c r="B518" s="155"/>
      <c r="C518" s="145"/>
      <c r="D518" s="139"/>
      <c r="E518" s="168"/>
      <c r="F518" s="169"/>
      <c r="G518" s="167" t="str">
        <f t="shared" si="8"/>
        <v/>
      </c>
    </row>
    <row r="519" spans="2:7" x14ac:dyDescent="0.25">
      <c r="B519" s="155"/>
      <c r="C519" s="145"/>
      <c r="D519" s="139"/>
      <c r="E519" s="168"/>
      <c r="F519" s="169"/>
      <c r="G519" s="167" t="str">
        <f t="shared" si="8"/>
        <v/>
      </c>
    </row>
    <row r="520" spans="2:7" x14ac:dyDescent="0.25">
      <c r="B520" s="155"/>
      <c r="C520" s="145"/>
      <c r="D520" s="139"/>
      <c r="E520" s="168"/>
      <c r="F520" s="169"/>
      <c r="G520" s="167" t="str">
        <f t="shared" si="8"/>
        <v/>
      </c>
    </row>
    <row r="521" spans="2:7" x14ac:dyDescent="0.25">
      <c r="B521" s="155"/>
      <c r="C521" s="145"/>
      <c r="D521" s="139"/>
      <c r="E521" s="168"/>
      <c r="F521" s="169"/>
      <c r="G521" s="167" t="str">
        <f t="shared" si="8"/>
        <v/>
      </c>
    </row>
    <row r="522" spans="2:7" x14ac:dyDescent="0.25">
      <c r="B522" s="155"/>
      <c r="C522" s="145"/>
      <c r="D522" s="139"/>
      <c r="E522" s="168"/>
      <c r="F522" s="169"/>
      <c r="G522" s="167" t="str">
        <f t="shared" ref="G522:G585" si="9">IF(D522="","",SUM(E522+G521-F522))</f>
        <v/>
      </c>
    </row>
    <row r="523" spans="2:7" x14ac:dyDescent="0.25">
      <c r="B523" s="155"/>
      <c r="C523" s="145"/>
      <c r="D523" s="139"/>
      <c r="E523" s="168"/>
      <c r="F523" s="169"/>
      <c r="G523" s="167" t="str">
        <f t="shared" si="9"/>
        <v/>
      </c>
    </row>
    <row r="524" spans="2:7" x14ac:dyDescent="0.25">
      <c r="B524" s="155"/>
      <c r="C524" s="145"/>
      <c r="D524" s="139"/>
      <c r="E524" s="168"/>
      <c r="F524" s="169"/>
      <c r="G524" s="167" t="str">
        <f t="shared" si="9"/>
        <v/>
      </c>
    </row>
    <row r="525" spans="2:7" x14ac:dyDescent="0.25">
      <c r="B525" s="155"/>
      <c r="C525" s="145"/>
      <c r="D525" s="139"/>
      <c r="E525" s="168"/>
      <c r="F525" s="169"/>
      <c r="G525" s="167" t="str">
        <f t="shared" si="9"/>
        <v/>
      </c>
    </row>
    <row r="526" spans="2:7" x14ac:dyDescent="0.25">
      <c r="B526" s="155"/>
      <c r="C526" s="145"/>
      <c r="D526" s="139"/>
      <c r="E526" s="168"/>
      <c r="F526" s="169"/>
      <c r="G526" s="167" t="str">
        <f t="shared" si="9"/>
        <v/>
      </c>
    </row>
    <row r="527" spans="2:7" x14ac:dyDescent="0.25">
      <c r="B527" s="155"/>
      <c r="C527" s="145"/>
      <c r="D527" s="139"/>
      <c r="E527" s="168"/>
      <c r="F527" s="169"/>
      <c r="G527" s="167" t="str">
        <f t="shared" si="9"/>
        <v/>
      </c>
    </row>
    <row r="528" spans="2:7" x14ac:dyDescent="0.25">
      <c r="B528" s="155"/>
      <c r="C528" s="145"/>
      <c r="D528" s="139"/>
      <c r="E528" s="168"/>
      <c r="F528" s="169"/>
      <c r="G528" s="167" t="str">
        <f t="shared" si="9"/>
        <v/>
      </c>
    </row>
    <row r="529" spans="2:7" x14ac:dyDescent="0.25">
      <c r="B529" s="155"/>
      <c r="C529" s="145"/>
      <c r="D529" s="139"/>
      <c r="E529" s="168"/>
      <c r="F529" s="169"/>
      <c r="G529" s="167" t="str">
        <f t="shared" si="9"/>
        <v/>
      </c>
    </row>
    <row r="530" spans="2:7" x14ac:dyDescent="0.25">
      <c r="B530" s="155"/>
      <c r="C530" s="145"/>
      <c r="D530" s="139"/>
      <c r="E530" s="168"/>
      <c r="F530" s="169"/>
      <c r="G530" s="167" t="str">
        <f t="shared" si="9"/>
        <v/>
      </c>
    </row>
    <row r="531" spans="2:7" x14ac:dyDescent="0.25">
      <c r="B531" s="155"/>
      <c r="C531" s="145"/>
      <c r="D531" s="139"/>
      <c r="E531" s="168"/>
      <c r="F531" s="169"/>
      <c r="G531" s="167" t="str">
        <f t="shared" si="9"/>
        <v/>
      </c>
    </row>
    <row r="532" spans="2:7" x14ac:dyDescent="0.25">
      <c r="B532" s="155"/>
      <c r="C532" s="145"/>
      <c r="D532" s="139"/>
      <c r="E532" s="168"/>
      <c r="F532" s="169"/>
      <c r="G532" s="167" t="str">
        <f t="shared" si="9"/>
        <v/>
      </c>
    </row>
    <row r="533" spans="2:7" x14ac:dyDescent="0.25">
      <c r="B533" s="155"/>
      <c r="C533" s="145"/>
      <c r="D533" s="139"/>
      <c r="E533" s="168"/>
      <c r="F533" s="169"/>
      <c r="G533" s="167" t="str">
        <f t="shared" si="9"/>
        <v/>
      </c>
    </row>
    <row r="534" spans="2:7" x14ac:dyDescent="0.25">
      <c r="B534" s="155"/>
      <c r="C534" s="145"/>
      <c r="D534" s="139"/>
      <c r="E534" s="168"/>
      <c r="F534" s="169"/>
      <c r="G534" s="167" t="str">
        <f t="shared" si="9"/>
        <v/>
      </c>
    </row>
    <row r="535" spans="2:7" x14ac:dyDescent="0.25">
      <c r="B535" s="155"/>
      <c r="C535" s="145"/>
      <c r="D535" s="139"/>
      <c r="E535" s="168"/>
      <c r="F535" s="169"/>
      <c r="G535" s="167" t="str">
        <f t="shared" si="9"/>
        <v/>
      </c>
    </row>
    <row r="536" spans="2:7" x14ac:dyDescent="0.25">
      <c r="B536" s="155"/>
      <c r="C536" s="145"/>
      <c r="D536" s="139"/>
      <c r="E536" s="168"/>
      <c r="F536" s="169"/>
      <c r="G536" s="167" t="str">
        <f t="shared" si="9"/>
        <v/>
      </c>
    </row>
    <row r="537" spans="2:7" x14ac:dyDescent="0.25">
      <c r="B537" s="155"/>
      <c r="C537" s="145"/>
      <c r="D537" s="139"/>
      <c r="E537" s="168"/>
      <c r="F537" s="169"/>
      <c r="G537" s="167" t="str">
        <f t="shared" si="9"/>
        <v/>
      </c>
    </row>
    <row r="538" spans="2:7" x14ac:dyDescent="0.25">
      <c r="B538" s="155"/>
      <c r="C538" s="145"/>
      <c r="D538" s="139"/>
      <c r="E538" s="168"/>
      <c r="F538" s="169"/>
      <c r="G538" s="167" t="str">
        <f t="shared" si="9"/>
        <v/>
      </c>
    </row>
    <row r="539" spans="2:7" x14ac:dyDescent="0.25">
      <c r="B539" s="155"/>
      <c r="C539" s="145"/>
      <c r="D539" s="139"/>
      <c r="E539" s="168"/>
      <c r="F539" s="169"/>
      <c r="G539" s="167" t="str">
        <f t="shared" si="9"/>
        <v/>
      </c>
    </row>
    <row r="540" spans="2:7" x14ac:dyDescent="0.25">
      <c r="B540" s="155"/>
      <c r="C540" s="145"/>
      <c r="D540" s="139"/>
      <c r="E540" s="168"/>
      <c r="F540" s="169"/>
      <c r="G540" s="167" t="str">
        <f t="shared" si="9"/>
        <v/>
      </c>
    </row>
    <row r="541" spans="2:7" x14ac:dyDescent="0.25">
      <c r="B541" s="155"/>
      <c r="C541" s="145"/>
      <c r="D541" s="139"/>
      <c r="E541" s="168"/>
      <c r="F541" s="169"/>
      <c r="G541" s="167" t="str">
        <f t="shared" si="9"/>
        <v/>
      </c>
    </row>
    <row r="542" spans="2:7" x14ac:dyDescent="0.25">
      <c r="B542" s="155"/>
      <c r="C542" s="145"/>
      <c r="D542" s="139"/>
      <c r="E542" s="168"/>
      <c r="F542" s="169"/>
      <c r="G542" s="167" t="str">
        <f t="shared" si="9"/>
        <v/>
      </c>
    </row>
    <row r="543" spans="2:7" x14ac:dyDescent="0.25">
      <c r="B543" s="155"/>
      <c r="C543" s="145"/>
      <c r="D543" s="139"/>
      <c r="E543" s="168"/>
      <c r="F543" s="169"/>
      <c r="G543" s="167" t="str">
        <f t="shared" si="9"/>
        <v/>
      </c>
    </row>
    <row r="544" spans="2:7" x14ac:dyDescent="0.25">
      <c r="B544" s="155"/>
      <c r="C544" s="145"/>
      <c r="D544" s="139"/>
      <c r="E544" s="168"/>
      <c r="F544" s="169"/>
      <c r="G544" s="167" t="str">
        <f t="shared" si="9"/>
        <v/>
      </c>
    </row>
    <row r="545" spans="2:7" x14ac:dyDescent="0.25">
      <c r="B545" s="155"/>
      <c r="C545" s="145"/>
      <c r="D545" s="139"/>
      <c r="E545" s="168"/>
      <c r="F545" s="169"/>
      <c r="G545" s="167" t="str">
        <f t="shared" si="9"/>
        <v/>
      </c>
    </row>
    <row r="546" spans="2:7" x14ac:dyDescent="0.25">
      <c r="B546" s="155"/>
      <c r="C546" s="145"/>
      <c r="D546" s="139"/>
      <c r="E546" s="168"/>
      <c r="F546" s="169"/>
      <c r="G546" s="167" t="str">
        <f t="shared" si="9"/>
        <v/>
      </c>
    </row>
    <row r="547" spans="2:7" x14ac:dyDescent="0.25">
      <c r="B547" s="155"/>
      <c r="C547" s="145"/>
      <c r="D547" s="139"/>
      <c r="E547" s="168"/>
      <c r="F547" s="169"/>
      <c r="G547" s="167" t="str">
        <f t="shared" si="9"/>
        <v/>
      </c>
    </row>
    <row r="548" spans="2:7" x14ac:dyDescent="0.25">
      <c r="B548" s="155"/>
      <c r="C548" s="145"/>
      <c r="D548" s="139"/>
      <c r="E548" s="168"/>
      <c r="F548" s="169"/>
      <c r="G548" s="167" t="str">
        <f t="shared" si="9"/>
        <v/>
      </c>
    </row>
    <row r="549" spans="2:7" x14ac:dyDescent="0.25">
      <c r="B549" s="155"/>
      <c r="C549" s="145"/>
      <c r="D549" s="139"/>
      <c r="E549" s="168"/>
      <c r="F549" s="169"/>
      <c r="G549" s="167" t="str">
        <f t="shared" si="9"/>
        <v/>
      </c>
    </row>
    <row r="550" spans="2:7" x14ac:dyDescent="0.25">
      <c r="B550" s="155"/>
      <c r="C550" s="145"/>
      <c r="D550" s="139"/>
      <c r="E550" s="168"/>
      <c r="F550" s="169"/>
      <c r="G550" s="167" t="str">
        <f t="shared" si="9"/>
        <v/>
      </c>
    </row>
    <row r="551" spans="2:7" x14ac:dyDescent="0.25">
      <c r="B551" s="155"/>
      <c r="C551" s="145"/>
      <c r="D551" s="139"/>
      <c r="E551" s="168"/>
      <c r="F551" s="169"/>
      <c r="G551" s="167" t="str">
        <f t="shared" si="9"/>
        <v/>
      </c>
    </row>
    <row r="552" spans="2:7" x14ac:dyDescent="0.25">
      <c r="B552" s="155"/>
      <c r="C552" s="145"/>
      <c r="D552" s="139"/>
      <c r="E552" s="168"/>
      <c r="F552" s="169"/>
      <c r="G552" s="167" t="str">
        <f t="shared" si="9"/>
        <v/>
      </c>
    </row>
    <row r="553" spans="2:7" x14ac:dyDescent="0.25">
      <c r="B553" s="155"/>
      <c r="C553" s="145"/>
      <c r="D553" s="139"/>
      <c r="E553" s="168"/>
      <c r="F553" s="169"/>
      <c r="G553" s="167" t="str">
        <f t="shared" si="9"/>
        <v/>
      </c>
    </row>
    <row r="554" spans="2:7" x14ac:dyDescent="0.25">
      <c r="B554" s="155"/>
      <c r="C554" s="145"/>
      <c r="D554" s="139"/>
      <c r="E554" s="168"/>
      <c r="F554" s="169"/>
      <c r="G554" s="167" t="str">
        <f t="shared" si="9"/>
        <v/>
      </c>
    </row>
    <row r="555" spans="2:7" x14ac:dyDescent="0.25">
      <c r="B555" s="155"/>
      <c r="C555" s="145"/>
      <c r="D555" s="139"/>
      <c r="E555" s="168"/>
      <c r="F555" s="169"/>
      <c r="G555" s="167" t="str">
        <f t="shared" si="9"/>
        <v/>
      </c>
    </row>
    <row r="556" spans="2:7" x14ac:dyDescent="0.25">
      <c r="B556" s="155"/>
      <c r="C556" s="145"/>
      <c r="D556" s="139"/>
      <c r="E556" s="168"/>
      <c r="F556" s="169"/>
      <c r="G556" s="167" t="str">
        <f t="shared" si="9"/>
        <v/>
      </c>
    </row>
    <row r="557" spans="2:7" x14ac:dyDescent="0.25">
      <c r="B557" s="155"/>
      <c r="C557" s="145"/>
      <c r="D557" s="139"/>
      <c r="E557" s="168"/>
      <c r="F557" s="169"/>
      <c r="G557" s="167" t="str">
        <f t="shared" si="9"/>
        <v/>
      </c>
    </row>
    <row r="558" spans="2:7" x14ac:dyDescent="0.25">
      <c r="B558" s="155"/>
      <c r="C558" s="145"/>
      <c r="D558" s="139"/>
      <c r="E558" s="168"/>
      <c r="F558" s="169"/>
      <c r="G558" s="167" t="str">
        <f t="shared" si="9"/>
        <v/>
      </c>
    </row>
    <row r="559" spans="2:7" x14ac:dyDescent="0.25">
      <c r="B559" s="155"/>
      <c r="C559" s="145"/>
      <c r="D559" s="139"/>
      <c r="E559" s="168"/>
      <c r="F559" s="169"/>
      <c r="G559" s="167" t="str">
        <f t="shared" si="9"/>
        <v/>
      </c>
    </row>
    <row r="560" spans="2:7" x14ac:dyDescent="0.25">
      <c r="B560" s="155"/>
      <c r="C560" s="145"/>
      <c r="D560" s="139"/>
      <c r="E560" s="168"/>
      <c r="F560" s="169"/>
      <c r="G560" s="167" t="str">
        <f t="shared" si="9"/>
        <v/>
      </c>
    </row>
    <row r="561" spans="2:7" x14ac:dyDescent="0.25">
      <c r="B561" s="155"/>
      <c r="C561" s="145"/>
      <c r="D561" s="139"/>
      <c r="E561" s="168"/>
      <c r="F561" s="169"/>
      <c r="G561" s="167" t="str">
        <f t="shared" si="9"/>
        <v/>
      </c>
    </row>
    <row r="562" spans="2:7" x14ac:dyDescent="0.25">
      <c r="B562" s="155"/>
      <c r="C562" s="145"/>
      <c r="D562" s="139"/>
      <c r="E562" s="168"/>
      <c r="F562" s="169"/>
      <c r="G562" s="167" t="str">
        <f t="shared" si="9"/>
        <v/>
      </c>
    </row>
    <row r="563" spans="2:7" x14ac:dyDescent="0.25">
      <c r="B563" s="155"/>
      <c r="C563" s="145"/>
      <c r="D563" s="139"/>
      <c r="E563" s="168"/>
      <c r="F563" s="169"/>
      <c r="G563" s="167" t="str">
        <f t="shared" si="9"/>
        <v/>
      </c>
    </row>
    <row r="564" spans="2:7" x14ac:dyDescent="0.25">
      <c r="B564" s="155"/>
      <c r="C564" s="145"/>
      <c r="D564" s="139"/>
      <c r="E564" s="168"/>
      <c r="F564" s="169"/>
      <c r="G564" s="167" t="str">
        <f t="shared" si="9"/>
        <v/>
      </c>
    </row>
    <row r="565" spans="2:7" x14ac:dyDescent="0.25">
      <c r="B565" s="155"/>
      <c r="C565" s="145"/>
      <c r="D565" s="139"/>
      <c r="E565" s="168"/>
      <c r="F565" s="169"/>
      <c r="G565" s="167" t="str">
        <f t="shared" si="9"/>
        <v/>
      </c>
    </row>
    <row r="566" spans="2:7" x14ac:dyDescent="0.25">
      <c r="B566" s="155"/>
      <c r="C566" s="145"/>
      <c r="D566" s="139"/>
      <c r="E566" s="168"/>
      <c r="F566" s="169"/>
      <c r="G566" s="167" t="str">
        <f t="shared" si="9"/>
        <v/>
      </c>
    </row>
    <row r="567" spans="2:7" x14ac:dyDescent="0.25">
      <c r="B567" s="155"/>
      <c r="C567" s="145"/>
      <c r="D567" s="139"/>
      <c r="E567" s="168"/>
      <c r="F567" s="169"/>
      <c r="G567" s="167" t="str">
        <f t="shared" si="9"/>
        <v/>
      </c>
    </row>
    <row r="568" spans="2:7" x14ac:dyDescent="0.25">
      <c r="B568" s="155"/>
      <c r="C568" s="145"/>
      <c r="D568" s="139"/>
      <c r="E568" s="168"/>
      <c r="F568" s="169"/>
      <c r="G568" s="167" t="str">
        <f t="shared" si="9"/>
        <v/>
      </c>
    </row>
    <row r="569" spans="2:7" x14ac:dyDescent="0.25">
      <c r="B569" s="155"/>
      <c r="C569" s="145"/>
      <c r="D569" s="139"/>
      <c r="E569" s="168"/>
      <c r="F569" s="169"/>
      <c r="G569" s="167" t="str">
        <f t="shared" si="9"/>
        <v/>
      </c>
    </row>
    <row r="570" spans="2:7" x14ac:dyDescent="0.25">
      <c r="B570" s="155"/>
      <c r="C570" s="145"/>
      <c r="D570" s="139"/>
      <c r="E570" s="168"/>
      <c r="F570" s="169"/>
      <c r="G570" s="167" t="str">
        <f t="shared" si="9"/>
        <v/>
      </c>
    </row>
    <row r="571" spans="2:7" x14ac:dyDescent="0.25">
      <c r="B571" s="155"/>
      <c r="C571" s="145"/>
      <c r="D571" s="139"/>
      <c r="E571" s="168"/>
      <c r="F571" s="169"/>
      <c r="G571" s="167" t="str">
        <f t="shared" si="9"/>
        <v/>
      </c>
    </row>
    <row r="572" spans="2:7" x14ac:dyDescent="0.25">
      <c r="B572" s="155"/>
      <c r="C572" s="145"/>
      <c r="D572" s="139"/>
      <c r="E572" s="168"/>
      <c r="F572" s="169"/>
      <c r="G572" s="167" t="str">
        <f t="shared" si="9"/>
        <v/>
      </c>
    </row>
    <row r="573" spans="2:7" x14ac:dyDescent="0.25">
      <c r="B573" s="155"/>
      <c r="C573" s="145"/>
      <c r="D573" s="139"/>
      <c r="E573" s="168"/>
      <c r="F573" s="169"/>
      <c r="G573" s="167" t="str">
        <f t="shared" si="9"/>
        <v/>
      </c>
    </row>
    <row r="574" spans="2:7" x14ac:dyDescent="0.25">
      <c r="B574" s="155"/>
      <c r="C574" s="145"/>
      <c r="D574" s="139"/>
      <c r="E574" s="168"/>
      <c r="F574" s="169"/>
      <c r="G574" s="167" t="str">
        <f t="shared" si="9"/>
        <v/>
      </c>
    </row>
    <row r="575" spans="2:7" x14ac:dyDescent="0.25">
      <c r="B575" s="155"/>
      <c r="C575" s="145"/>
      <c r="D575" s="139"/>
      <c r="E575" s="168"/>
      <c r="F575" s="169"/>
      <c r="G575" s="167" t="str">
        <f t="shared" si="9"/>
        <v/>
      </c>
    </row>
    <row r="576" spans="2:7" x14ac:dyDescent="0.25">
      <c r="B576" s="155"/>
      <c r="C576" s="145"/>
      <c r="D576" s="139"/>
      <c r="E576" s="168"/>
      <c r="F576" s="169"/>
      <c r="G576" s="167" t="str">
        <f t="shared" si="9"/>
        <v/>
      </c>
    </row>
    <row r="577" spans="2:7" x14ac:dyDescent="0.25">
      <c r="B577" s="155"/>
      <c r="C577" s="145"/>
      <c r="D577" s="139"/>
      <c r="E577" s="168"/>
      <c r="F577" s="169"/>
      <c r="G577" s="167" t="str">
        <f t="shared" si="9"/>
        <v/>
      </c>
    </row>
    <row r="578" spans="2:7" x14ac:dyDescent="0.25">
      <c r="B578" s="155"/>
      <c r="C578" s="145"/>
      <c r="D578" s="139"/>
      <c r="E578" s="168"/>
      <c r="F578" s="169"/>
      <c r="G578" s="167" t="str">
        <f t="shared" si="9"/>
        <v/>
      </c>
    </row>
    <row r="579" spans="2:7" x14ac:dyDescent="0.25">
      <c r="B579" s="155"/>
      <c r="C579" s="145"/>
      <c r="D579" s="139"/>
      <c r="E579" s="168"/>
      <c r="F579" s="169"/>
      <c r="G579" s="167" t="str">
        <f t="shared" si="9"/>
        <v/>
      </c>
    </row>
    <row r="580" spans="2:7" x14ac:dyDescent="0.25">
      <c r="B580" s="155"/>
      <c r="C580" s="145"/>
      <c r="D580" s="139"/>
      <c r="E580" s="168"/>
      <c r="F580" s="169"/>
      <c r="G580" s="167" t="str">
        <f t="shared" si="9"/>
        <v/>
      </c>
    </row>
    <row r="581" spans="2:7" x14ac:dyDescent="0.25">
      <c r="B581" s="155"/>
      <c r="C581" s="145"/>
      <c r="D581" s="139"/>
      <c r="E581" s="168"/>
      <c r="F581" s="169"/>
      <c r="G581" s="167" t="str">
        <f t="shared" si="9"/>
        <v/>
      </c>
    </row>
    <row r="582" spans="2:7" x14ac:dyDescent="0.25">
      <c r="B582" s="155"/>
      <c r="C582" s="145"/>
      <c r="D582" s="139"/>
      <c r="E582" s="168"/>
      <c r="F582" s="169"/>
      <c r="G582" s="167" t="str">
        <f t="shared" si="9"/>
        <v/>
      </c>
    </row>
    <row r="583" spans="2:7" x14ac:dyDescent="0.25">
      <c r="B583" s="155"/>
      <c r="C583" s="145"/>
      <c r="D583" s="139"/>
      <c r="E583" s="168"/>
      <c r="F583" s="169"/>
      <c r="G583" s="167" t="str">
        <f t="shared" si="9"/>
        <v/>
      </c>
    </row>
    <row r="584" spans="2:7" x14ac:dyDescent="0.25">
      <c r="B584" s="155"/>
      <c r="C584" s="145"/>
      <c r="D584" s="139"/>
      <c r="E584" s="168"/>
      <c r="F584" s="169"/>
      <c r="G584" s="167" t="str">
        <f t="shared" si="9"/>
        <v/>
      </c>
    </row>
    <row r="585" spans="2:7" x14ac:dyDescent="0.25">
      <c r="B585" s="155"/>
      <c r="C585" s="145"/>
      <c r="D585" s="139"/>
      <c r="E585" s="168"/>
      <c r="F585" s="169"/>
      <c r="G585" s="167" t="str">
        <f t="shared" si="9"/>
        <v/>
      </c>
    </row>
    <row r="586" spans="2:7" x14ac:dyDescent="0.25">
      <c r="B586" s="155"/>
      <c r="C586" s="145"/>
      <c r="D586" s="139"/>
      <c r="E586" s="168"/>
      <c r="F586" s="169"/>
      <c r="G586" s="167" t="str">
        <f t="shared" ref="G586:G649" si="10">IF(D586="","",SUM(E586+G585-F586))</f>
        <v/>
      </c>
    </row>
    <row r="587" spans="2:7" x14ac:dyDescent="0.25">
      <c r="B587" s="155"/>
      <c r="C587" s="145"/>
      <c r="D587" s="139"/>
      <c r="E587" s="168"/>
      <c r="F587" s="169"/>
      <c r="G587" s="167" t="str">
        <f t="shared" si="10"/>
        <v/>
      </c>
    </row>
    <row r="588" spans="2:7" x14ac:dyDescent="0.25">
      <c r="B588" s="155"/>
      <c r="C588" s="145"/>
      <c r="D588" s="139"/>
      <c r="E588" s="168"/>
      <c r="F588" s="169"/>
      <c r="G588" s="167" t="str">
        <f t="shared" si="10"/>
        <v/>
      </c>
    </row>
    <row r="589" spans="2:7" x14ac:dyDescent="0.25">
      <c r="B589" s="155"/>
      <c r="C589" s="145"/>
      <c r="D589" s="139"/>
      <c r="E589" s="168"/>
      <c r="F589" s="169"/>
      <c r="G589" s="167" t="str">
        <f t="shared" si="10"/>
        <v/>
      </c>
    </row>
    <row r="590" spans="2:7" x14ac:dyDescent="0.25">
      <c r="B590" s="155"/>
      <c r="C590" s="145"/>
      <c r="D590" s="139"/>
      <c r="E590" s="168"/>
      <c r="F590" s="169"/>
      <c r="G590" s="167" t="str">
        <f t="shared" si="10"/>
        <v/>
      </c>
    </row>
    <row r="591" spans="2:7" x14ac:dyDescent="0.25">
      <c r="B591" s="155"/>
      <c r="C591" s="145"/>
      <c r="D591" s="139"/>
      <c r="E591" s="168"/>
      <c r="F591" s="169"/>
      <c r="G591" s="167" t="str">
        <f t="shared" si="10"/>
        <v/>
      </c>
    </row>
    <row r="592" spans="2:7" x14ac:dyDescent="0.25">
      <c r="B592" s="155"/>
      <c r="C592" s="145"/>
      <c r="D592" s="139"/>
      <c r="E592" s="168"/>
      <c r="F592" s="169"/>
      <c r="G592" s="167" t="str">
        <f t="shared" si="10"/>
        <v/>
      </c>
    </row>
    <row r="593" spans="2:7" x14ac:dyDescent="0.25">
      <c r="B593" s="155"/>
      <c r="C593" s="145"/>
      <c r="D593" s="139"/>
      <c r="E593" s="168"/>
      <c r="F593" s="169"/>
      <c r="G593" s="167" t="str">
        <f t="shared" si="10"/>
        <v/>
      </c>
    </row>
    <row r="594" spans="2:7" x14ac:dyDescent="0.25">
      <c r="B594" s="155"/>
      <c r="C594" s="145"/>
      <c r="D594" s="139"/>
      <c r="E594" s="168"/>
      <c r="F594" s="169"/>
      <c r="G594" s="167" t="str">
        <f t="shared" si="10"/>
        <v/>
      </c>
    </row>
    <row r="595" spans="2:7" x14ac:dyDescent="0.25">
      <c r="B595" s="155"/>
      <c r="C595" s="145"/>
      <c r="D595" s="139"/>
      <c r="E595" s="168"/>
      <c r="F595" s="169"/>
      <c r="G595" s="167" t="str">
        <f t="shared" si="10"/>
        <v/>
      </c>
    </row>
    <row r="596" spans="2:7" x14ac:dyDescent="0.25">
      <c r="B596" s="155"/>
      <c r="C596" s="145"/>
      <c r="D596" s="139"/>
      <c r="E596" s="168"/>
      <c r="F596" s="169"/>
      <c r="G596" s="167" t="str">
        <f t="shared" si="10"/>
        <v/>
      </c>
    </row>
    <row r="597" spans="2:7" x14ac:dyDescent="0.25">
      <c r="B597" s="155"/>
      <c r="C597" s="145"/>
      <c r="D597" s="139"/>
      <c r="E597" s="168"/>
      <c r="F597" s="169"/>
      <c r="G597" s="167" t="str">
        <f t="shared" si="10"/>
        <v/>
      </c>
    </row>
    <row r="598" spans="2:7" x14ac:dyDescent="0.25">
      <c r="B598" s="155"/>
      <c r="C598" s="145"/>
      <c r="D598" s="139"/>
      <c r="E598" s="168"/>
      <c r="F598" s="169"/>
      <c r="G598" s="167" t="str">
        <f t="shared" si="10"/>
        <v/>
      </c>
    </row>
    <row r="599" spans="2:7" x14ac:dyDescent="0.25">
      <c r="B599" s="155"/>
      <c r="C599" s="145"/>
      <c r="D599" s="139"/>
      <c r="E599" s="168"/>
      <c r="F599" s="169"/>
      <c r="G599" s="167" t="str">
        <f t="shared" si="10"/>
        <v/>
      </c>
    </row>
    <row r="600" spans="2:7" x14ac:dyDescent="0.25">
      <c r="B600" s="155"/>
      <c r="C600" s="145"/>
      <c r="D600" s="139"/>
      <c r="E600" s="168"/>
      <c r="F600" s="169"/>
      <c r="G600" s="167" t="str">
        <f t="shared" si="10"/>
        <v/>
      </c>
    </row>
    <row r="601" spans="2:7" x14ac:dyDescent="0.25">
      <c r="B601" s="155"/>
      <c r="C601" s="145"/>
      <c r="D601" s="139"/>
      <c r="E601" s="168"/>
      <c r="F601" s="169"/>
      <c r="G601" s="167" t="str">
        <f t="shared" si="10"/>
        <v/>
      </c>
    </row>
    <row r="602" spans="2:7" x14ac:dyDescent="0.25">
      <c r="B602" s="155"/>
      <c r="C602" s="145"/>
      <c r="D602" s="139"/>
      <c r="E602" s="168"/>
      <c r="F602" s="169"/>
      <c r="G602" s="167" t="str">
        <f t="shared" si="10"/>
        <v/>
      </c>
    </row>
    <row r="603" spans="2:7" x14ac:dyDescent="0.25">
      <c r="B603" s="155"/>
      <c r="C603" s="145"/>
      <c r="D603" s="139"/>
      <c r="E603" s="168"/>
      <c r="F603" s="169"/>
      <c r="G603" s="167" t="str">
        <f t="shared" si="10"/>
        <v/>
      </c>
    </row>
    <row r="604" spans="2:7" x14ac:dyDescent="0.25">
      <c r="B604" s="155"/>
      <c r="C604" s="145"/>
      <c r="D604" s="139"/>
      <c r="E604" s="168"/>
      <c r="F604" s="169"/>
      <c r="G604" s="167" t="str">
        <f t="shared" si="10"/>
        <v/>
      </c>
    </row>
    <row r="605" spans="2:7" x14ac:dyDescent="0.25">
      <c r="B605" s="155"/>
      <c r="C605" s="145"/>
      <c r="D605" s="139"/>
      <c r="E605" s="168"/>
      <c r="F605" s="169"/>
      <c r="G605" s="167" t="str">
        <f t="shared" si="10"/>
        <v/>
      </c>
    </row>
    <row r="606" spans="2:7" x14ac:dyDescent="0.25">
      <c r="B606" s="155"/>
      <c r="C606" s="145"/>
      <c r="D606" s="139"/>
      <c r="E606" s="168"/>
      <c r="F606" s="169"/>
      <c r="G606" s="167" t="str">
        <f t="shared" si="10"/>
        <v/>
      </c>
    </row>
    <row r="607" spans="2:7" x14ac:dyDescent="0.25">
      <c r="B607" s="155"/>
      <c r="C607" s="145"/>
      <c r="D607" s="139"/>
      <c r="E607" s="168"/>
      <c r="F607" s="169"/>
      <c r="G607" s="167" t="str">
        <f t="shared" si="10"/>
        <v/>
      </c>
    </row>
    <row r="608" spans="2:7" x14ac:dyDescent="0.25">
      <c r="B608" s="155"/>
      <c r="C608" s="145"/>
      <c r="D608" s="139"/>
      <c r="E608" s="168"/>
      <c r="F608" s="169"/>
      <c r="G608" s="167" t="str">
        <f t="shared" si="10"/>
        <v/>
      </c>
    </row>
    <row r="609" spans="2:7" x14ac:dyDescent="0.25">
      <c r="B609" s="155"/>
      <c r="C609" s="145"/>
      <c r="D609" s="139"/>
      <c r="E609" s="168"/>
      <c r="F609" s="169"/>
      <c r="G609" s="167" t="str">
        <f t="shared" si="10"/>
        <v/>
      </c>
    </row>
    <row r="610" spans="2:7" x14ac:dyDescent="0.25">
      <c r="B610" s="155"/>
      <c r="C610" s="145"/>
      <c r="D610" s="139"/>
      <c r="E610" s="168"/>
      <c r="F610" s="169"/>
      <c r="G610" s="167" t="str">
        <f t="shared" si="10"/>
        <v/>
      </c>
    </row>
    <row r="611" spans="2:7" x14ac:dyDescent="0.25">
      <c r="B611" s="155"/>
      <c r="C611" s="145"/>
      <c r="D611" s="139"/>
      <c r="E611" s="168"/>
      <c r="F611" s="169"/>
      <c r="G611" s="167" t="str">
        <f t="shared" si="10"/>
        <v/>
      </c>
    </row>
    <row r="612" spans="2:7" x14ac:dyDescent="0.25">
      <c r="B612" s="155"/>
      <c r="C612" s="145"/>
      <c r="D612" s="139"/>
      <c r="E612" s="168"/>
      <c r="F612" s="169"/>
      <c r="G612" s="167" t="str">
        <f t="shared" si="10"/>
        <v/>
      </c>
    </row>
    <row r="613" spans="2:7" x14ac:dyDescent="0.25">
      <c r="B613" s="155"/>
      <c r="C613" s="145"/>
      <c r="D613" s="139"/>
      <c r="E613" s="168"/>
      <c r="F613" s="169"/>
      <c r="G613" s="167" t="str">
        <f t="shared" si="10"/>
        <v/>
      </c>
    </row>
    <row r="614" spans="2:7" x14ac:dyDescent="0.25">
      <c r="B614" s="155"/>
      <c r="C614" s="145"/>
      <c r="D614" s="139"/>
      <c r="E614" s="168"/>
      <c r="F614" s="169"/>
      <c r="G614" s="167" t="str">
        <f t="shared" si="10"/>
        <v/>
      </c>
    </row>
    <row r="615" spans="2:7" x14ac:dyDescent="0.25">
      <c r="B615" s="155"/>
      <c r="C615" s="145"/>
      <c r="D615" s="139"/>
      <c r="E615" s="168"/>
      <c r="F615" s="169"/>
      <c r="G615" s="167" t="str">
        <f t="shared" si="10"/>
        <v/>
      </c>
    </row>
    <row r="616" spans="2:7" x14ac:dyDescent="0.25">
      <c r="B616" s="155"/>
      <c r="C616" s="145"/>
      <c r="D616" s="139"/>
      <c r="E616" s="168"/>
      <c r="F616" s="169"/>
      <c r="G616" s="167" t="str">
        <f t="shared" si="10"/>
        <v/>
      </c>
    </row>
    <row r="617" spans="2:7" x14ac:dyDescent="0.25">
      <c r="B617" s="155"/>
      <c r="C617" s="145"/>
      <c r="D617" s="139"/>
      <c r="E617" s="168"/>
      <c r="F617" s="169"/>
      <c r="G617" s="167" t="str">
        <f t="shared" si="10"/>
        <v/>
      </c>
    </row>
    <row r="618" spans="2:7" x14ac:dyDescent="0.25">
      <c r="B618" s="155"/>
      <c r="C618" s="145"/>
      <c r="D618" s="139"/>
      <c r="E618" s="168"/>
      <c r="F618" s="169"/>
      <c r="G618" s="167" t="str">
        <f t="shared" si="10"/>
        <v/>
      </c>
    </row>
    <row r="619" spans="2:7" x14ac:dyDescent="0.25">
      <c r="B619" s="155"/>
      <c r="C619" s="145"/>
      <c r="D619" s="139"/>
      <c r="E619" s="168"/>
      <c r="F619" s="169"/>
      <c r="G619" s="167" t="str">
        <f t="shared" si="10"/>
        <v/>
      </c>
    </row>
    <row r="620" spans="2:7" x14ac:dyDescent="0.25">
      <c r="B620" s="155"/>
      <c r="C620" s="145"/>
      <c r="D620" s="139"/>
      <c r="E620" s="168"/>
      <c r="F620" s="169"/>
      <c r="G620" s="167" t="str">
        <f t="shared" si="10"/>
        <v/>
      </c>
    </row>
    <row r="621" spans="2:7" x14ac:dyDescent="0.25">
      <c r="B621" s="155"/>
      <c r="C621" s="145"/>
      <c r="D621" s="139"/>
      <c r="E621" s="168"/>
      <c r="F621" s="169"/>
      <c r="G621" s="167" t="str">
        <f t="shared" si="10"/>
        <v/>
      </c>
    </row>
    <row r="622" spans="2:7" x14ac:dyDescent="0.25">
      <c r="B622" s="155"/>
      <c r="C622" s="145"/>
      <c r="D622" s="139"/>
      <c r="E622" s="168"/>
      <c r="F622" s="169"/>
      <c r="G622" s="167" t="str">
        <f t="shared" si="10"/>
        <v/>
      </c>
    </row>
    <row r="623" spans="2:7" x14ac:dyDescent="0.25">
      <c r="B623" s="155"/>
      <c r="C623" s="145"/>
      <c r="D623" s="139"/>
      <c r="E623" s="168"/>
      <c r="F623" s="169"/>
      <c r="G623" s="167" t="str">
        <f t="shared" si="10"/>
        <v/>
      </c>
    </row>
    <row r="624" spans="2:7" x14ac:dyDescent="0.25">
      <c r="B624" s="155"/>
      <c r="C624" s="145"/>
      <c r="D624" s="139"/>
      <c r="E624" s="168"/>
      <c r="F624" s="169"/>
      <c r="G624" s="167" t="str">
        <f t="shared" si="10"/>
        <v/>
      </c>
    </row>
    <row r="625" spans="2:7" x14ac:dyDescent="0.25">
      <c r="B625" s="155"/>
      <c r="C625" s="145"/>
      <c r="D625" s="139"/>
      <c r="E625" s="168"/>
      <c r="F625" s="169"/>
      <c r="G625" s="167" t="str">
        <f t="shared" si="10"/>
        <v/>
      </c>
    </row>
    <row r="626" spans="2:7" x14ac:dyDescent="0.25">
      <c r="B626" s="155"/>
      <c r="C626" s="145"/>
      <c r="D626" s="139"/>
      <c r="E626" s="168"/>
      <c r="F626" s="169"/>
      <c r="G626" s="167" t="str">
        <f t="shared" si="10"/>
        <v/>
      </c>
    </row>
    <row r="627" spans="2:7" x14ac:dyDescent="0.25">
      <c r="B627" s="155"/>
      <c r="C627" s="145"/>
      <c r="D627" s="139"/>
      <c r="E627" s="168"/>
      <c r="F627" s="169"/>
      <c r="G627" s="167" t="str">
        <f t="shared" si="10"/>
        <v/>
      </c>
    </row>
    <row r="628" spans="2:7" x14ac:dyDescent="0.25">
      <c r="B628" s="155"/>
      <c r="C628" s="145"/>
      <c r="D628" s="139"/>
      <c r="E628" s="168"/>
      <c r="F628" s="169"/>
      <c r="G628" s="167" t="str">
        <f t="shared" si="10"/>
        <v/>
      </c>
    </row>
    <row r="629" spans="2:7" x14ac:dyDescent="0.25">
      <c r="B629" s="155"/>
      <c r="C629" s="145"/>
      <c r="D629" s="139"/>
      <c r="E629" s="168"/>
      <c r="F629" s="169"/>
      <c r="G629" s="167" t="str">
        <f t="shared" si="10"/>
        <v/>
      </c>
    </row>
    <row r="630" spans="2:7" x14ac:dyDescent="0.25">
      <c r="B630" s="155"/>
      <c r="C630" s="145"/>
      <c r="D630" s="139"/>
      <c r="E630" s="168"/>
      <c r="F630" s="169"/>
      <c r="G630" s="167" t="str">
        <f t="shared" si="10"/>
        <v/>
      </c>
    </row>
    <row r="631" spans="2:7" x14ac:dyDescent="0.25">
      <c r="B631" s="155"/>
      <c r="C631" s="145"/>
      <c r="D631" s="139"/>
      <c r="E631" s="168"/>
      <c r="F631" s="169"/>
      <c r="G631" s="167" t="str">
        <f t="shared" si="10"/>
        <v/>
      </c>
    </row>
    <row r="632" spans="2:7" x14ac:dyDescent="0.25">
      <c r="B632" s="155"/>
      <c r="C632" s="145"/>
      <c r="D632" s="139"/>
      <c r="E632" s="168"/>
      <c r="F632" s="169"/>
      <c r="G632" s="167" t="str">
        <f t="shared" si="10"/>
        <v/>
      </c>
    </row>
    <row r="633" spans="2:7" x14ac:dyDescent="0.25">
      <c r="B633" s="155"/>
      <c r="C633" s="145"/>
      <c r="D633" s="139"/>
      <c r="E633" s="168"/>
      <c r="F633" s="169"/>
      <c r="G633" s="167" t="str">
        <f t="shared" si="10"/>
        <v/>
      </c>
    </row>
    <row r="634" spans="2:7" x14ac:dyDescent="0.25">
      <c r="B634" s="155"/>
      <c r="C634" s="145"/>
      <c r="D634" s="139"/>
      <c r="E634" s="168"/>
      <c r="F634" s="169"/>
      <c r="G634" s="167" t="str">
        <f t="shared" si="10"/>
        <v/>
      </c>
    </row>
    <row r="635" spans="2:7" x14ac:dyDescent="0.25">
      <c r="B635" s="155"/>
      <c r="C635" s="145"/>
      <c r="D635" s="139"/>
      <c r="E635" s="168"/>
      <c r="F635" s="169"/>
      <c r="G635" s="167" t="str">
        <f t="shared" si="10"/>
        <v/>
      </c>
    </row>
    <row r="636" spans="2:7" x14ac:dyDescent="0.25">
      <c r="B636" s="155"/>
      <c r="C636" s="145"/>
      <c r="D636" s="139"/>
      <c r="E636" s="168"/>
      <c r="F636" s="169"/>
      <c r="G636" s="167" t="str">
        <f t="shared" si="10"/>
        <v/>
      </c>
    </row>
    <row r="637" spans="2:7" x14ac:dyDescent="0.25">
      <c r="B637" s="155"/>
      <c r="C637" s="145"/>
      <c r="D637" s="139"/>
      <c r="E637" s="168"/>
      <c r="F637" s="169"/>
      <c r="G637" s="167" t="str">
        <f t="shared" si="10"/>
        <v/>
      </c>
    </row>
    <row r="638" spans="2:7" x14ac:dyDescent="0.25">
      <c r="B638" s="155"/>
      <c r="C638" s="145"/>
      <c r="D638" s="139"/>
      <c r="E638" s="168"/>
      <c r="F638" s="169"/>
      <c r="G638" s="167" t="str">
        <f t="shared" si="10"/>
        <v/>
      </c>
    </row>
    <row r="639" spans="2:7" x14ac:dyDescent="0.25">
      <c r="B639" s="155"/>
      <c r="C639" s="145"/>
      <c r="D639" s="139"/>
      <c r="E639" s="168"/>
      <c r="F639" s="169"/>
      <c r="G639" s="167" t="str">
        <f t="shared" si="10"/>
        <v/>
      </c>
    </row>
    <row r="640" spans="2:7" x14ac:dyDescent="0.25">
      <c r="B640" s="155"/>
      <c r="C640" s="145"/>
      <c r="D640" s="139"/>
      <c r="E640" s="168"/>
      <c r="F640" s="169"/>
      <c r="G640" s="167" t="str">
        <f t="shared" si="10"/>
        <v/>
      </c>
    </row>
    <row r="641" spans="2:7" x14ac:dyDescent="0.25">
      <c r="B641" s="155"/>
      <c r="C641" s="145"/>
      <c r="D641" s="139"/>
      <c r="E641" s="168"/>
      <c r="F641" s="169"/>
      <c r="G641" s="167" t="str">
        <f t="shared" si="10"/>
        <v/>
      </c>
    </row>
    <row r="642" spans="2:7" x14ac:dyDescent="0.25">
      <c r="B642" s="155"/>
      <c r="C642" s="145"/>
      <c r="D642" s="139"/>
      <c r="E642" s="168"/>
      <c r="F642" s="169"/>
      <c r="G642" s="167" t="str">
        <f t="shared" si="10"/>
        <v/>
      </c>
    </row>
    <row r="643" spans="2:7" x14ac:dyDescent="0.25">
      <c r="B643" s="155"/>
      <c r="C643" s="145"/>
      <c r="D643" s="139"/>
      <c r="E643" s="168"/>
      <c r="F643" s="169"/>
      <c r="G643" s="167" t="str">
        <f t="shared" si="10"/>
        <v/>
      </c>
    </row>
    <row r="644" spans="2:7" x14ac:dyDescent="0.25">
      <c r="B644" s="155"/>
      <c r="C644" s="145"/>
      <c r="D644" s="139"/>
      <c r="E644" s="168"/>
      <c r="F644" s="169"/>
      <c r="G644" s="167" t="str">
        <f t="shared" si="10"/>
        <v/>
      </c>
    </row>
    <row r="645" spans="2:7" x14ac:dyDescent="0.25">
      <c r="B645" s="155"/>
      <c r="C645" s="145"/>
      <c r="D645" s="139"/>
      <c r="E645" s="168"/>
      <c r="F645" s="169"/>
      <c r="G645" s="167" t="str">
        <f t="shared" si="10"/>
        <v/>
      </c>
    </row>
    <row r="646" spans="2:7" x14ac:dyDescent="0.25">
      <c r="B646" s="155"/>
      <c r="C646" s="145"/>
      <c r="D646" s="139"/>
      <c r="E646" s="168"/>
      <c r="F646" s="169"/>
      <c r="G646" s="167" t="str">
        <f t="shared" si="10"/>
        <v/>
      </c>
    </row>
    <row r="647" spans="2:7" x14ac:dyDescent="0.25">
      <c r="B647" s="155"/>
      <c r="C647" s="145"/>
      <c r="D647" s="139"/>
      <c r="E647" s="168"/>
      <c r="F647" s="169"/>
      <c r="G647" s="167" t="str">
        <f t="shared" si="10"/>
        <v/>
      </c>
    </row>
    <row r="648" spans="2:7" x14ac:dyDescent="0.25">
      <c r="B648" s="155"/>
      <c r="C648" s="145"/>
      <c r="D648" s="139"/>
      <c r="E648" s="168"/>
      <c r="F648" s="169"/>
      <c r="G648" s="167" t="str">
        <f t="shared" si="10"/>
        <v/>
      </c>
    </row>
    <row r="649" spans="2:7" x14ac:dyDescent="0.25">
      <c r="B649" s="155"/>
      <c r="C649" s="145"/>
      <c r="D649" s="139"/>
      <c r="E649" s="168"/>
      <c r="F649" s="169"/>
      <c r="G649" s="167" t="str">
        <f t="shared" si="10"/>
        <v/>
      </c>
    </row>
    <row r="650" spans="2:7" x14ac:dyDescent="0.25">
      <c r="B650" s="155"/>
      <c r="C650" s="145"/>
      <c r="D650" s="139"/>
      <c r="E650" s="168"/>
      <c r="F650" s="169"/>
      <c r="G650" s="167" t="str">
        <f t="shared" ref="G650:G713" si="11">IF(D650="","",SUM(E650+G649-F650))</f>
        <v/>
      </c>
    </row>
    <row r="651" spans="2:7" x14ac:dyDescent="0.25">
      <c r="B651" s="155"/>
      <c r="C651" s="145"/>
      <c r="D651" s="139"/>
      <c r="E651" s="168"/>
      <c r="F651" s="169"/>
      <c r="G651" s="167" t="str">
        <f t="shared" si="11"/>
        <v/>
      </c>
    </row>
    <row r="652" spans="2:7" x14ac:dyDescent="0.25">
      <c r="B652" s="155"/>
      <c r="C652" s="145"/>
      <c r="D652" s="139"/>
      <c r="E652" s="168"/>
      <c r="F652" s="169"/>
      <c r="G652" s="167" t="str">
        <f t="shared" si="11"/>
        <v/>
      </c>
    </row>
    <row r="653" spans="2:7" x14ac:dyDescent="0.25">
      <c r="B653" s="155"/>
      <c r="C653" s="145"/>
      <c r="D653" s="139"/>
      <c r="E653" s="168"/>
      <c r="F653" s="169"/>
      <c r="G653" s="167" t="str">
        <f t="shared" si="11"/>
        <v/>
      </c>
    </row>
    <row r="654" spans="2:7" x14ac:dyDescent="0.25">
      <c r="B654" s="155"/>
      <c r="C654" s="145"/>
      <c r="D654" s="139"/>
      <c r="E654" s="168"/>
      <c r="F654" s="169"/>
      <c r="G654" s="167" t="str">
        <f t="shared" si="11"/>
        <v/>
      </c>
    </row>
    <row r="655" spans="2:7" x14ac:dyDescent="0.25">
      <c r="B655" s="155"/>
      <c r="C655" s="145"/>
      <c r="D655" s="139"/>
      <c r="E655" s="168"/>
      <c r="F655" s="169"/>
      <c r="G655" s="167" t="str">
        <f t="shared" si="11"/>
        <v/>
      </c>
    </row>
    <row r="656" spans="2:7" x14ac:dyDescent="0.25">
      <c r="B656" s="155"/>
      <c r="C656" s="145"/>
      <c r="D656" s="139"/>
      <c r="E656" s="168"/>
      <c r="F656" s="169"/>
      <c r="G656" s="167" t="str">
        <f t="shared" si="11"/>
        <v/>
      </c>
    </row>
    <row r="657" spans="2:7" x14ac:dyDescent="0.25">
      <c r="B657" s="155"/>
      <c r="C657" s="145"/>
      <c r="D657" s="139"/>
      <c r="E657" s="168"/>
      <c r="F657" s="169"/>
      <c r="G657" s="167" t="str">
        <f t="shared" si="11"/>
        <v/>
      </c>
    </row>
    <row r="658" spans="2:7" x14ac:dyDescent="0.25">
      <c r="B658" s="155"/>
      <c r="C658" s="145"/>
      <c r="D658" s="139"/>
      <c r="E658" s="168"/>
      <c r="F658" s="169"/>
      <c r="G658" s="167" t="str">
        <f t="shared" si="11"/>
        <v/>
      </c>
    </row>
    <row r="659" spans="2:7" x14ac:dyDescent="0.25">
      <c r="B659" s="155"/>
      <c r="C659" s="145"/>
      <c r="D659" s="139"/>
      <c r="E659" s="168"/>
      <c r="F659" s="169"/>
      <c r="G659" s="167" t="str">
        <f t="shared" si="11"/>
        <v/>
      </c>
    </row>
    <row r="660" spans="2:7" x14ac:dyDescent="0.25">
      <c r="B660" s="155"/>
      <c r="C660" s="145"/>
      <c r="D660" s="139"/>
      <c r="E660" s="168"/>
      <c r="F660" s="169"/>
      <c r="G660" s="167" t="str">
        <f t="shared" si="11"/>
        <v/>
      </c>
    </row>
    <row r="661" spans="2:7" x14ac:dyDescent="0.25">
      <c r="B661" s="155"/>
      <c r="C661" s="145"/>
      <c r="D661" s="139"/>
      <c r="E661" s="168"/>
      <c r="F661" s="169"/>
      <c r="G661" s="167" t="str">
        <f t="shared" si="11"/>
        <v/>
      </c>
    </row>
    <row r="662" spans="2:7" x14ac:dyDescent="0.25">
      <c r="B662" s="155"/>
      <c r="C662" s="145"/>
      <c r="D662" s="139"/>
      <c r="E662" s="168"/>
      <c r="F662" s="169"/>
      <c r="G662" s="167" t="str">
        <f t="shared" si="11"/>
        <v/>
      </c>
    </row>
    <row r="663" spans="2:7" x14ac:dyDescent="0.25">
      <c r="B663" s="155"/>
      <c r="C663" s="145"/>
      <c r="D663" s="139"/>
      <c r="E663" s="168"/>
      <c r="F663" s="169"/>
      <c r="G663" s="167" t="str">
        <f t="shared" si="11"/>
        <v/>
      </c>
    </row>
    <row r="664" spans="2:7" x14ac:dyDescent="0.25">
      <c r="B664" s="155"/>
      <c r="C664" s="145"/>
      <c r="D664" s="139"/>
      <c r="E664" s="168"/>
      <c r="F664" s="169"/>
      <c r="G664" s="167" t="str">
        <f t="shared" si="11"/>
        <v/>
      </c>
    </row>
    <row r="665" spans="2:7" x14ac:dyDescent="0.25">
      <c r="B665" s="155"/>
      <c r="C665" s="145"/>
      <c r="D665" s="139"/>
      <c r="E665" s="168"/>
      <c r="F665" s="169"/>
      <c r="G665" s="167" t="str">
        <f t="shared" si="11"/>
        <v/>
      </c>
    </row>
    <row r="666" spans="2:7" x14ac:dyDescent="0.25">
      <c r="B666" s="155"/>
      <c r="C666" s="145"/>
      <c r="D666" s="139"/>
      <c r="E666" s="168"/>
      <c r="F666" s="169"/>
      <c r="G666" s="167" t="str">
        <f t="shared" si="11"/>
        <v/>
      </c>
    </row>
    <row r="667" spans="2:7" x14ac:dyDescent="0.25">
      <c r="B667" s="155"/>
      <c r="C667" s="145"/>
      <c r="D667" s="139"/>
      <c r="E667" s="168"/>
      <c r="F667" s="169"/>
      <c r="G667" s="167" t="str">
        <f t="shared" si="11"/>
        <v/>
      </c>
    </row>
    <row r="668" spans="2:7" x14ac:dyDescent="0.25">
      <c r="B668" s="155"/>
      <c r="C668" s="145"/>
      <c r="D668" s="139"/>
      <c r="E668" s="168"/>
      <c r="F668" s="169"/>
      <c r="G668" s="167" t="str">
        <f t="shared" si="11"/>
        <v/>
      </c>
    </row>
    <row r="669" spans="2:7" x14ac:dyDescent="0.25">
      <c r="B669" s="155"/>
      <c r="C669" s="145"/>
      <c r="D669" s="139"/>
      <c r="E669" s="168"/>
      <c r="F669" s="169"/>
      <c r="G669" s="167" t="str">
        <f t="shared" si="11"/>
        <v/>
      </c>
    </row>
    <row r="670" spans="2:7" x14ac:dyDescent="0.25">
      <c r="B670" s="155"/>
      <c r="C670" s="145"/>
      <c r="D670" s="139"/>
      <c r="E670" s="168"/>
      <c r="F670" s="169"/>
      <c r="G670" s="167" t="str">
        <f t="shared" si="11"/>
        <v/>
      </c>
    </row>
    <row r="671" spans="2:7" x14ac:dyDescent="0.25">
      <c r="B671" s="155"/>
      <c r="C671" s="145"/>
      <c r="D671" s="139"/>
      <c r="E671" s="168"/>
      <c r="F671" s="169"/>
      <c r="G671" s="167" t="str">
        <f t="shared" si="11"/>
        <v/>
      </c>
    </row>
    <row r="672" spans="2:7" x14ac:dyDescent="0.25">
      <c r="B672" s="155"/>
      <c r="C672" s="145"/>
      <c r="D672" s="139"/>
      <c r="E672" s="168"/>
      <c r="F672" s="169"/>
      <c r="G672" s="167" t="str">
        <f t="shared" si="11"/>
        <v/>
      </c>
    </row>
    <row r="673" spans="2:7" x14ac:dyDescent="0.25">
      <c r="B673" s="155"/>
      <c r="C673" s="145"/>
      <c r="D673" s="139"/>
      <c r="E673" s="168"/>
      <c r="F673" s="169"/>
      <c r="G673" s="167" t="str">
        <f t="shared" si="11"/>
        <v/>
      </c>
    </row>
    <row r="674" spans="2:7" x14ac:dyDescent="0.25">
      <c r="B674" s="155"/>
      <c r="C674" s="145"/>
      <c r="D674" s="139"/>
      <c r="E674" s="168"/>
      <c r="F674" s="169"/>
      <c r="G674" s="167" t="str">
        <f t="shared" si="11"/>
        <v/>
      </c>
    </row>
    <row r="675" spans="2:7" x14ac:dyDescent="0.25">
      <c r="B675" s="155"/>
      <c r="C675" s="145"/>
      <c r="D675" s="139"/>
      <c r="E675" s="168"/>
      <c r="F675" s="169"/>
      <c r="G675" s="167" t="str">
        <f t="shared" si="11"/>
        <v/>
      </c>
    </row>
    <row r="676" spans="2:7" x14ac:dyDescent="0.25">
      <c r="B676" s="155"/>
      <c r="C676" s="145"/>
      <c r="D676" s="139"/>
      <c r="E676" s="168"/>
      <c r="F676" s="169"/>
      <c r="G676" s="167" t="str">
        <f t="shared" si="11"/>
        <v/>
      </c>
    </row>
    <row r="677" spans="2:7" x14ac:dyDescent="0.25">
      <c r="B677" s="155"/>
      <c r="C677" s="145"/>
      <c r="D677" s="139"/>
      <c r="E677" s="168"/>
      <c r="F677" s="169"/>
      <c r="G677" s="167" t="str">
        <f t="shared" si="11"/>
        <v/>
      </c>
    </row>
    <row r="678" spans="2:7" x14ac:dyDescent="0.25">
      <c r="B678" s="155"/>
      <c r="C678" s="145"/>
      <c r="D678" s="139"/>
      <c r="E678" s="168"/>
      <c r="F678" s="169"/>
      <c r="G678" s="167" t="str">
        <f t="shared" si="11"/>
        <v/>
      </c>
    </row>
    <row r="679" spans="2:7" x14ac:dyDescent="0.25">
      <c r="B679" s="155"/>
      <c r="C679" s="145"/>
      <c r="D679" s="139"/>
      <c r="E679" s="168"/>
      <c r="F679" s="169"/>
      <c r="G679" s="167" t="str">
        <f t="shared" si="11"/>
        <v/>
      </c>
    </row>
    <row r="680" spans="2:7" x14ac:dyDescent="0.25">
      <c r="B680" s="155"/>
      <c r="C680" s="145"/>
      <c r="D680" s="139"/>
      <c r="E680" s="168"/>
      <c r="F680" s="169"/>
      <c r="G680" s="167" t="str">
        <f t="shared" si="11"/>
        <v/>
      </c>
    </row>
    <row r="681" spans="2:7" x14ac:dyDescent="0.25">
      <c r="B681" s="155"/>
      <c r="C681" s="145"/>
      <c r="D681" s="139"/>
      <c r="E681" s="168"/>
      <c r="F681" s="169"/>
      <c r="G681" s="167" t="str">
        <f t="shared" si="11"/>
        <v/>
      </c>
    </row>
    <row r="682" spans="2:7" x14ac:dyDescent="0.25">
      <c r="B682" s="155"/>
      <c r="C682" s="145"/>
      <c r="D682" s="139"/>
      <c r="E682" s="168"/>
      <c r="F682" s="169"/>
      <c r="G682" s="167" t="str">
        <f t="shared" si="11"/>
        <v/>
      </c>
    </row>
    <row r="683" spans="2:7" x14ac:dyDescent="0.25">
      <c r="B683" s="155"/>
      <c r="C683" s="145"/>
      <c r="D683" s="139"/>
      <c r="E683" s="168"/>
      <c r="F683" s="169"/>
      <c r="G683" s="167" t="str">
        <f t="shared" si="11"/>
        <v/>
      </c>
    </row>
    <row r="684" spans="2:7" x14ac:dyDescent="0.25">
      <c r="B684" s="155"/>
      <c r="C684" s="145"/>
      <c r="D684" s="139"/>
      <c r="E684" s="168"/>
      <c r="F684" s="169"/>
      <c r="G684" s="167" t="str">
        <f t="shared" si="11"/>
        <v/>
      </c>
    </row>
    <row r="685" spans="2:7" x14ac:dyDescent="0.25">
      <c r="B685" s="155"/>
      <c r="C685" s="145"/>
      <c r="D685" s="139"/>
      <c r="E685" s="168"/>
      <c r="F685" s="169"/>
      <c r="G685" s="167" t="str">
        <f t="shared" si="11"/>
        <v/>
      </c>
    </row>
    <row r="686" spans="2:7" x14ac:dyDescent="0.25">
      <c r="B686" s="155"/>
      <c r="C686" s="145"/>
      <c r="D686" s="139"/>
      <c r="E686" s="168"/>
      <c r="F686" s="169"/>
      <c r="G686" s="167" t="str">
        <f t="shared" si="11"/>
        <v/>
      </c>
    </row>
    <row r="687" spans="2:7" x14ac:dyDescent="0.25">
      <c r="B687" s="155"/>
      <c r="C687" s="145"/>
      <c r="D687" s="139"/>
      <c r="E687" s="168"/>
      <c r="F687" s="169"/>
      <c r="G687" s="167" t="str">
        <f t="shared" si="11"/>
        <v/>
      </c>
    </row>
    <row r="688" spans="2:7" x14ac:dyDescent="0.25">
      <c r="B688" s="155"/>
      <c r="C688" s="145"/>
      <c r="D688" s="139"/>
      <c r="E688" s="168"/>
      <c r="F688" s="169"/>
      <c r="G688" s="167" t="str">
        <f t="shared" si="11"/>
        <v/>
      </c>
    </row>
    <row r="689" spans="2:7" x14ac:dyDescent="0.25">
      <c r="B689" s="155"/>
      <c r="C689" s="145"/>
      <c r="D689" s="139"/>
      <c r="E689" s="168"/>
      <c r="F689" s="169"/>
      <c r="G689" s="167" t="str">
        <f t="shared" si="11"/>
        <v/>
      </c>
    </row>
    <row r="690" spans="2:7" x14ac:dyDescent="0.25">
      <c r="B690" s="155"/>
      <c r="C690" s="145"/>
      <c r="D690" s="139"/>
      <c r="E690" s="168"/>
      <c r="F690" s="169"/>
      <c r="G690" s="167" t="str">
        <f t="shared" si="11"/>
        <v/>
      </c>
    </row>
    <row r="691" spans="2:7" x14ac:dyDescent="0.25">
      <c r="B691" s="155"/>
      <c r="C691" s="145"/>
      <c r="D691" s="139"/>
      <c r="E691" s="168"/>
      <c r="F691" s="169"/>
      <c r="G691" s="167" t="str">
        <f t="shared" si="11"/>
        <v/>
      </c>
    </row>
    <row r="692" spans="2:7" x14ac:dyDescent="0.25">
      <c r="B692" s="155"/>
      <c r="C692" s="145"/>
      <c r="D692" s="139"/>
      <c r="E692" s="168"/>
      <c r="F692" s="169"/>
      <c r="G692" s="167" t="str">
        <f t="shared" si="11"/>
        <v/>
      </c>
    </row>
    <row r="693" spans="2:7" x14ac:dyDescent="0.25">
      <c r="B693" s="155"/>
      <c r="C693" s="145"/>
      <c r="D693" s="139"/>
      <c r="E693" s="168"/>
      <c r="F693" s="169"/>
      <c r="G693" s="167" t="str">
        <f t="shared" si="11"/>
        <v/>
      </c>
    </row>
    <row r="694" spans="2:7" x14ac:dyDescent="0.25">
      <c r="B694" s="155"/>
      <c r="C694" s="145"/>
      <c r="D694" s="139"/>
      <c r="E694" s="168"/>
      <c r="F694" s="169"/>
      <c r="G694" s="167" t="str">
        <f t="shared" si="11"/>
        <v/>
      </c>
    </row>
    <row r="695" spans="2:7" x14ac:dyDescent="0.25">
      <c r="B695" s="155"/>
      <c r="C695" s="145"/>
      <c r="D695" s="139"/>
      <c r="E695" s="168"/>
      <c r="F695" s="169"/>
      <c r="G695" s="167" t="str">
        <f t="shared" si="11"/>
        <v/>
      </c>
    </row>
    <row r="696" spans="2:7" x14ac:dyDescent="0.25">
      <c r="B696" s="155"/>
      <c r="C696" s="145"/>
      <c r="D696" s="139"/>
      <c r="E696" s="168"/>
      <c r="F696" s="169"/>
      <c r="G696" s="167" t="str">
        <f t="shared" si="11"/>
        <v/>
      </c>
    </row>
    <row r="697" spans="2:7" x14ac:dyDescent="0.25">
      <c r="B697" s="155"/>
      <c r="C697" s="145"/>
      <c r="D697" s="139"/>
      <c r="E697" s="168"/>
      <c r="F697" s="169"/>
      <c r="G697" s="167" t="str">
        <f t="shared" si="11"/>
        <v/>
      </c>
    </row>
    <row r="698" spans="2:7" x14ac:dyDescent="0.25">
      <c r="B698" s="155"/>
      <c r="C698" s="145"/>
      <c r="D698" s="139"/>
      <c r="E698" s="168"/>
      <c r="F698" s="169"/>
      <c r="G698" s="167" t="str">
        <f t="shared" si="11"/>
        <v/>
      </c>
    </row>
    <row r="699" spans="2:7" x14ac:dyDescent="0.25">
      <c r="B699" s="155"/>
      <c r="C699" s="145"/>
      <c r="D699" s="139"/>
      <c r="E699" s="168"/>
      <c r="F699" s="169"/>
      <c r="G699" s="167" t="str">
        <f t="shared" si="11"/>
        <v/>
      </c>
    </row>
    <row r="700" spans="2:7" x14ac:dyDescent="0.25">
      <c r="B700" s="155"/>
      <c r="C700" s="145"/>
      <c r="D700" s="139"/>
      <c r="E700" s="168"/>
      <c r="F700" s="169"/>
      <c r="G700" s="167" t="str">
        <f t="shared" si="11"/>
        <v/>
      </c>
    </row>
    <row r="701" spans="2:7" x14ac:dyDescent="0.25">
      <c r="B701" s="155"/>
      <c r="C701" s="145"/>
      <c r="D701" s="139"/>
      <c r="E701" s="168"/>
      <c r="F701" s="169"/>
      <c r="G701" s="167" t="str">
        <f t="shared" si="11"/>
        <v/>
      </c>
    </row>
    <row r="702" spans="2:7" x14ac:dyDescent="0.25">
      <c r="B702" s="155"/>
      <c r="C702" s="145"/>
      <c r="D702" s="139"/>
      <c r="E702" s="168"/>
      <c r="F702" s="169"/>
      <c r="G702" s="167" t="str">
        <f t="shared" si="11"/>
        <v/>
      </c>
    </row>
    <row r="703" spans="2:7" x14ac:dyDescent="0.25">
      <c r="B703" s="155"/>
      <c r="C703" s="145"/>
      <c r="D703" s="139"/>
      <c r="E703" s="168"/>
      <c r="F703" s="169"/>
      <c r="G703" s="167" t="str">
        <f t="shared" si="11"/>
        <v/>
      </c>
    </row>
    <row r="704" spans="2:7" x14ac:dyDescent="0.25">
      <c r="B704" s="155"/>
      <c r="C704" s="145"/>
      <c r="D704" s="139"/>
      <c r="E704" s="168"/>
      <c r="F704" s="169"/>
      <c r="G704" s="167" t="str">
        <f t="shared" si="11"/>
        <v/>
      </c>
    </row>
    <row r="705" spans="2:7" x14ac:dyDescent="0.25">
      <c r="B705" s="155"/>
      <c r="C705" s="145"/>
      <c r="D705" s="139"/>
      <c r="E705" s="168"/>
      <c r="F705" s="169"/>
      <c r="G705" s="167" t="str">
        <f t="shared" si="11"/>
        <v/>
      </c>
    </row>
    <row r="706" spans="2:7" x14ac:dyDescent="0.25">
      <c r="B706" s="155"/>
      <c r="C706" s="145"/>
      <c r="D706" s="139"/>
      <c r="E706" s="168"/>
      <c r="F706" s="169"/>
      <c r="G706" s="167" t="str">
        <f t="shared" si="11"/>
        <v/>
      </c>
    </row>
    <row r="707" spans="2:7" x14ac:dyDescent="0.25">
      <c r="B707" s="155"/>
      <c r="C707" s="145"/>
      <c r="D707" s="139"/>
      <c r="E707" s="168"/>
      <c r="F707" s="169"/>
      <c r="G707" s="167" t="str">
        <f t="shared" si="11"/>
        <v/>
      </c>
    </row>
    <row r="708" spans="2:7" x14ac:dyDescent="0.25">
      <c r="B708" s="155"/>
      <c r="C708" s="145"/>
      <c r="D708" s="139"/>
      <c r="E708" s="168"/>
      <c r="F708" s="169"/>
      <c r="G708" s="167" t="str">
        <f t="shared" si="11"/>
        <v/>
      </c>
    </row>
    <row r="709" spans="2:7" x14ac:dyDescent="0.25">
      <c r="B709" s="155"/>
      <c r="C709" s="145"/>
      <c r="D709" s="139"/>
      <c r="E709" s="168"/>
      <c r="F709" s="169"/>
      <c r="G709" s="167" t="str">
        <f t="shared" si="11"/>
        <v/>
      </c>
    </row>
    <row r="710" spans="2:7" x14ac:dyDescent="0.25">
      <c r="B710" s="155"/>
      <c r="C710" s="145"/>
      <c r="D710" s="139"/>
      <c r="E710" s="168"/>
      <c r="F710" s="169"/>
      <c r="G710" s="167" t="str">
        <f t="shared" si="11"/>
        <v/>
      </c>
    </row>
    <row r="711" spans="2:7" x14ac:dyDescent="0.25">
      <c r="B711" s="155"/>
      <c r="C711" s="145"/>
      <c r="D711" s="139"/>
      <c r="E711" s="168"/>
      <c r="F711" s="169"/>
      <c r="G711" s="167" t="str">
        <f t="shared" si="11"/>
        <v/>
      </c>
    </row>
    <row r="712" spans="2:7" x14ac:dyDescent="0.25">
      <c r="B712" s="155"/>
      <c r="C712" s="145"/>
      <c r="D712" s="139"/>
      <c r="E712" s="168"/>
      <c r="F712" s="169"/>
      <c r="G712" s="167" t="str">
        <f t="shared" si="11"/>
        <v/>
      </c>
    </row>
    <row r="713" spans="2:7" x14ac:dyDescent="0.25">
      <c r="B713" s="155"/>
      <c r="C713" s="145"/>
      <c r="D713" s="139"/>
      <c r="E713" s="168"/>
      <c r="F713" s="169"/>
      <c r="G713" s="167" t="str">
        <f t="shared" si="11"/>
        <v/>
      </c>
    </row>
    <row r="714" spans="2:7" x14ac:dyDescent="0.25">
      <c r="B714" s="155"/>
      <c r="C714" s="145"/>
      <c r="D714" s="139"/>
      <c r="E714" s="168"/>
      <c r="F714" s="169"/>
      <c r="G714" s="167" t="str">
        <f t="shared" ref="G714:G777" si="12">IF(D714="","",SUM(E714+G713-F714))</f>
        <v/>
      </c>
    </row>
    <row r="715" spans="2:7" x14ac:dyDescent="0.25">
      <c r="B715" s="155"/>
      <c r="C715" s="145"/>
      <c r="D715" s="139"/>
      <c r="E715" s="168"/>
      <c r="F715" s="169"/>
      <c r="G715" s="167" t="str">
        <f t="shared" si="12"/>
        <v/>
      </c>
    </row>
    <row r="716" spans="2:7" x14ac:dyDescent="0.25">
      <c r="B716" s="155"/>
      <c r="C716" s="145"/>
      <c r="D716" s="139"/>
      <c r="E716" s="168"/>
      <c r="F716" s="169"/>
      <c r="G716" s="167" t="str">
        <f t="shared" si="12"/>
        <v/>
      </c>
    </row>
    <row r="717" spans="2:7" x14ac:dyDescent="0.25">
      <c r="B717" s="155"/>
      <c r="C717" s="145"/>
      <c r="D717" s="139"/>
      <c r="E717" s="168"/>
      <c r="F717" s="169"/>
      <c r="G717" s="167" t="str">
        <f t="shared" si="12"/>
        <v/>
      </c>
    </row>
    <row r="718" spans="2:7" x14ac:dyDescent="0.25">
      <c r="B718" s="155"/>
      <c r="C718" s="145"/>
      <c r="D718" s="139"/>
      <c r="E718" s="168"/>
      <c r="F718" s="169"/>
      <c r="G718" s="167" t="str">
        <f t="shared" si="12"/>
        <v/>
      </c>
    </row>
    <row r="719" spans="2:7" x14ac:dyDescent="0.25">
      <c r="B719" s="155"/>
      <c r="C719" s="145"/>
      <c r="D719" s="139"/>
      <c r="E719" s="168"/>
      <c r="F719" s="169"/>
      <c r="G719" s="167" t="str">
        <f t="shared" si="12"/>
        <v/>
      </c>
    </row>
    <row r="720" spans="2:7" x14ac:dyDescent="0.25">
      <c r="B720" s="155"/>
      <c r="C720" s="145"/>
      <c r="D720" s="139"/>
      <c r="E720" s="168"/>
      <c r="F720" s="169"/>
      <c r="G720" s="167" t="str">
        <f t="shared" si="12"/>
        <v/>
      </c>
    </row>
    <row r="721" spans="2:7" x14ac:dyDescent="0.25">
      <c r="B721" s="155"/>
      <c r="C721" s="145"/>
      <c r="D721" s="139"/>
      <c r="E721" s="168"/>
      <c r="F721" s="169"/>
      <c r="G721" s="167" t="str">
        <f t="shared" si="12"/>
        <v/>
      </c>
    </row>
    <row r="722" spans="2:7" x14ac:dyDescent="0.25">
      <c r="B722" s="155"/>
      <c r="C722" s="145"/>
      <c r="D722" s="139"/>
      <c r="E722" s="168"/>
      <c r="F722" s="169"/>
      <c r="G722" s="167" t="str">
        <f t="shared" si="12"/>
        <v/>
      </c>
    </row>
    <row r="723" spans="2:7" x14ac:dyDescent="0.25">
      <c r="B723" s="155"/>
      <c r="C723" s="145"/>
      <c r="D723" s="139"/>
      <c r="E723" s="168"/>
      <c r="F723" s="169"/>
      <c r="G723" s="167" t="str">
        <f t="shared" si="12"/>
        <v/>
      </c>
    </row>
    <row r="724" spans="2:7" x14ac:dyDescent="0.25">
      <c r="B724" s="155"/>
      <c r="C724" s="145"/>
      <c r="D724" s="139"/>
      <c r="E724" s="168"/>
      <c r="F724" s="169"/>
      <c r="G724" s="167" t="str">
        <f t="shared" si="12"/>
        <v/>
      </c>
    </row>
    <row r="725" spans="2:7" x14ac:dyDescent="0.25">
      <c r="B725" s="155"/>
      <c r="C725" s="145"/>
      <c r="D725" s="139"/>
      <c r="E725" s="168"/>
      <c r="F725" s="169"/>
      <c r="G725" s="167" t="str">
        <f t="shared" si="12"/>
        <v/>
      </c>
    </row>
    <row r="726" spans="2:7" x14ac:dyDescent="0.25">
      <c r="B726" s="155"/>
      <c r="C726" s="145"/>
      <c r="D726" s="139"/>
      <c r="E726" s="168"/>
      <c r="F726" s="169"/>
      <c r="G726" s="167" t="str">
        <f t="shared" si="12"/>
        <v/>
      </c>
    </row>
    <row r="727" spans="2:7" x14ac:dyDescent="0.25">
      <c r="B727" s="155"/>
      <c r="C727" s="145"/>
      <c r="D727" s="139"/>
      <c r="E727" s="168"/>
      <c r="F727" s="169"/>
      <c r="G727" s="167" t="str">
        <f t="shared" si="12"/>
        <v/>
      </c>
    </row>
    <row r="728" spans="2:7" x14ac:dyDescent="0.25">
      <c r="B728" s="155"/>
      <c r="C728" s="145"/>
      <c r="D728" s="139"/>
      <c r="E728" s="168"/>
      <c r="F728" s="169"/>
      <c r="G728" s="167" t="str">
        <f t="shared" si="12"/>
        <v/>
      </c>
    </row>
    <row r="729" spans="2:7" x14ac:dyDescent="0.25">
      <c r="B729" s="155"/>
      <c r="C729" s="145"/>
      <c r="D729" s="139"/>
      <c r="E729" s="168"/>
      <c r="F729" s="169"/>
      <c r="G729" s="167" t="str">
        <f t="shared" si="12"/>
        <v/>
      </c>
    </row>
    <row r="730" spans="2:7" x14ac:dyDescent="0.25">
      <c r="B730" s="155"/>
      <c r="C730" s="145"/>
      <c r="D730" s="139"/>
      <c r="E730" s="168"/>
      <c r="F730" s="169"/>
      <c r="G730" s="167" t="str">
        <f t="shared" si="12"/>
        <v/>
      </c>
    </row>
    <row r="731" spans="2:7" x14ac:dyDescent="0.25">
      <c r="B731" s="155"/>
      <c r="C731" s="145"/>
      <c r="D731" s="139"/>
      <c r="E731" s="168"/>
      <c r="F731" s="169"/>
      <c r="G731" s="167" t="str">
        <f t="shared" si="12"/>
        <v/>
      </c>
    </row>
    <row r="732" spans="2:7" x14ac:dyDescent="0.25">
      <c r="B732" s="155"/>
      <c r="C732" s="145"/>
      <c r="D732" s="139"/>
      <c r="E732" s="168"/>
      <c r="F732" s="169"/>
      <c r="G732" s="167" t="str">
        <f t="shared" si="12"/>
        <v/>
      </c>
    </row>
    <row r="733" spans="2:7" x14ac:dyDescent="0.25">
      <c r="B733" s="155"/>
      <c r="C733" s="145"/>
      <c r="D733" s="139"/>
      <c r="E733" s="168"/>
      <c r="F733" s="169"/>
      <c r="G733" s="167" t="str">
        <f t="shared" si="12"/>
        <v/>
      </c>
    </row>
    <row r="734" spans="2:7" x14ac:dyDescent="0.25">
      <c r="B734" s="155"/>
      <c r="C734" s="145"/>
      <c r="D734" s="139"/>
      <c r="E734" s="168"/>
      <c r="F734" s="169"/>
      <c r="G734" s="167" t="str">
        <f t="shared" si="12"/>
        <v/>
      </c>
    </row>
    <row r="735" spans="2:7" x14ac:dyDescent="0.25">
      <c r="B735" s="155"/>
      <c r="C735" s="145"/>
      <c r="D735" s="139"/>
      <c r="E735" s="168"/>
      <c r="F735" s="169"/>
      <c r="G735" s="167" t="str">
        <f t="shared" si="12"/>
        <v/>
      </c>
    </row>
    <row r="736" spans="2:7" x14ac:dyDescent="0.25">
      <c r="B736" s="155"/>
      <c r="C736" s="145"/>
      <c r="D736" s="139"/>
      <c r="E736" s="168"/>
      <c r="F736" s="169"/>
      <c r="G736" s="167" t="str">
        <f t="shared" si="12"/>
        <v/>
      </c>
    </row>
    <row r="737" spans="2:7" x14ac:dyDescent="0.25">
      <c r="B737" s="155"/>
      <c r="C737" s="145"/>
      <c r="D737" s="139"/>
      <c r="E737" s="168"/>
      <c r="F737" s="169"/>
      <c r="G737" s="167" t="str">
        <f t="shared" si="12"/>
        <v/>
      </c>
    </row>
    <row r="738" spans="2:7" x14ac:dyDescent="0.25">
      <c r="B738" s="155"/>
      <c r="C738" s="145"/>
      <c r="D738" s="139"/>
      <c r="E738" s="168"/>
      <c r="F738" s="169"/>
      <c r="G738" s="167" t="str">
        <f t="shared" si="12"/>
        <v/>
      </c>
    </row>
    <row r="739" spans="2:7" x14ac:dyDescent="0.25">
      <c r="B739" s="155"/>
      <c r="C739" s="145"/>
      <c r="D739" s="139"/>
      <c r="E739" s="168"/>
      <c r="F739" s="169"/>
      <c r="G739" s="167" t="str">
        <f t="shared" si="12"/>
        <v/>
      </c>
    </row>
    <row r="740" spans="2:7" x14ac:dyDescent="0.25">
      <c r="B740" s="155"/>
      <c r="C740" s="145"/>
      <c r="D740" s="139"/>
      <c r="E740" s="168"/>
      <c r="F740" s="169"/>
      <c r="G740" s="167" t="str">
        <f t="shared" si="12"/>
        <v/>
      </c>
    </row>
    <row r="741" spans="2:7" x14ac:dyDescent="0.25">
      <c r="B741" s="155"/>
      <c r="C741" s="145"/>
      <c r="D741" s="139"/>
      <c r="E741" s="168"/>
      <c r="F741" s="169"/>
      <c r="G741" s="167" t="str">
        <f t="shared" si="12"/>
        <v/>
      </c>
    </row>
    <row r="742" spans="2:7" x14ac:dyDescent="0.25">
      <c r="B742" s="155"/>
      <c r="C742" s="145"/>
      <c r="D742" s="139"/>
      <c r="E742" s="168"/>
      <c r="F742" s="169"/>
      <c r="G742" s="167" t="str">
        <f t="shared" si="12"/>
        <v/>
      </c>
    </row>
    <row r="743" spans="2:7" x14ac:dyDescent="0.25">
      <c r="B743" s="155"/>
      <c r="C743" s="145"/>
      <c r="D743" s="139"/>
      <c r="E743" s="168"/>
      <c r="F743" s="169"/>
      <c r="G743" s="167" t="str">
        <f t="shared" si="12"/>
        <v/>
      </c>
    </row>
    <row r="744" spans="2:7" x14ac:dyDescent="0.25">
      <c r="B744" s="155"/>
      <c r="C744" s="145"/>
      <c r="D744" s="139"/>
      <c r="E744" s="168"/>
      <c r="F744" s="169"/>
      <c r="G744" s="167" t="str">
        <f t="shared" si="12"/>
        <v/>
      </c>
    </row>
    <row r="745" spans="2:7" x14ac:dyDescent="0.25">
      <c r="B745" s="155"/>
      <c r="C745" s="145"/>
      <c r="D745" s="139"/>
      <c r="E745" s="168"/>
      <c r="F745" s="169"/>
      <c r="G745" s="167" t="str">
        <f t="shared" si="12"/>
        <v/>
      </c>
    </row>
    <row r="746" spans="2:7" x14ac:dyDescent="0.25">
      <c r="B746" s="155"/>
      <c r="C746" s="145"/>
      <c r="D746" s="139"/>
      <c r="E746" s="168"/>
      <c r="F746" s="169"/>
      <c r="G746" s="167" t="str">
        <f t="shared" si="12"/>
        <v/>
      </c>
    </row>
    <row r="747" spans="2:7" x14ac:dyDescent="0.25">
      <c r="B747" s="155"/>
      <c r="C747" s="145"/>
      <c r="D747" s="139"/>
      <c r="E747" s="168"/>
      <c r="F747" s="169"/>
      <c r="G747" s="167" t="str">
        <f t="shared" si="12"/>
        <v/>
      </c>
    </row>
    <row r="748" spans="2:7" x14ac:dyDescent="0.25">
      <c r="B748" s="155"/>
      <c r="C748" s="145"/>
      <c r="D748" s="139"/>
      <c r="E748" s="168"/>
      <c r="F748" s="169"/>
      <c r="G748" s="167" t="str">
        <f t="shared" si="12"/>
        <v/>
      </c>
    </row>
    <row r="749" spans="2:7" x14ac:dyDescent="0.25">
      <c r="B749" s="155"/>
      <c r="C749" s="145"/>
      <c r="D749" s="139"/>
      <c r="E749" s="168"/>
      <c r="F749" s="169"/>
      <c r="G749" s="167" t="str">
        <f t="shared" si="12"/>
        <v/>
      </c>
    </row>
    <row r="750" spans="2:7" x14ac:dyDescent="0.25">
      <c r="B750" s="155"/>
      <c r="C750" s="145"/>
      <c r="D750" s="139"/>
      <c r="E750" s="168"/>
      <c r="F750" s="169"/>
      <c r="G750" s="167" t="str">
        <f t="shared" si="12"/>
        <v/>
      </c>
    </row>
    <row r="751" spans="2:7" x14ac:dyDescent="0.25">
      <c r="B751" s="155"/>
      <c r="C751" s="145"/>
      <c r="D751" s="139"/>
      <c r="E751" s="168"/>
      <c r="F751" s="169"/>
      <c r="G751" s="167" t="str">
        <f t="shared" si="12"/>
        <v/>
      </c>
    </row>
    <row r="752" spans="2:7" x14ac:dyDescent="0.25">
      <c r="B752" s="155"/>
      <c r="C752" s="145"/>
      <c r="D752" s="139"/>
      <c r="E752" s="168"/>
      <c r="F752" s="169"/>
      <c r="G752" s="167" t="str">
        <f t="shared" si="12"/>
        <v/>
      </c>
    </row>
    <row r="753" spans="2:7" x14ac:dyDescent="0.25">
      <c r="B753" s="155"/>
      <c r="C753" s="145"/>
      <c r="D753" s="139"/>
      <c r="E753" s="168"/>
      <c r="F753" s="169"/>
      <c r="G753" s="167" t="str">
        <f t="shared" si="12"/>
        <v/>
      </c>
    </row>
    <row r="754" spans="2:7" x14ac:dyDescent="0.25">
      <c r="B754" s="155"/>
      <c r="C754" s="145"/>
      <c r="D754" s="139"/>
      <c r="E754" s="168"/>
      <c r="F754" s="169"/>
      <c r="G754" s="167" t="str">
        <f t="shared" si="12"/>
        <v/>
      </c>
    </row>
    <row r="755" spans="2:7" x14ac:dyDescent="0.25">
      <c r="B755" s="155"/>
      <c r="C755" s="145"/>
      <c r="D755" s="139"/>
      <c r="E755" s="168"/>
      <c r="F755" s="169"/>
      <c r="G755" s="167" t="str">
        <f t="shared" si="12"/>
        <v/>
      </c>
    </row>
    <row r="756" spans="2:7" x14ac:dyDescent="0.25">
      <c r="B756" s="155"/>
      <c r="C756" s="145"/>
      <c r="D756" s="139"/>
      <c r="E756" s="168"/>
      <c r="F756" s="169"/>
      <c r="G756" s="167" t="str">
        <f t="shared" si="12"/>
        <v/>
      </c>
    </row>
    <row r="757" spans="2:7" x14ac:dyDescent="0.25">
      <c r="B757" s="155"/>
      <c r="C757" s="145"/>
      <c r="D757" s="139"/>
      <c r="E757" s="168"/>
      <c r="F757" s="169"/>
      <c r="G757" s="167" t="str">
        <f t="shared" si="12"/>
        <v/>
      </c>
    </row>
    <row r="758" spans="2:7" x14ac:dyDescent="0.25">
      <c r="B758" s="155"/>
      <c r="C758" s="145"/>
      <c r="D758" s="139"/>
      <c r="E758" s="168"/>
      <c r="F758" s="169"/>
      <c r="G758" s="167" t="str">
        <f t="shared" si="12"/>
        <v/>
      </c>
    </row>
    <row r="759" spans="2:7" x14ac:dyDescent="0.25">
      <c r="B759" s="155"/>
      <c r="C759" s="145"/>
      <c r="D759" s="139"/>
      <c r="E759" s="168"/>
      <c r="F759" s="169"/>
      <c r="G759" s="167" t="str">
        <f t="shared" si="12"/>
        <v/>
      </c>
    </row>
    <row r="760" spans="2:7" x14ac:dyDescent="0.25">
      <c r="B760" s="155"/>
      <c r="C760" s="145"/>
      <c r="D760" s="139"/>
      <c r="E760" s="168"/>
      <c r="F760" s="169"/>
      <c r="G760" s="167" t="str">
        <f t="shared" si="12"/>
        <v/>
      </c>
    </row>
    <row r="761" spans="2:7" x14ac:dyDescent="0.25">
      <c r="B761" s="155"/>
      <c r="C761" s="145"/>
      <c r="D761" s="139"/>
      <c r="E761" s="168"/>
      <c r="F761" s="169"/>
      <c r="G761" s="167" t="str">
        <f t="shared" si="12"/>
        <v/>
      </c>
    </row>
    <row r="762" spans="2:7" x14ac:dyDescent="0.25">
      <c r="B762" s="155"/>
      <c r="C762" s="145"/>
      <c r="D762" s="139"/>
      <c r="E762" s="168"/>
      <c r="F762" s="169"/>
      <c r="G762" s="167" t="str">
        <f t="shared" si="12"/>
        <v/>
      </c>
    </row>
    <row r="763" spans="2:7" x14ac:dyDescent="0.25">
      <c r="B763" s="155"/>
      <c r="C763" s="145"/>
      <c r="D763" s="139"/>
      <c r="E763" s="168"/>
      <c r="F763" s="169"/>
      <c r="G763" s="167" t="str">
        <f t="shared" si="12"/>
        <v/>
      </c>
    </row>
    <row r="764" spans="2:7" x14ac:dyDescent="0.25">
      <c r="B764" s="155"/>
      <c r="C764" s="145"/>
      <c r="D764" s="139"/>
      <c r="E764" s="168"/>
      <c r="F764" s="169"/>
      <c r="G764" s="167" t="str">
        <f t="shared" si="12"/>
        <v/>
      </c>
    </row>
    <row r="765" spans="2:7" x14ac:dyDescent="0.25">
      <c r="B765" s="155"/>
      <c r="C765" s="145"/>
      <c r="D765" s="139"/>
      <c r="E765" s="168"/>
      <c r="F765" s="169"/>
      <c r="G765" s="167" t="str">
        <f t="shared" si="12"/>
        <v/>
      </c>
    </row>
    <row r="766" spans="2:7" x14ac:dyDescent="0.25">
      <c r="B766" s="155"/>
      <c r="C766" s="145"/>
      <c r="D766" s="139"/>
      <c r="E766" s="168"/>
      <c r="F766" s="169"/>
      <c r="G766" s="167" t="str">
        <f t="shared" si="12"/>
        <v/>
      </c>
    </row>
    <row r="767" spans="2:7" x14ac:dyDescent="0.25">
      <c r="B767" s="155"/>
      <c r="C767" s="145"/>
      <c r="D767" s="139"/>
      <c r="E767" s="168"/>
      <c r="F767" s="169"/>
      <c r="G767" s="167" t="str">
        <f t="shared" si="12"/>
        <v/>
      </c>
    </row>
    <row r="768" spans="2:7" x14ac:dyDescent="0.25">
      <c r="B768" s="155"/>
      <c r="C768" s="145"/>
      <c r="D768" s="139"/>
      <c r="E768" s="168"/>
      <c r="F768" s="169"/>
      <c r="G768" s="167" t="str">
        <f t="shared" si="12"/>
        <v/>
      </c>
    </row>
    <row r="769" spans="2:7" x14ac:dyDescent="0.25">
      <c r="B769" s="155"/>
      <c r="C769" s="145"/>
      <c r="D769" s="139"/>
      <c r="E769" s="168"/>
      <c r="F769" s="169"/>
      <c r="G769" s="167" t="str">
        <f t="shared" si="12"/>
        <v/>
      </c>
    </row>
    <row r="770" spans="2:7" x14ac:dyDescent="0.25">
      <c r="B770" s="155"/>
      <c r="C770" s="145"/>
      <c r="D770" s="139"/>
      <c r="E770" s="168"/>
      <c r="F770" s="169"/>
      <c r="G770" s="167" t="str">
        <f t="shared" si="12"/>
        <v/>
      </c>
    </row>
    <row r="771" spans="2:7" x14ac:dyDescent="0.25">
      <c r="B771" s="155"/>
      <c r="C771" s="145"/>
      <c r="D771" s="139"/>
      <c r="E771" s="168"/>
      <c r="F771" s="169"/>
      <c r="G771" s="167" t="str">
        <f t="shared" si="12"/>
        <v/>
      </c>
    </row>
    <row r="772" spans="2:7" x14ac:dyDescent="0.25">
      <c r="B772" s="155"/>
      <c r="C772" s="145"/>
      <c r="D772" s="139"/>
      <c r="E772" s="168"/>
      <c r="F772" s="169"/>
      <c r="G772" s="167" t="str">
        <f t="shared" si="12"/>
        <v/>
      </c>
    </row>
    <row r="773" spans="2:7" x14ac:dyDescent="0.25">
      <c r="B773" s="155"/>
      <c r="C773" s="145"/>
      <c r="D773" s="139"/>
      <c r="E773" s="168"/>
      <c r="F773" s="169"/>
      <c r="G773" s="167" t="str">
        <f t="shared" si="12"/>
        <v/>
      </c>
    </row>
    <row r="774" spans="2:7" x14ac:dyDescent="0.25">
      <c r="B774" s="155"/>
      <c r="C774" s="145"/>
      <c r="D774" s="139"/>
      <c r="E774" s="168"/>
      <c r="F774" s="169"/>
      <c r="G774" s="167" t="str">
        <f t="shared" si="12"/>
        <v/>
      </c>
    </row>
    <row r="775" spans="2:7" x14ac:dyDescent="0.25">
      <c r="B775" s="155"/>
      <c r="C775" s="145"/>
      <c r="D775" s="139"/>
      <c r="E775" s="168"/>
      <c r="F775" s="169"/>
      <c r="G775" s="167" t="str">
        <f t="shared" si="12"/>
        <v/>
      </c>
    </row>
    <row r="776" spans="2:7" x14ac:dyDescent="0.25">
      <c r="B776" s="155"/>
      <c r="C776" s="145"/>
      <c r="D776" s="139"/>
      <c r="E776" s="168"/>
      <c r="F776" s="169"/>
      <c r="G776" s="167" t="str">
        <f t="shared" si="12"/>
        <v/>
      </c>
    </row>
    <row r="777" spans="2:7" x14ac:dyDescent="0.25">
      <c r="B777" s="155"/>
      <c r="C777" s="145"/>
      <c r="D777" s="139"/>
      <c r="E777" s="168"/>
      <c r="F777" s="169"/>
      <c r="G777" s="167" t="str">
        <f t="shared" si="12"/>
        <v/>
      </c>
    </row>
    <row r="778" spans="2:7" x14ac:dyDescent="0.25">
      <c r="B778" s="155"/>
      <c r="C778" s="145"/>
      <c r="D778" s="139"/>
      <c r="E778" s="168"/>
      <c r="F778" s="169"/>
      <c r="G778" s="167" t="str">
        <f t="shared" ref="G778:G841" si="13">IF(D778="","",SUM(E778+G777-F778))</f>
        <v/>
      </c>
    </row>
    <row r="779" spans="2:7" x14ac:dyDescent="0.25">
      <c r="B779" s="155"/>
      <c r="C779" s="145"/>
      <c r="D779" s="139"/>
      <c r="E779" s="168"/>
      <c r="F779" s="169"/>
      <c r="G779" s="167" t="str">
        <f t="shared" si="13"/>
        <v/>
      </c>
    </row>
    <row r="780" spans="2:7" x14ac:dyDescent="0.25">
      <c r="B780" s="155"/>
      <c r="C780" s="145"/>
      <c r="D780" s="139"/>
      <c r="E780" s="168"/>
      <c r="F780" s="169"/>
      <c r="G780" s="167" t="str">
        <f t="shared" si="13"/>
        <v/>
      </c>
    </row>
    <row r="781" spans="2:7" x14ac:dyDescent="0.25">
      <c r="B781" s="155"/>
      <c r="C781" s="145"/>
      <c r="D781" s="139"/>
      <c r="E781" s="168"/>
      <c r="F781" s="169"/>
      <c r="G781" s="167" t="str">
        <f t="shared" si="13"/>
        <v/>
      </c>
    </row>
    <row r="782" spans="2:7" x14ac:dyDescent="0.25">
      <c r="B782" s="155"/>
      <c r="C782" s="145"/>
      <c r="D782" s="139"/>
      <c r="E782" s="168"/>
      <c r="F782" s="169"/>
      <c r="G782" s="167" t="str">
        <f t="shared" si="13"/>
        <v/>
      </c>
    </row>
    <row r="783" spans="2:7" x14ac:dyDescent="0.25">
      <c r="B783" s="155"/>
      <c r="C783" s="145"/>
      <c r="D783" s="139"/>
      <c r="E783" s="168"/>
      <c r="F783" s="169"/>
      <c r="G783" s="167" t="str">
        <f t="shared" si="13"/>
        <v/>
      </c>
    </row>
    <row r="784" spans="2:7" x14ac:dyDescent="0.25">
      <c r="B784" s="155"/>
      <c r="C784" s="145"/>
      <c r="D784" s="139"/>
      <c r="E784" s="168"/>
      <c r="F784" s="169"/>
      <c r="G784" s="167" t="str">
        <f t="shared" si="13"/>
        <v/>
      </c>
    </row>
    <row r="785" spans="2:7" x14ac:dyDescent="0.25">
      <c r="B785" s="155"/>
      <c r="C785" s="145"/>
      <c r="D785" s="139"/>
      <c r="E785" s="168"/>
      <c r="F785" s="169"/>
      <c r="G785" s="167" t="str">
        <f t="shared" si="13"/>
        <v/>
      </c>
    </row>
    <row r="786" spans="2:7" x14ac:dyDescent="0.25">
      <c r="B786" s="155"/>
      <c r="C786" s="145"/>
      <c r="D786" s="139"/>
      <c r="E786" s="168"/>
      <c r="F786" s="169"/>
      <c r="G786" s="167" t="str">
        <f t="shared" si="13"/>
        <v/>
      </c>
    </row>
    <row r="787" spans="2:7" x14ac:dyDescent="0.25">
      <c r="B787" s="155"/>
      <c r="C787" s="145"/>
      <c r="D787" s="139"/>
      <c r="E787" s="168"/>
      <c r="F787" s="169"/>
      <c r="G787" s="167" t="str">
        <f t="shared" si="13"/>
        <v/>
      </c>
    </row>
    <row r="788" spans="2:7" x14ac:dyDescent="0.25">
      <c r="B788" s="155"/>
      <c r="C788" s="145"/>
      <c r="D788" s="139"/>
      <c r="E788" s="168"/>
      <c r="F788" s="169"/>
      <c r="G788" s="167" t="str">
        <f t="shared" si="13"/>
        <v/>
      </c>
    </row>
    <row r="789" spans="2:7" x14ac:dyDescent="0.25">
      <c r="B789" s="155"/>
      <c r="C789" s="145"/>
      <c r="D789" s="139"/>
      <c r="E789" s="168"/>
      <c r="F789" s="169"/>
      <c r="G789" s="167" t="str">
        <f t="shared" si="13"/>
        <v/>
      </c>
    </row>
    <row r="790" spans="2:7" x14ac:dyDescent="0.25">
      <c r="B790" s="155"/>
      <c r="C790" s="145"/>
      <c r="D790" s="139"/>
      <c r="E790" s="168"/>
      <c r="F790" s="169"/>
      <c r="G790" s="167" t="str">
        <f t="shared" si="13"/>
        <v/>
      </c>
    </row>
    <row r="791" spans="2:7" x14ac:dyDescent="0.25">
      <c r="B791" s="155"/>
      <c r="C791" s="145"/>
      <c r="D791" s="139"/>
      <c r="E791" s="168"/>
      <c r="F791" s="169"/>
      <c r="G791" s="167" t="str">
        <f t="shared" si="13"/>
        <v/>
      </c>
    </row>
    <row r="792" spans="2:7" x14ac:dyDescent="0.25">
      <c r="B792" s="155"/>
      <c r="C792" s="145"/>
      <c r="D792" s="139"/>
      <c r="E792" s="168"/>
      <c r="F792" s="169"/>
      <c r="G792" s="167" t="str">
        <f t="shared" si="13"/>
        <v/>
      </c>
    </row>
    <row r="793" spans="2:7" x14ac:dyDescent="0.25">
      <c r="B793" s="155"/>
      <c r="C793" s="145"/>
      <c r="D793" s="139"/>
      <c r="E793" s="168"/>
      <c r="F793" s="169"/>
      <c r="G793" s="167" t="str">
        <f t="shared" si="13"/>
        <v/>
      </c>
    </row>
    <row r="794" spans="2:7" x14ac:dyDescent="0.25">
      <c r="B794" s="155"/>
      <c r="C794" s="145"/>
      <c r="D794" s="139"/>
      <c r="E794" s="168"/>
      <c r="F794" s="169"/>
      <c r="G794" s="167" t="str">
        <f t="shared" si="13"/>
        <v/>
      </c>
    </row>
    <row r="795" spans="2:7" x14ac:dyDescent="0.25">
      <c r="B795" s="155"/>
      <c r="C795" s="145"/>
      <c r="D795" s="139"/>
      <c r="E795" s="168"/>
      <c r="F795" s="169"/>
      <c r="G795" s="167" t="str">
        <f t="shared" si="13"/>
        <v/>
      </c>
    </row>
    <row r="796" spans="2:7" x14ac:dyDescent="0.25">
      <c r="B796" s="155"/>
      <c r="C796" s="145"/>
      <c r="D796" s="139"/>
      <c r="E796" s="168"/>
      <c r="F796" s="169"/>
      <c r="G796" s="167" t="str">
        <f t="shared" si="13"/>
        <v/>
      </c>
    </row>
    <row r="797" spans="2:7" x14ac:dyDescent="0.25">
      <c r="B797" s="155"/>
      <c r="C797" s="145"/>
      <c r="D797" s="139"/>
      <c r="E797" s="168"/>
      <c r="F797" s="169"/>
      <c r="G797" s="167" t="str">
        <f t="shared" si="13"/>
        <v/>
      </c>
    </row>
    <row r="798" spans="2:7" x14ac:dyDescent="0.25">
      <c r="B798" s="155"/>
      <c r="C798" s="145"/>
      <c r="D798" s="139"/>
      <c r="E798" s="168"/>
      <c r="F798" s="169"/>
      <c r="G798" s="167" t="str">
        <f t="shared" si="13"/>
        <v/>
      </c>
    </row>
    <row r="799" spans="2:7" x14ac:dyDescent="0.25">
      <c r="B799" s="155"/>
      <c r="C799" s="145"/>
      <c r="D799" s="139"/>
      <c r="E799" s="168"/>
      <c r="F799" s="169"/>
      <c r="G799" s="167" t="str">
        <f t="shared" si="13"/>
        <v/>
      </c>
    </row>
    <row r="800" spans="2:7" x14ac:dyDescent="0.25">
      <c r="B800" s="155"/>
      <c r="C800" s="145"/>
      <c r="D800" s="139"/>
      <c r="E800" s="168"/>
      <c r="F800" s="169"/>
      <c r="G800" s="167" t="str">
        <f t="shared" si="13"/>
        <v/>
      </c>
    </row>
    <row r="801" spans="2:7" x14ac:dyDescent="0.25">
      <c r="B801" s="155"/>
      <c r="C801" s="145"/>
      <c r="D801" s="139"/>
      <c r="E801" s="168"/>
      <c r="F801" s="169"/>
      <c r="G801" s="167" t="str">
        <f t="shared" si="13"/>
        <v/>
      </c>
    </row>
    <row r="802" spans="2:7" x14ac:dyDescent="0.25">
      <c r="B802" s="155"/>
      <c r="C802" s="145"/>
      <c r="D802" s="139"/>
      <c r="E802" s="168"/>
      <c r="F802" s="169"/>
      <c r="G802" s="167" t="str">
        <f t="shared" si="13"/>
        <v/>
      </c>
    </row>
    <row r="803" spans="2:7" x14ac:dyDescent="0.25">
      <c r="B803" s="155"/>
      <c r="C803" s="145"/>
      <c r="D803" s="139"/>
      <c r="E803" s="168"/>
      <c r="F803" s="169"/>
      <c r="G803" s="167" t="str">
        <f t="shared" si="13"/>
        <v/>
      </c>
    </row>
    <row r="804" spans="2:7" x14ac:dyDescent="0.25">
      <c r="B804" s="155"/>
      <c r="C804" s="145"/>
      <c r="D804" s="139"/>
      <c r="E804" s="168"/>
      <c r="F804" s="169"/>
      <c r="G804" s="167" t="str">
        <f t="shared" si="13"/>
        <v/>
      </c>
    </row>
    <row r="805" spans="2:7" x14ac:dyDescent="0.25">
      <c r="B805" s="155"/>
      <c r="C805" s="145"/>
      <c r="D805" s="139"/>
      <c r="E805" s="168"/>
      <c r="F805" s="169"/>
      <c r="G805" s="167" t="str">
        <f t="shared" si="13"/>
        <v/>
      </c>
    </row>
    <row r="806" spans="2:7" x14ac:dyDescent="0.25">
      <c r="B806" s="155"/>
      <c r="C806" s="145"/>
      <c r="D806" s="139"/>
      <c r="E806" s="168"/>
      <c r="F806" s="169"/>
      <c r="G806" s="167" t="str">
        <f t="shared" si="13"/>
        <v/>
      </c>
    </row>
    <row r="807" spans="2:7" x14ac:dyDescent="0.25">
      <c r="B807" s="155"/>
      <c r="C807" s="145"/>
      <c r="D807" s="139"/>
      <c r="E807" s="168"/>
      <c r="F807" s="169"/>
      <c r="G807" s="167" t="str">
        <f t="shared" si="13"/>
        <v/>
      </c>
    </row>
    <row r="808" spans="2:7" x14ac:dyDescent="0.25">
      <c r="B808" s="155"/>
      <c r="C808" s="145"/>
      <c r="D808" s="139"/>
      <c r="E808" s="168"/>
      <c r="F808" s="169"/>
      <c r="G808" s="167" t="str">
        <f t="shared" si="13"/>
        <v/>
      </c>
    </row>
    <row r="809" spans="2:7" x14ac:dyDescent="0.25">
      <c r="B809" s="155"/>
      <c r="C809" s="145"/>
      <c r="D809" s="139"/>
      <c r="E809" s="168"/>
      <c r="F809" s="169"/>
      <c r="G809" s="167" t="str">
        <f t="shared" si="13"/>
        <v/>
      </c>
    </row>
    <row r="810" spans="2:7" x14ac:dyDescent="0.25">
      <c r="B810" s="155"/>
      <c r="C810" s="145"/>
      <c r="D810" s="139"/>
      <c r="E810" s="168"/>
      <c r="F810" s="169"/>
      <c r="G810" s="167" t="str">
        <f t="shared" si="13"/>
        <v/>
      </c>
    </row>
    <row r="811" spans="2:7" x14ac:dyDescent="0.25">
      <c r="B811" s="155"/>
      <c r="C811" s="145"/>
      <c r="D811" s="139"/>
      <c r="E811" s="168"/>
      <c r="F811" s="169"/>
      <c r="G811" s="167" t="str">
        <f t="shared" si="13"/>
        <v/>
      </c>
    </row>
    <row r="812" spans="2:7" x14ac:dyDescent="0.25">
      <c r="B812" s="155"/>
      <c r="C812" s="145"/>
      <c r="D812" s="139"/>
      <c r="E812" s="168"/>
      <c r="F812" s="169"/>
      <c r="G812" s="167" t="str">
        <f t="shared" si="13"/>
        <v/>
      </c>
    </row>
    <row r="813" spans="2:7" x14ac:dyDescent="0.25">
      <c r="B813" s="155"/>
      <c r="C813" s="145"/>
      <c r="D813" s="139"/>
      <c r="E813" s="168"/>
      <c r="F813" s="169"/>
      <c r="G813" s="167" t="str">
        <f t="shared" si="13"/>
        <v/>
      </c>
    </row>
    <row r="814" spans="2:7" x14ac:dyDescent="0.25">
      <c r="B814" s="155"/>
      <c r="C814" s="145"/>
      <c r="D814" s="139"/>
      <c r="E814" s="168"/>
      <c r="F814" s="169"/>
      <c r="G814" s="167" t="str">
        <f t="shared" si="13"/>
        <v/>
      </c>
    </row>
    <row r="815" spans="2:7" x14ac:dyDescent="0.25">
      <c r="B815" s="155"/>
      <c r="C815" s="145"/>
      <c r="D815" s="139"/>
      <c r="E815" s="168"/>
      <c r="F815" s="169"/>
      <c r="G815" s="167" t="str">
        <f t="shared" si="13"/>
        <v/>
      </c>
    </row>
    <row r="816" spans="2:7" x14ac:dyDescent="0.25">
      <c r="B816" s="155"/>
      <c r="C816" s="145"/>
      <c r="D816" s="139"/>
      <c r="E816" s="168"/>
      <c r="F816" s="169"/>
      <c r="G816" s="167" t="str">
        <f t="shared" si="13"/>
        <v/>
      </c>
    </row>
    <row r="817" spans="2:7" x14ac:dyDescent="0.25">
      <c r="B817" s="155"/>
      <c r="C817" s="145"/>
      <c r="D817" s="139"/>
      <c r="E817" s="168"/>
      <c r="F817" s="169"/>
      <c r="G817" s="167" t="str">
        <f t="shared" si="13"/>
        <v/>
      </c>
    </row>
    <row r="818" spans="2:7" x14ac:dyDescent="0.25">
      <c r="B818" s="155"/>
      <c r="C818" s="145"/>
      <c r="D818" s="139"/>
      <c r="E818" s="168"/>
      <c r="F818" s="169"/>
      <c r="G818" s="167" t="str">
        <f t="shared" si="13"/>
        <v/>
      </c>
    </row>
    <row r="819" spans="2:7" x14ac:dyDescent="0.25">
      <c r="B819" s="155"/>
      <c r="C819" s="145"/>
      <c r="D819" s="139"/>
      <c r="E819" s="168"/>
      <c r="F819" s="169"/>
      <c r="G819" s="167" t="str">
        <f t="shared" si="13"/>
        <v/>
      </c>
    </row>
    <row r="820" spans="2:7" x14ac:dyDescent="0.25">
      <c r="B820" s="155"/>
      <c r="C820" s="145"/>
      <c r="D820" s="139"/>
      <c r="E820" s="168"/>
      <c r="F820" s="169"/>
      <c r="G820" s="167" t="str">
        <f t="shared" si="13"/>
        <v/>
      </c>
    </row>
    <row r="821" spans="2:7" x14ac:dyDescent="0.25">
      <c r="B821" s="155"/>
      <c r="C821" s="145"/>
      <c r="D821" s="139"/>
      <c r="E821" s="168"/>
      <c r="F821" s="169"/>
      <c r="G821" s="167" t="str">
        <f t="shared" si="13"/>
        <v/>
      </c>
    </row>
    <row r="822" spans="2:7" x14ac:dyDescent="0.25">
      <c r="B822" s="155"/>
      <c r="C822" s="145"/>
      <c r="D822" s="139"/>
      <c r="E822" s="168"/>
      <c r="F822" s="169"/>
      <c r="G822" s="167" t="str">
        <f t="shared" si="13"/>
        <v/>
      </c>
    </row>
    <row r="823" spans="2:7" x14ac:dyDescent="0.25">
      <c r="B823" s="155"/>
      <c r="C823" s="145"/>
      <c r="D823" s="139"/>
      <c r="E823" s="168"/>
      <c r="F823" s="169"/>
      <c r="G823" s="167" t="str">
        <f t="shared" si="13"/>
        <v/>
      </c>
    </row>
    <row r="824" spans="2:7" x14ac:dyDescent="0.25">
      <c r="B824" s="155"/>
      <c r="C824" s="145"/>
      <c r="D824" s="139"/>
      <c r="E824" s="168"/>
      <c r="F824" s="169"/>
      <c r="G824" s="167" t="str">
        <f t="shared" si="13"/>
        <v/>
      </c>
    </row>
    <row r="825" spans="2:7" x14ac:dyDescent="0.25">
      <c r="B825" s="155"/>
      <c r="C825" s="145"/>
      <c r="D825" s="139"/>
      <c r="E825" s="168"/>
      <c r="F825" s="169"/>
      <c r="G825" s="167" t="str">
        <f t="shared" si="13"/>
        <v/>
      </c>
    </row>
    <row r="826" spans="2:7" x14ac:dyDescent="0.25">
      <c r="B826" s="155"/>
      <c r="C826" s="145"/>
      <c r="D826" s="139"/>
      <c r="E826" s="168"/>
      <c r="F826" s="169"/>
      <c r="G826" s="167" t="str">
        <f t="shared" si="13"/>
        <v/>
      </c>
    </row>
    <row r="827" spans="2:7" x14ac:dyDescent="0.25">
      <c r="B827" s="155"/>
      <c r="C827" s="145"/>
      <c r="D827" s="139"/>
      <c r="E827" s="168"/>
      <c r="F827" s="169"/>
      <c r="G827" s="167" t="str">
        <f t="shared" si="13"/>
        <v/>
      </c>
    </row>
    <row r="828" spans="2:7" x14ac:dyDescent="0.25">
      <c r="B828" s="155"/>
      <c r="C828" s="145"/>
      <c r="D828" s="139"/>
      <c r="E828" s="168"/>
      <c r="F828" s="169"/>
      <c r="G828" s="167" t="str">
        <f t="shared" si="13"/>
        <v/>
      </c>
    </row>
    <row r="829" spans="2:7" x14ac:dyDescent="0.25">
      <c r="B829" s="155"/>
      <c r="C829" s="145"/>
      <c r="D829" s="139"/>
      <c r="E829" s="168"/>
      <c r="F829" s="169"/>
      <c r="G829" s="167" t="str">
        <f t="shared" si="13"/>
        <v/>
      </c>
    </row>
    <row r="830" spans="2:7" x14ac:dyDescent="0.25">
      <c r="B830" s="155"/>
      <c r="C830" s="145"/>
      <c r="D830" s="139"/>
      <c r="E830" s="168"/>
      <c r="F830" s="169"/>
      <c r="G830" s="167" t="str">
        <f t="shared" si="13"/>
        <v/>
      </c>
    </row>
    <row r="831" spans="2:7" x14ac:dyDescent="0.25">
      <c r="B831" s="155"/>
      <c r="C831" s="145"/>
      <c r="D831" s="139"/>
      <c r="E831" s="168"/>
      <c r="F831" s="169"/>
      <c r="G831" s="167" t="str">
        <f t="shared" si="13"/>
        <v/>
      </c>
    </row>
    <row r="832" spans="2:7" x14ac:dyDescent="0.25">
      <c r="B832" s="155"/>
      <c r="C832" s="145"/>
      <c r="D832" s="139"/>
      <c r="E832" s="168"/>
      <c r="F832" s="169"/>
      <c r="G832" s="167" t="str">
        <f t="shared" si="13"/>
        <v/>
      </c>
    </row>
    <row r="833" spans="2:7" x14ac:dyDescent="0.25">
      <c r="B833" s="155"/>
      <c r="C833" s="145"/>
      <c r="D833" s="139"/>
      <c r="E833" s="168"/>
      <c r="F833" s="169"/>
      <c r="G833" s="167" t="str">
        <f t="shared" si="13"/>
        <v/>
      </c>
    </row>
    <row r="834" spans="2:7" x14ac:dyDescent="0.25">
      <c r="B834" s="155"/>
      <c r="C834" s="145"/>
      <c r="D834" s="139"/>
      <c r="E834" s="168"/>
      <c r="F834" s="169"/>
      <c r="G834" s="167" t="str">
        <f t="shared" si="13"/>
        <v/>
      </c>
    </row>
    <row r="835" spans="2:7" x14ac:dyDescent="0.25">
      <c r="B835" s="155"/>
      <c r="C835" s="145"/>
      <c r="D835" s="139"/>
      <c r="E835" s="168"/>
      <c r="F835" s="169"/>
      <c r="G835" s="167" t="str">
        <f t="shared" si="13"/>
        <v/>
      </c>
    </row>
    <row r="836" spans="2:7" x14ac:dyDescent="0.25">
      <c r="B836" s="155"/>
      <c r="C836" s="145"/>
      <c r="D836" s="139"/>
      <c r="E836" s="168"/>
      <c r="F836" s="169"/>
      <c r="G836" s="167" t="str">
        <f t="shared" si="13"/>
        <v/>
      </c>
    </row>
    <row r="837" spans="2:7" x14ac:dyDescent="0.25">
      <c r="B837" s="155"/>
      <c r="C837" s="145"/>
      <c r="D837" s="139"/>
      <c r="E837" s="168"/>
      <c r="F837" s="169"/>
      <c r="G837" s="167" t="str">
        <f t="shared" si="13"/>
        <v/>
      </c>
    </row>
    <row r="838" spans="2:7" x14ac:dyDescent="0.25">
      <c r="B838" s="155"/>
      <c r="C838" s="145"/>
      <c r="D838" s="139"/>
      <c r="E838" s="168"/>
      <c r="F838" s="169"/>
      <c r="G838" s="167" t="str">
        <f t="shared" si="13"/>
        <v/>
      </c>
    </row>
    <row r="839" spans="2:7" x14ac:dyDescent="0.25">
      <c r="B839" s="155"/>
      <c r="C839" s="145"/>
      <c r="D839" s="139"/>
      <c r="E839" s="168"/>
      <c r="F839" s="169"/>
      <c r="G839" s="167" t="str">
        <f t="shared" si="13"/>
        <v/>
      </c>
    </row>
    <row r="840" spans="2:7" x14ac:dyDescent="0.25">
      <c r="B840" s="155"/>
      <c r="C840" s="145"/>
      <c r="D840" s="139"/>
      <c r="E840" s="168"/>
      <c r="F840" s="169"/>
      <c r="G840" s="167" t="str">
        <f t="shared" si="13"/>
        <v/>
      </c>
    </row>
    <row r="841" spans="2:7" x14ac:dyDescent="0.25">
      <c r="B841" s="155"/>
      <c r="C841" s="145"/>
      <c r="D841" s="139"/>
      <c r="E841" s="168"/>
      <c r="F841" s="169"/>
      <c r="G841" s="167" t="str">
        <f t="shared" si="13"/>
        <v/>
      </c>
    </row>
    <row r="842" spans="2:7" x14ac:dyDescent="0.25">
      <c r="B842" s="155"/>
      <c r="C842" s="145"/>
      <c r="D842" s="139"/>
      <c r="E842" s="168"/>
      <c r="F842" s="169"/>
      <c r="G842" s="167" t="str">
        <f t="shared" ref="G842:G905" si="14">IF(D842="","",SUM(E842+G841-F842))</f>
        <v/>
      </c>
    </row>
    <row r="843" spans="2:7" x14ac:dyDescent="0.25">
      <c r="B843" s="155"/>
      <c r="C843" s="145"/>
      <c r="D843" s="139"/>
      <c r="E843" s="168"/>
      <c r="F843" s="169"/>
      <c r="G843" s="167" t="str">
        <f t="shared" si="14"/>
        <v/>
      </c>
    </row>
    <row r="844" spans="2:7" x14ac:dyDescent="0.25">
      <c r="B844" s="155"/>
      <c r="C844" s="145"/>
      <c r="D844" s="139"/>
      <c r="E844" s="168"/>
      <c r="F844" s="169"/>
      <c r="G844" s="167" t="str">
        <f t="shared" si="14"/>
        <v/>
      </c>
    </row>
    <row r="845" spans="2:7" x14ac:dyDescent="0.25">
      <c r="B845" s="155"/>
      <c r="C845" s="145"/>
      <c r="D845" s="139"/>
      <c r="E845" s="168"/>
      <c r="F845" s="169"/>
      <c r="G845" s="167" t="str">
        <f t="shared" si="14"/>
        <v/>
      </c>
    </row>
    <row r="846" spans="2:7" x14ac:dyDescent="0.25">
      <c r="B846" s="155"/>
      <c r="C846" s="145"/>
      <c r="D846" s="139"/>
      <c r="E846" s="168"/>
      <c r="F846" s="169"/>
      <c r="G846" s="167" t="str">
        <f t="shared" si="14"/>
        <v/>
      </c>
    </row>
    <row r="847" spans="2:7" x14ac:dyDescent="0.25">
      <c r="B847" s="155"/>
      <c r="C847" s="145"/>
      <c r="D847" s="139"/>
      <c r="E847" s="168"/>
      <c r="F847" s="169"/>
      <c r="G847" s="167" t="str">
        <f t="shared" si="14"/>
        <v/>
      </c>
    </row>
    <row r="848" spans="2:7" x14ac:dyDescent="0.25">
      <c r="B848" s="155"/>
      <c r="C848" s="145"/>
      <c r="D848" s="139"/>
      <c r="E848" s="168"/>
      <c r="F848" s="169"/>
      <c r="G848" s="167" t="str">
        <f t="shared" si="14"/>
        <v/>
      </c>
    </row>
    <row r="849" spans="2:7" x14ac:dyDescent="0.25">
      <c r="B849" s="155"/>
      <c r="C849" s="145"/>
      <c r="D849" s="139"/>
      <c r="E849" s="168"/>
      <c r="F849" s="169"/>
      <c r="G849" s="167" t="str">
        <f t="shared" si="14"/>
        <v/>
      </c>
    </row>
    <row r="850" spans="2:7" x14ac:dyDescent="0.25">
      <c r="B850" s="155"/>
      <c r="C850" s="145"/>
      <c r="D850" s="139"/>
      <c r="E850" s="168"/>
      <c r="F850" s="169"/>
      <c r="G850" s="167" t="str">
        <f t="shared" si="14"/>
        <v/>
      </c>
    </row>
    <row r="851" spans="2:7" x14ac:dyDescent="0.25">
      <c r="B851" s="155"/>
      <c r="C851" s="145"/>
      <c r="D851" s="139"/>
      <c r="E851" s="168"/>
      <c r="F851" s="169"/>
      <c r="G851" s="167" t="str">
        <f t="shared" si="14"/>
        <v/>
      </c>
    </row>
    <row r="852" spans="2:7" x14ac:dyDescent="0.25">
      <c r="B852" s="155"/>
      <c r="C852" s="145"/>
      <c r="D852" s="139"/>
      <c r="E852" s="168"/>
      <c r="F852" s="169"/>
      <c r="G852" s="167" t="str">
        <f t="shared" si="14"/>
        <v/>
      </c>
    </row>
    <row r="853" spans="2:7" x14ac:dyDescent="0.25">
      <c r="B853" s="155"/>
      <c r="C853" s="145"/>
      <c r="D853" s="139"/>
      <c r="E853" s="168"/>
      <c r="F853" s="169"/>
      <c r="G853" s="167" t="str">
        <f t="shared" si="14"/>
        <v/>
      </c>
    </row>
    <row r="854" spans="2:7" x14ac:dyDescent="0.25">
      <c r="B854" s="155"/>
      <c r="C854" s="145"/>
      <c r="D854" s="139"/>
      <c r="E854" s="168"/>
      <c r="F854" s="169"/>
      <c r="G854" s="167" t="str">
        <f t="shared" si="14"/>
        <v/>
      </c>
    </row>
    <row r="855" spans="2:7" x14ac:dyDescent="0.25">
      <c r="B855" s="155"/>
      <c r="C855" s="145"/>
      <c r="D855" s="139"/>
      <c r="E855" s="168"/>
      <c r="F855" s="169"/>
      <c r="G855" s="167" t="str">
        <f t="shared" si="14"/>
        <v/>
      </c>
    </row>
    <row r="856" spans="2:7" x14ac:dyDescent="0.25">
      <c r="B856" s="155"/>
      <c r="C856" s="145"/>
      <c r="D856" s="139"/>
      <c r="E856" s="168"/>
      <c r="F856" s="169"/>
      <c r="G856" s="167" t="str">
        <f t="shared" si="14"/>
        <v/>
      </c>
    </row>
    <row r="857" spans="2:7" x14ac:dyDescent="0.25">
      <c r="B857" s="155"/>
      <c r="C857" s="145"/>
      <c r="D857" s="139"/>
      <c r="E857" s="168"/>
      <c r="F857" s="169"/>
      <c r="G857" s="167" t="str">
        <f t="shared" si="14"/>
        <v/>
      </c>
    </row>
    <row r="858" spans="2:7" x14ac:dyDescent="0.25">
      <c r="B858" s="155"/>
      <c r="C858" s="145"/>
      <c r="D858" s="139"/>
      <c r="E858" s="168"/>
      <c r="F858" s="169"/>
      <c r="G858" s="167" t="str">
        <f t="shared" si="14"/>
        <v/>
      </c>
    </row>
    <row r="859" spans="2:7" x14ac:dyDescent="0.25">
      <c r="B859" s="155"/>
      <c r="C859" s="145"/>
      <c r="D859" s="139"/>
      <c r="E859" s="168"/>
      <c r="F859" s="169"/>
      <c r="G859" s="167" t="str">
        <f t="shared" si="14"/>
        <v/>
      </c>
    </row>
    <row r="860" spans="2:7" x14ac:dyDescent="0.25">
      <c r="B860" s="155"/>
      <c r="C860" s="145"/>
      <c r="D860" s="139"/>
      <c r="E860" s="168"/>
      <c r="F860" s="169"/>
      <c r="G860" s="167" t="str">
        <f t="shared" si="14"/>
        <v/>
      </c>
    </row>
    <row r="861" spans="2:7" x14ac:dyDescent="0.25">
      <c r="B861" s="155"/>
      <c r="C861" s="145"/>
      <c r="D861" s="139"/>
      <c r="E861" s="168"/>
      <c r="F861" s="169"/>
      <c r="G861" s="167" t="str">
        <f t="shared" si="14"/>
        <v/>
      </c>
    </row>
    <row r="862" spans="2:7" x14ac:dyDescent="0.25">
      <c r="B862" s="155"/>
      <c r="C862" s="145"/>
      <c r="D862" s="139"/>
      <c r="E862" s="168"/>
      <c r="F862" s="169"/>
      <c r="G862" s="167" t="str">
        <f t="shared" si="14"/>
        <v/>
      </c>
    </row>
    <row r="863" spans="2:7" x14ac:dyDescent="0.25">
      <c r="B863" s="155"/>
      <c r="C863" s="145"/>
      <c r="D863" s="139"/>
      <c r="E863" s="168"/>
      <c r="F863" s="169"/>
      <c r="G863" s="167" t="str">
        <f t="shared" si="14"/>
        <v/>
      </c>
    </row>
    <row r="864" spans="2:7" x14ac:dyDescent="0.25">
      <c r="B864" s="155"/>
      <c r="C864" s="145"/>
      <c r="D864" s="139"/>
      <c r="E864" s="168"/>
      <c r="F864" s="169"/>
      <c r="G864" s="167" t="str">
        <f t="shared" si="14"/>
        <v/>
      </c>
    </row>
    <row r="865" spans="2:7" x14ac:dyDescent="0.25">
      <c r="B865" s="155"/>
      <c r="C865" s="145"/>
      <c r="D865" s="139"/>
      <c r="E865" s="168"/>
      <c r="F865" s="169"/>
      <c r="G865" s="167" t="str">
        <f t="shared" si="14"/>
        <v/>
      </c>
    </row>
    <row r="866" spans="2:7" x14ac:dyDescent="0.25">
      <c r="B866" s="155"/>
      <c r="C866" s="145"/>
      <c r="D866" s="139"/>
      <c r="E866" s="168"/>
      <c r="F866" s="169"/>
      <c r="G866" s="167" t="str">
        <f t="shared" si="14"/>
        <v/>
      </c>
    </row>
    <row r="867" spans="2:7" x14ac:dyDescent="0.25">
      <c r="B867" s="155"/>
      <c r="C867" s="145"/>
      <c r="D867" s="139"/>
      <c r="E867" s="168"/>
      <c r="F867" s="169"/>
      <c r="G867" s="167" t="str">
        <f t="shared" si="14"/>
        <v/>
      </c>
    </row>
    <row r="868" spans="2:7" x14ac:dyDescent="0.25">
      <c r="B868" s="155"/>
      <c r="C868" s="145"/>
      <c r="D868" s="139"/>
      <c r="E868" s="168"/>
      <c r="F868" s="169"/>
      <c r="G868" s="167" t="str">
        <f t="shared" si="14"/>
        <v/>
      </c>
    </row>
    <row r="869" spans="2:7" x14ac:dyDescent="0.25">
      <c r="B869" s="155"/>
      <c r="C869" s="145"/>
      <c r="D869" s="139"/>
      <c r="E869" s="168"/>
      <c r="F869" s="169"/>
      <c r="G869" s="167" t="str">
        <f t="shared" si="14"/>
        <v/>
      </c>
    </row>
    <row r="870" spans="2:7" x14ac:dyDescent="0.25">
      <c r="B870" s="155"/>
      <c r="C870" s="145"/>
      <c r="D870" s="139"/>
      <c r="E870" s="168"/>
      <c r="F870" s="169"/>
      <c r="G870" s="167" t="str">
        <f t="shared" si="14"/>
        <v/>
      </c>
    </row>
    <row r="871" spans="2:7" x14ac:dyDescent="0.25">
      <c r="B871" s="155"/>
      <c r="C871" s="145"/>
      <c r="D871" s="139"/>
      <c r="E871" s="168"/>
      <c r="F871" s="169"/>
      <c r="G871" s="167" t="str">
        <f t="shared" si="14"/>
        <v/>
      </c>
    </row>
    <row r="872" spans="2:7" x14ac:dyDescent="0.25">
      <c r="B872" s="155"/>
      <c r="C872" s="145"/>
      <c r="D872" s="139"/>
      <c r="E872" s="168"/>
      <c r="F872" s="169"/>
      <c r="G872" s="167" t="str">
        <f t="shared" si="14"/>
        <v/>
      </c>
    </row>
    <row r="873" spans="2:7" x14ac:dyDescent="0.25">
      <c r="B873" s="155"/>
      <c r="C873" s="145"/>
      <c r="D873" s="139"/>
      <c r="E873" s="168"/>
      <c r="F873" s="169"/>
      <c r="G873" s="167" t="str">
        <f t="shared" si="14"/>
        <v/>
      </c>
    </row>
    <row r="874" spans="2:7" x14ac:dyDescent="0.25">
      <c r="B874" s="155"/>
      <c r="C874" s="145"/>
      <c r="D874" s="139"/>
      <c r="E874" s="168"/>
      <c r="F874" s="169"/>
      <c r="G874" s="167" t="str">
        <f t="shared" si="14"/>
        <v/>
      </c>
    </row>
    <row r="875" spans="2:7" x14ac:dyDescent="0.25">
      <c r="B875" s="155"/>
      <c r="C875" s="145"/>
      <c r="D875" s="139"/>
      <c r="E875" s="168"/>
      <c r="F875" s="169"/>
      <c r="G875" s="167" t="str">
        <f t="shared" si="14"/>
        <v/>
      </c>
    </row>
    <row r="876" spans="2:7" x14ac:dyDescent="0.25">
      <c r="B876" s="155"/>
      <c r="C876" s="145"/>
      <c r="D876" s="139"/>
      <c r="E876" s="168"/>
      <c r="F876" s="169"/>
      <c r="G876" s="167" t="str">
        <f t="shared" si="14"/>
        <v/>
      </c>
    </row>
    <row r="877" spans="2:7" x14ac:dyDescent="0.25">
      <c r="B877" s="155"/>
      <c r="C877" s="145"/>
      <c r="D877" s="139"/>
      <c r="E877" s="168"/>
      <c r="F877" s="169"/>
      <c r="G877" s="167" t="str">
        <f t="shared" si="14"/>
        <v/>
      </c>
    </row>
    <row r="878" spans="2:7" x14ac:dyDescent="0.25">
      <c r="B878" s="155"/>
      <c r="C878" s="145"/>
      <c r="D878" s="139"/>
      <c r="E878" s="168"/>
      <c r="F878" s="169"/>
      <c r="G878" s="167" t="str">
        <f t="shared" si="14"/>
        <v/>
      </c>
    </row>
    <row r="879" spans="2:7" x14ac:dyDescent="0.25">
      <c r="B879" s="155"/>
      <c r="C879" s="145"/>
      <c r="D879" s="139"/>
      <c r="E879" s="168"/>
      <c r="F879" s="169"/>
      <c r="G879" s="167" t="str">
        <f t="shared" si="14"/>
        <v/>
      </c>
    </row>
    <row r="880" spans="2:7" x14ac:dyDescent="0.25">
      <c r="B880" s="155"/>
      <c r="C880" s="145"/>
      <c r="D880" s="139"/>
      <c r="E880" s="168"/>
      <c r="F880" s="169"/>
      <c r="G880" s="167" t="str">
        <f t="shared" si="14"/>
        <v/>
      </c>
    </row>
    <row r="881" spans="2:7" x14ac:dyDescent="0.25">
      <c r="B881" s="155"/>
      <c r="C881" s="145"/>
      <c r="D881" s="139"/>
      <c r="E881" s="168"/>
      <c r="F881" s="169"/>
      <c r="G881" s="167" t="str">
        <f t="shared" si="14"/>
        <v/>
      </c>
    </row>
    <row r="882" spans="2:7" x14ac:dyDescent="0.25">
      <c r="B882" s="155"/>
      <c r="C882" s="145"/>
      <c r="D882" s="139"/>
      <c r="E882" s="168"/>
      <c r="F882" s="169"/>
      <c r="G882" s="167" t="str">
        <f t="shared" si="14"/>
        <v/>
      </c>
    </row>
    <row r="883" spans="2:7" x14ac:dyDescent="0.25">
      <c r="B883" s="155"/>
      <c r="C883" s="145"/>
      <c r="D883" s="139"/>
      <c r="E883" s="168"/>
      <c r="F883" s="169"/>
      <c r="G883" s="167" t="str">
        <f t="shared" si="14"/>
        <v/>
      </c>
    </row>
    <row r="884" spans="2:7" x14ac:dyDescent="0.25">
      <c r="B884" s="155"/>
      <c r="C884" s="145"/>
      <c r="D884" s="139"/>
      <c r="E884" s="168"/>
      <c r="F884" s="169"/>
      <c r="G884" s="167" t="str">
        <f t="shared" si="14"/>
        <v/>
      </c>
    </row>
    <row r="885" spans="2:7" x14ac:dyDescent="0.25">
      <c r="B885" s="155"/>
      <c r="C885" s="145"/>
      <c r="D885" s="139"/>
      <c r="E885" s="168"/>
      <c r="F885" s="169"/>
      <c r="G885" s="167" t="str">
        <f t="shared" si="14"/>
        <v/>
      </c>
    </row>
    <row r="886" spans="2:7" x14ac:dyDescent="0.25">
      <c r="B886" s="155"/>
      <c r="C886" s="145"/>
      <c r="D886" s="139"/>
      <c r="E886" s="168"/>
      <c r="F886" s="169"/>
      <c r="G886" s="167" t="str">
        <f t="shared" si="14"/>
        <v/>
      </c>
    </row>
    <row r="887" spans="2:7" x14ac:dyDescent="0.25">
      <c r="B887" s="155"/>
      <c r="C887" s="145"/>
      <c r="D887" s="139"/>
      <c r="E887" s="168"/>
      <c r="F887" s="169"/>
      <c r="G887" s="167" t="str">
        <f t="shared" si="14"/>
        <v/>
      </c>
    </row>
    <row r="888" spans="2:7" x14ac:dyDescent="0.25">
      <c r="B888" s="155"/>
      <c r="C888" s="145"/>
      <c r="D888" s="139"/>
      <c r="E888" s="168"/>
      <c r="F888" s="169"/>
      <c r="G888" s="167" t="str">
        <f t="shared" si="14"/>
        <v/>
      </c>
    </row>
    <row r="889" spans="2:7" x14ac:dyDescent="0.25">
      <c r="B889" s="155"/>
      <c r="C889" s="145"/>
      <c r="D889" s="139"/>
      <c r="E889" s="168"/>
      <c r="F889" s="169"/>
      <c r="G889" s="167" t="str">
        <f t="shared" si="14"/>
        <v/>
      </c>
    </row>
    <row r="890" spans="2:7" x14ac:dyDescent="0.25">
      <c r="B890" s="155"/>
      <c r="C890" s="145"/>
      <c r="D890" s="139"/>
      <c r="E890" s="168"/>
      <c r="F890" s="169"/>
      <c r="G890" s="167" t="str">
        <f t="shared" si="14"/>
        <v/>
      </c>
    </row>
    <row r="891" spans="2:7" x14ac:dyDescent="0.25">
      <c r="B891" s="155"/>
      <c r="C891" s="145"/>
      <c r="D891" s="139"/>
      <c r="E891" s="168"/>
      <c r="F891" s="169"/>
      <c r="G891" s="167" t="str">
        <f t="shared" si="14"/>
        <v/>
      </c>
    </row>
    <row r="892" spans="2:7" x14ac:dyDescent="0.25">
      <c r="B892" s="155"/>
      <c r="C892" s="145"/>
      <c r="D892" s="139"/>
      <c r="E892" s="168"/>
      <c r="F892" s="169"/>
      <c r="G892" s="167" t="str">
        <f t="shared" si="14"/>
        <v/>
      </c>
    </row>
    <row r="893" spans="2:7" x14ac:dyDescent="0.25">
      <c r="B893" s="155"/>
      <c r="C893" s="145"/>
      <c r="D893" s="139"/>
      <c r="E893" s="168"/>
      <c r="F893" s="169"/>
      <c r="G893" s="167" t="str">
        <f t="shared" si="14"/>
        <v/>
      </c>
    </row>
    <row r="894" spans="2:7" x14ac:dyDescent="0.25">
      <c r="B894" s="155"/>
      <c r="C894" s="145"/>
      <c r="D894" s="139"/>
      <c r="E894" s="168"/>
      <c r="F894" s="169"/>
      <c r="G894" s="167" t="str">
        <f t="shared" si="14"/>
        <v/>
      </c>
    </row>
    <row r="895" spans="2:7" x14ac:dyDescent="0.25">
      <c r="B895" s="155"/>
      <c r="C895" s="145"/>
      <c r="D895" s="139"/>
      <c r="E895" s="168"/>
      <c r="F895" s="169"/>
      <c r="G895" s="167" t="str">
        <f t="shared" si="14"/>
        <v/>
      </c>
    </row>
    <row r="896" spans="2:7" x14ac:dyDescent="0.25">
      <c r="B896" s="155"/>
      <c r="C896" s="145"/>
      <c r="D896" s="139"/>
      <c r="E896" s="168"/>
      <c r="F896" s="169"/>
      <c r="G896" s="167" t="str">
        <f t="shared" si="14"/>
        <v/>
      </c>
    </row>
    <row r="897" spans="2:7" x14ac:dyDescent="0.25">
      <c r="B897" s="155"/>
      <c r="C897" s="145"/>
      <c r="D897" s="139"/>
      <c r="E897" s="168"/>
      <c r="F897" s="169"/>
      <c r="G897" s="167" t="str">
        <f t="shared" si="14"/>
        <v/>
      </c>
    </row>
    <row r="898" spans="2:7" x14ac:dyDescent="0.25">
      <c r="B898" s="155"/>
      <c r="C898" s="145"/>
      <c r="D898" s="139"/>
      <c r="E898" s="168"/>
      <c r="F898" s="169"/>
      <c r="G898" s="167" t="str">
        <f t="shared" si="14"/>
        <v/>
      </c>
    </row>
    <row r="899" spans="2:7" x14ac:dyDescent="0.25">
      <c r="B899" s="155"/>
      <c r="C899" s="145"/>
      <c r="D899" s="139"/>
      <c r="E899" s="168"/>
      <c r="F899" s="169"/>
      <c r="G899" s="167" t="str">
        <f t="shared" si="14"/>
        <v/>
      </c>
    </row>
    <row r="900" spans="2:7" x14ac:dyDescent="0.25">
      <c r="B900" s="155"/>
      <c r="C900" s="145"/>
      <c r="D900" s="139"/>
      <c r="E900" s="168"/>
      <c r="F900" s="169"/>
      <c r="G900" s="167" t="str">
        <f t="shared" si="14"/>
        <v/>
      </c>
    </row>
    <row r="901" spans="2:7" x14ac:dyDescent="0.25">
      <c r="B901" s="155"/>
      <c r="C901" s="145"/>
      <c r="D901" s="139"/>
      <c r="E901" s="168"/>
      <c r="F901" s="169"/>
      <c r="G901" s="167" t="str">
        <f t="shared" si="14"/>
        <v/>
      </c>
    </row>
    <row r="902" spans="2:7" x14ac:dyDescent="0.25">
      <c r="B902" s="155"/>
      <c r="C902" s="145"/>
      <c r="D902" s="139"/>
      <c r="E902" s="168"/>
      <c r="F902" s="169"/>
      <c r="G902" s="167" t="str">
        <f t="shared" si="14"/>
        <v/>
      </c>
    </row>
    <row r="903" spans="2:7" x14ac:dyDescent="0.25">
      <c r="B903" s="155"/>
      <c r="C903" s="145"/>
      <c r="D903" s="139"/>
      <c r="E903" s="168"/>
      <c r="F903" s="169"/>
      <c r="G903" s="167" t="str">
        <f t="shared" si="14"/>
        <v/>
      </c>
    </row>
    <row r="904" spans="2:7" x14ac:dyDescent="0.25">
      <c r="B904" s="155"/>
      <c r="C904" s="145"/>
      <c r="D904" s="139"/>
      <c r="E904" s="168"/>
      <c r="F904" s="169"/>
      <c r="G904" s="167" t="str">
        <f t="shared" si="14"/>
        <v/>
      </c>
    </row>
    <row r="905" spans="2:7" x14ac:dyDescent="0.25">
      <c r="B905" s="155"/>
      <c r="C905" s="145"/>
      <c r="D905" s="139"/>
      <c r="E905" s="168"/>
      <c r="F905" s="169"/>
      <c r="G905" s="167" t="str">
        <f t="shared" si="14"/>
        <v/>
      </c>
    </row>
    <row r="906" spans="2:7" x14ac:dyDescent="0.25">
      <c r="B906" s="155"/>
      <c r="C906" s="145"/>
      <c r="D906" s="139"/>
      <c r="E906" s="168"/>
      <c r="F906" s="169"/>
      <c r="G906" s="167" t="str">
        <f t="shared" ref="G906:G969" si="15">IF(D906="","",SUM(E906+G905-F906))</f>
        <v/>
      </c>
    </row>
    <row r="907" spans="2:7" x14ac:dyDescent="0.25">
      <c r="B907" s="155"/>
      <c r="C907" s="145"/>
      <c r="D907" s="139"/>
      <c r="E907" s="168"/>
      <c r="F907" s="169"/>
      <c r="G907" s="167" t="str">
        <f t="shared" si="15"/>
        <v/>
      </c>
    </row>
    <row r="908" spans="2:7" x14ac:dyDescent="0.25">
      <c r="B908" s="155"/>
      <c r="C908" s="145"/>
      <c r="D908" s="139"/>
      <c r="E908" s="168"/>
      <c r="F908" s="169"/>
      <c r="G908" s="167" t="str">
        <f t="shared" si="15"/>
        <v/>
      </c>
    </row>
    <row r="909" spans="2:7" x14ac:dyDescent="0.25">
      <c r="B909" s="155"/>
      <c r="C909" s="145"/>
      <c r="D909" s="139"/>
      <c r="E909" s="168"/>
      <c r="F909" s="169"/>
      <c r="G909" s="167" t="str">
        <f t="shared" si="15"/>
        <v/>
      </c>
    </row>
    <row r="910" spans="2:7" x14ac:dyDescent="0.25">
      <c r="B910" s="155"/>
      <c r="C910" s="145"/>
      <c r="D910" s="139"/>
      <c r="E910" s="168"/>
      <c r="F910" s="169"/>
      <c r="G910" s="167" t="str">
        <f t="shared" si="15"/>
        <v/>
      </c>
    </row>
    <row r="911" spans="2:7" x14ac:dyDescent="0.25">
      <c r="B911" s="155"/>
      <c r="C911" s="145"/>
      <c r="D911" s="139"/>
      <c r="E911" s="168"/>
      <c r="F911" s="169"/>
      <c r="G911" s="167" t="str">
        <f t="shared" si="15"/>
        <v/>
      </c>
    </row>
    <row r="912" spans="2:7" x14ac:dyDescent="0.25">
      <c r="B912" s="155"/>
      <c r="C912" s="145"/>
      <c r="D912" s="139"/>
      <c r="E912" s="168"/>
      <c r="F912" s="169"/>
      <c r="G912" s="167" t="str">
        <f t="shared" si="15"/>
        <v/>
      </c>
    </row>
    <row r="913" spans="2:7" x14ac:dyDescent="0.25">
      <c r="B913" s="155"/>
      <c r="C913" s="145"/>
      <c r="D913" s="139"/>
      <c r="E913" s="168"/>
      <c r="F913" s="169"/>
      <c r="G913" s="167" t="str">
        <f t="shared" si="15"/>
        <v/>
      </c>
    </row>
    <row r="914" spans="2:7" x14ac:dyDescent="0.25">
      <c r="B914" s="155"/>
      <c r="C914" s="145"/>
      <c r="D914" s="139"/>
      <c r="E914" s="168"/>
      <c r="F914" s="169"/>
      <c r="G914" s="167" t="str">
        <f t="shared" si="15"/>
        <v/>
      </c>
    </row>
    <row r="915" spans="2:7" x14ac:dyDescent="0.25">
      <c r="B915" s="155"/>
      <c r="C915" s="145"/>
      <c r="D915" s="139"/>
      <c r="E915" s="168"/>
      <c r="F915" s="169"/>
      <c r="G915" s="167" t="str">
        <f t="shared" si="15"/>
        <v/>
      </c>
    </row>
    <row r="916" spans="2:7" x14ac:dyDescent="0.25">
      <c r="B916" s="155"/>
      <c r="C916" s="145"/>
      <c r="D916" s="139"/>
      <c r="E916" s="168"/>
      <c r="F916" s="169"/>
      <c r="G916" s="167" t="str">
        <f t="shared" si="15"/>
        <v/>
      </c>
    </row>
    <row r="917" spans="2:7" x14ac:dyDescent="0.25">
      <c r="B917" s="155"/>
      <c r="C917" s="145"/>
      <c r="D917" s="139"/>
      <c r="E917" s="168"/>
      <c r="F917" s="169"/>
      <c r="G917" s="167" t="str">
        <f t="shared" si="15"/>
        <v/>
      </c>
    </row>
    <row r="918" spans="2:7" x14ac:dyDescent="0.25">
      <c r="B918" s="155"/>
      <c r="C918" s="145"/>
      <c r="D918" s="139"/>
      <c r="E918" s="168"/>
      <c r="F918" s="169"/>
      <c r="G918" s="167" t="str">
        <f t="shared" si="15"/>
        <v/>
      </c>
    </row>
    <row r="919" spans="2:7" x14ac:dyDescent="0.25">
      <c r="B919" s="155"/>
      <c r="C919" s="145"/>
      <c r="D919" s="139"/>
      <c r="E919" s="168"/>
      <c r="F919" s="169"/>
      <c r="G919" s="167" t="str">
        <f t="shared" si="15"/>
        <v/>
      </c>
    </row>
    <row r="920" spans="2:7" x14ac:dyDescent="0.25">
      <c r="B920" s="155"/>
      <c r="C920" s="145"/>
      <c r="D920" s="139"/>
      <c r="E920" s="168"/>
      <c r="F920" s="169"/>
      <c r="G920" s="167" t="str">
        <f t="shared" si="15"/>
        <v/>
      </c>
    </row>
    <row r="921" spans="2:7" x14ac:dyDescent="0.25">
      <c r="B921" s="155"/>
      <c r="C921" s="145"/>
      <c r="D921" s="139"/>
      <c r="E921" s="168"/>
      <c r="F921" s="169"/>
      <c r="G921" s="167" t="str">
        <f t="shared" si="15"/>
        <v/>
      </c>
    </row>
    <row r="922" spans="2:7" x14ac:dyDescent="0.25">
      <c r="B922" s="155"/>
      <c r="C922" s="145"/>
      <c r="D922" s="139"/>
      <c r="E922" s="168"/>
      <c r="F922" s="169"/>
      <c r="G922" s="167" t="str">
        <f t="shared" si="15"/>
        <v/>
      </c>
    </row>
    <row r="923" spans="2:7" x14ac:dyDescent="0.25">
      <c r="B923" s="155"/>
      <c r="C923" s="145"/>
      <c r="D923" s="139"/>
      <c r="E923" s="168"/>
      <c r="F923" s="169"/>
      <c r="G923" s="167" t="str">
        <f t="shared" si="15"/>
        <v/>
      </c>
    </row>
    <row r="924" spans="2:7" x14ac:dyDescent="0.25">
      <c r="B924" s="155"/>
      <c r="C924" s="145"/>
      <c r="D924" s="139"/>
      <c r="E924" s="168"/>
      <c r="F924" s="169"/>
      <c r="G924" s="167" t="str">
        <f t="shared" si="15"/>
        <v/>
      </c>
    </row>
    <row r="925" spans="2:7" x14ac:dyDescent="0.25">
      <c r="B925" s="155"/>
      <c r="C925" s="145"/>
      <c r="D925" s="139"/>
      <c r="E925" s="168"/>
      <c r="F925" s="169"/>
      <c r="G925" s="167" t="str">
        <f t="shared" si="15"/>
        <v/>
      </c>
    </row>
    <row r="926" spans="2:7" x14ac:dyDescent="0.25">
      <c r="B926" s="155"/>
      <c r="C926" s="145"/>
      <c r="D926" s="139"/>
      <c r="E926" s="168"/>
      <c r="F926" s="169"/>
      <c r="G926" s="167" t="str">
        <f t="shared" si="15"/>
        <v/>
      </c>
    </row>
    <row r="927" spans="2:7" x14ac:dyDescent="0.25">
      <c r="B927" s="155"/>
      <c r="C927" s="145"/>
      <c r="D927" s="139"/>
      <c r="E927" s="168"/>
      <c r="F927" s="169"/>
      <c r="G927" s="167" t="str">
        <f t="shared" si="15"/>
        <v/>
      </c>
    </row>
    <row r="928" spans="2:7" x14ac:dyDescent="0.25">
      <c r="B928" s="155"/>
      <c r="C928" s="145"/>
      <c r="D928" s="139"/>
      <c r="E928" s="168"/>
      <c r="F928" s="169"/>
      <c r="G928" s="167" t="str">
        <f t="shared" si="15"/>
        <v/>
      </c>
    </row>
    <row r="929" spans="2:7" x14ac:dyDescent="0.25">
      <c r="B929" s="155"/>
      <c r="C929" s="145"/>
      <c r="D929" s="139"/>
      <c r="E929" s="168"/>
      <c r="F929" s="169"/>
      <c r="G929" s="167" t="str">
        <f t="shared" si="15"/>
        <v/>
      </c>
    </row>
    <row r="930" spans="2:7" x14ac:dyDescent="0.25">
      <c r="B930" s="155"/>
      <c r="C930" s="145"/>
      <c r="D930" s="139"/>
      <c r="E930" s="168"/>
      <c r="F930" s="169"/>
      <c r="G930" s="167" t="str">
        <f t="shared" si="15"/>
        <v/>
      </c>
    </row>
    <row r="931" spans="2:7" x14ac:dyDescent="0.25">
      <c r="B931" s="155"/>
      <c r="C931" s="145"/>
      <c r="D931" s="139"/>
      <c r="E931" s="168"/>
      <c r="F931" s="169"/>
      <c r="G931" s="167" t="str">
        <f t="shared" si="15"/>
        <v/>
      </c>
    </row>
    <row r="932" spans="2:7" x14ac:dyDescent="0.25">
      <c r="B932" s="155"/>
      <c r="C932" s="145"/>
      <c r="D932" s="139"/>
      <c r="E932" s="168"/>
      <c r="F932" s="169"/>
      <c r="G932" s="167" t="str">
        <f t="shared" si="15"/>
        <v/>
      </c>
    </row>
    <row r="933" spans="2:7" x14ac:dyDescent="0.25">
      <c r="B933" s="155"/>
      <c r="C933" s="145"/>
      <c r="D933" s="139"/>
      <c r="E933" s="168"/>
      <c r="F933" s="169"/>
      <c r="G933" s="167" t="str">
        <f t="shared" si="15"/>
        <v/>
      </c>
    </row>
    <row r="934" spans="2:7" x14ac:dyDescent="0.25">
      <c r="B934" s="155"/>
      <c r="C934" s="145"/>
      <c r="D934" s="139"/>
      <c r="E934" s="168"/>
      <c r="F934" s="169"/>
      <c r="G934" s="167" t="str">
        <f t="shared" si="15"/>
        <v/>
      </c>
    </row>
    <row r="935" spans="2:7" x14ac:dyDescent="0.25">
      <c r="B935" s="155"/>
      <c r="C935" s="145"/>
      <c r="D935" s="139"/>
      <c r="E935" s="168"/>
      <c r="F935" s="169"/>
      <c r="G935" s="167" t="str">
        <f t="shared" si="15"/>
        <v/>
      </c>
    </row>
    <row r="936" spans="2:7" x14ac:dyDescent="0.25">
      <c r="B936" s="155"/>
      <c r="C936" s="145"/>
      <c r="D936" s="139"/>
      <c r="E936" s="168"/>
      <c r="F936" s="169"/>
      <c r="G936" s="167" t="str">
        <f t="shared" si="15"/>
        <v/>
      </c>
    </row>
    <row r="937" spans="2:7" x14ac:dyDescent="0.25">
      <c r="B937" s="155"/>
      <c r="C937" s="145"/>
      <c r="D937" s="139"/>
      <c r="E937" s="168"/>
      <c r="F937" s="169"/>
      <c r="G937" s="167" t="str">
        <f t="shared" si="15"/>
        <v/>
      </c>
    </row>
    <row r="938" spans="2:7" x14ac:dyDescent="0.25">
      <c r="B938" s="155"/>
      <c r="C938" s="145"/>
      <c r="D938" s="139"/>
      <c r="E938" s="168"/>
      <c r="F938" s="169"/>
      <c r="G938" s="167" t="str">
        <f t="shared" si="15"/>
        <v/>
      </c>
    </row>
    <row r="939" spans="2:7" x14ac:dyDescent="0.25">
      <c r="B939" s="155"/>
      <c r="C939" s="145"/>
      <c r="D939" s="139"/>
      <c r="E939" s="168"/>
      <c r="F939" s="169"/>
      <c r="G939" s="167" t="str">
        <f t="shared" si="15"/>
        <v/>
      </c>
    </row>
    <row r="940" spans="2:7" x14ac:dyDescent="0.25">
      <c r="B940" s="155"/>
      <c r="C940" s="145"/>
      <c r="D940" s="139"/>
      <c r="E940" s="168"/>
      <c r="F940" s="169"/>
      <c r="G940" s="167" t="str">
        <f t="shared" si="15"/>
        <v/>
      </c>
    </row>
    <row r="941" spans="2:7" x14ac:dyDescent="0.25">
      <c r="B941" s="155"/>
      <c r="C941" s="145"/>
      <c r="D941" s="139"/>
      <c r="E941" s="168"/>
      <c r="F941" s="169"/>
      <c r="G941" s="167" t="str">
        <f t="shared" si="15"/>
        <v/>
      </c>
    </row>
    <row r="942" spans="2:7" x14ac:dyDescent="0.25">
      <c r="B942" s="155"/>
      <c r="C942" s="145"/>
      <c r="D942" s="139"/>
      <c r="E942" s="168"/>
      <c r="F942" s="169"/>
      <c r="G942" s="167" t="str">
        <f t="shared" si="15"/>
        <v/>
      </c>
    </row>
    <row r="943" spans="2:7" x14ac:dyDescent="0.25">
      <c r="B943" s="155"/>
      <c r="C943" s="145"/>
      <c r="D943" s="139"/>
      <c r="E943" s="168"/>
      <c r="F943" s="169"/>
      <c r="G943" s="167" t="str">
        <f t="shared" si="15"/>
        <v/>
      </c>
    </row>
    <row r="944" spans="2:7" x14ac:dyDescent="0.25">
      <c r="B944" s="155"/>
      <c r="C944" s="145"/>
      <c r="D944" s="139"/>
      <c r="E944" s="168"/>
      <c r="F944" s="169"/>
      <c r="G944" s="167" t="str">
        <f t="shared" si="15"/>
        <v/>
      </c>
    </row>
    <row r="945" spans="2:7" x14ac:dyDescent="0.25">
      <c r="B945" s="155"/>
      <c r="C945" s="145"/>
      <c r="D945" s="139"/>
      <c r="E945" s="168"/>
      <c r="F945" s="169"/>
      <c r="G945" s="167" t="str">
        <f t="shared" si="15"/>
        <v/>
      </c>
    </row>
    <row r="946" spans="2:7" x14ac:dyDescent="0.25">
      <c r="B946" s="155"/>
      <c r="C946" s="145"/>
      <c r="D946" s="139"/>
      <c r="E946" s="168"/>
      <c r="F946" s="169"/>
      <c r="G946" s="167" t="str">
        <f t="shared" si="15"/>
        <v/>
      </c>
    </row>
    <row r="947" spans="2:7" x14ac:dyDescent="0.25">
      <c r="B947" s="155"/>
      <c r="C947" s="145"/>
      <c r="D947" s="139"/>
      <c r="E947" s="168"/>
      <c r="F947" s="169"/>
      <c r="G947" s="167" t="str">
        <f t="shared" si="15"/>
        <v/>
      </c>
    </row>
    <row r="948" spans="2:7" x14ac:dyDescent="0.25">
      <c r="B948" s="155"/>
      <c r="C948" s="145"/>
      <c r="D948" s="139"/>
      <c r="E948" s="168"/>
      <c r="F948" s="169"/>
      <c r="G948" s="167" t="str">
        <f t="shared" si="15"/>
        <v/>
      </c>
    </row>
    <row r="949" spans="2:7" x14ac:dyDescent="0.25">
      <c r="B949" s="155"/>
      <c r="C949" s="145"/>
      <c r="D949" s="139"/>
      <c r="E949" s="168"/>
      <c r="F949" s="169"/>
      <c r="G949" s="167" t="str">
        <f t="shared" si="15"/>
        <v/>
      </c>
    </row>
    <row r="950" spans="2:7" x14ac:dyDescent="0.25">
      <c r="B950" s="155"/>
      <c r="C950" s="145"/>
      <c r="D950" s="139"/>
      <c r="E950" s="168"/>
      <c r="F950" s="169"/>
      <c r="G950" s="167" t="str">
        <f t="shared" si="15"/>
        <v/>
      </c>
    </row>
    <row r="951" spans="2:7" x14ac:dyDescent="0.25">
      <c r="B951" s="155"/>
      <c r="C951" s="145"/>
      <c r="D951" s="139"/>
      <c r="E951" s="168"/>
      <c r="F951" s="169"/>
      <c r="G951" s="167" t="str">
        <f t="shared" si="15"/>
        <v/>
      </c>
    </row>
    <row r="952" spans="2:7" x14ac:dyDescent="0.25">
      <c r="B952" s="155"/>
      <c r="C952" s="145"/>
      <c r="D952" s="139"/>
      <c r="E952" s="168"/>
      <c r="F952" s="169"/>
      <c r="G952" s="167" t="str">
        <f t="shared" si="15"/>
        <v/>
      </c>
    </row>
    <row r="953" spans="2:7" x14ac:dyDescent="0.25">
      <c r="B953" s="155"/>
      <c r="C953" s="145"/>
      <c r="D953" s="139"/>
      <c r="E953" s="168"/>
      <c r="F953" s="169"/>
      <c r="G953" s="167" t="str">
        <f t="shared" si="15"/>
        <v/>
      </c>
    </row>
    <row r="954" spans="2:7" x14ac:dyDescent="0.25">
      <c r="B954" s="155"/>
      <c r="C954" s="145"/>
      <c r="D954" s="139"/>
      <c r="E954" s="168"/>
      <c r="F954" s="169"/>
      <c r="G954" s="167" t="str">
        <f t="shared" si="15"/>
        <v/>
      </c>
    </row>
    <row r="955" spans="2:7" x14ac:dyDescent="0.25">
      <c r="B955" s="155"/>
      <c r="C955" s="145"/>
      <c r="D955" s="139"/>
      <c r="E955" s="168"/>
      <c r="F955" s="169"/>
      <c r="G955" s="167" t="str">
        <f t="shared" si="15"/>
        <v/>
      </c>
    </row>
    <row r="956" spans="2:7" x14ac:dyDescent="0.25">
      <c r="B956" s="155"/>
      <c r="C956" s="145"/>
      <c r="D956" s="139"/>
      <c r="E956" s="168"/>
      <c r="F956" s="169"/>
      <c r="G956" s="167" t="str">
        <f t="shared" si="15"/>
        <v/>
      </c>
    </row>
    <row r="957" spans="2:7" x14ac:dyDescent="0.25">
      <c r="B957" s="155"/>
      <c r="C957" s="145"/>
      <c r="D957" s="139"/>
      <c r="E957" s="168"/>
      <c r="F957" s="169"/>
      <c r="G957" s="167" t="str">
        <f t="shared" si="15"/>
        <v/>
      </c>
    </row>
    <row r="958" spans="2:7" x14ac:dyDescent="0.25">
      <c r="B958" s="155"/>
      <c r="C958" s="145"/>
      <c r="D958" s="139"/>
      <c r="E958" s="168"/>
      <c r="F958" s="169"/>
      <c r="G958" s="167" t="str">
        <f t="shared" si="15"/>
        <v/>
      </c>
    </row>
    <row r="959" spans="2:7" x14ac:dyDescent="0.25">
      <c r="B959" s="155"/>
      <c r="C959" s="145"/>
      <c r="D959" s="139"/>
      <c r="E959" s="168"/>
      <c r="F959" s="169"/>
      <c r="G959" s="167" t="str">
        <f t="shared" si="15"/>
        <v/>
      </c>
    </row>
    <row r="960" spans="2:7" x14ac:dyDescent="0.25">
      <c r="B960" s="155"/>
      <c r="C960" s="145"/>
      <c r="D960" s="139"/>
      <c r="E960" s="168"/>
      <c r="F960" s="169"/>
      <c r="G960" s="167" t="str">
        <f t="shared" si="15"/>
        <v/>
      </c>
    </row>
    <row r="961" spans="2:7" x14ac:dyDescent="0.25">
      <c r="B961" s="155"/>
      <c r="C961" s="145"/>
      <c r="D961" s="139"/>
      <c r="E961" s="168"/>
      <c r="F961" s="169"/>
      <c r="G961" s="167" t="str">
        <f t="shared" si="15"/>
        <v/>
      </c>
    </row>
    <row r="962" spans="2:7" x14ac:dyDescent="0.25">
      <c r="B962" s="155"/>
      <c r="C962" s="145"/>
      <c r="D962" s="139"/>
      <c r="E962" s="168"/>
      <c r="F962" s="169"/>
      <c r="G962" s="167" t="str">
        <f t="shared" si="15"/>
        <v/>
      </c>
    </row>
    <row r="963" spans="2:7" x14ac:dyDescent="0.25">
      <c r="B963" s="155"/>
      <c r="C963" s="145"/>
      <c r="D963" s="139"/>
      <c r="E963" s="168"/>
      <c r="F963" s="169"/>
      <c r="G963" s="167" t="str">
        <f t="shared" si="15"/>
        <v/>
      </c>
    </row>
    <row r="964" spans="2:7" x14ac:dyDescent="0.25">
      <c r="B964" s="155"/>
      <c r="C964" s="145"/>
      <c r="D964" s="139"/>
      <c r="E964" s="168"/>
      <c r="F964" s="169"/>
      <c r="G964" s="167" t="str">
        <f t="shared" si="15"/>
        <v/>
      </c>
    </row>
    <row r="965" spans="2:7" x14ac:dyDescent="0.25">
      <c r="B965" s="155"/>
      <c r="C965" s="145"/>
      <c r="D965" s="139"/>
      <c r="E965" s="168"/>
      <c r="F965" s="169"/>
      <c r="G965" s="167" t="str">
        <f t="shared" si="15"/>
        <v/>
      </c>
    </row>
    <row r="966" spans="2:7" x14ac:dyDescent="0.25">
      <c r="B966" s="155"/>
      <c r="C966" s="145"/>
      <c r="D966" s="139"/>
      <c r="E966" s="168"/>
      <c r="F966" s="169"/>
      <c r="G966" s="167" t="str">
        <f t="shared" si="15"/>
        <v/>
      </c>
    </row>
    <row r="967" spans="2:7" x14ac:dyDescent="0.25">
      <c r="B967" s="155"/>
      <c r="C967" s="145"/>
      <c r="D967" s="139"/>
      <c r="E967" s="168"/>
      <c r="F967" s="169"/>
      <c r="G967" s="167" t="str">
        <f t="shared" si="15"/>
        <v/>
      </c>
    </row>
    <row r="968" spans="2:7" x14ac:dyDescent="0.25">
      <c r="B968" s="155"/>
      <c r="C968" s="145"/>
      <c r="D968" s="139"/>
      <c r="E968" s="168"/>
      <c r="F968" s="169"/>
      <c r="G968" s="167" t="str">
        <f t="shared" si="15"/>
        <v/>
      </c>
    </row>
    <row r="969" spans="2:7" x14ac:dyDescent="0.25">
      <c r="B969" s="155"/>
      <c r="C969" s="145"/>
      <c r="D969" s="139"/>
      <c r="E969" s="168"/>
      <c r="F969" s="169"/>
      <c r="G969" s="167" t="str">
        <f t="shared" si="15"/>
        <v/>
      </c>
    </row>
    <row r="970" spans="2:7" x14ac:dyDescent="0.25">
      <c r="B970" s="155"/>
      <c r="C970" s="145"/>
      <c r="D970" s="139"/>
      <c r="E970" s="168"/>
      <c r="F970" s="169"/>
      <c r="G970" s="167" t="str">
        <f t="shared" ref="G970:G990" si="16">IF(D970="","",SUM(E970+G969-F970))</f>
        <v/>
      </c>
    </row>
    <row r="971" spans="2:7" x14ac:dyDescent="0.25">
      <c r="B971" s="155"/>
      <c r="C971" s="145"/>
      <c r="D971" s="139"/>
      <c r="E971" s="168"/>
      <c r="F971" s="169"/>
      <c r="G971" s="167" t="str">
        <f t="shared" si="16"/>
        <v/>
      </c>
    </row>
    <row r="972" spans="2:7" x14ac:dyDescent="0.25">
      <c r="B972" s="155"/>
      <c r="C972" s="145"/>
      <c r="D972" s="139"/>
      <c r="E972" s="168"/>
      <c r="F972" s="169"/>
      <c r="G972" s="167" t="str">
        <f t="shared" si="16"/>
        <v/>
      </c>
    </row>
    <row r="973" spans="2:7" x14ac:dyDescent="0.25">
      <c r="B973" s="155"/>
      <c r="C973" s="145"/>
      <c r="D973" s="139"/>
      <c r="E973" s="168"/>
      <c r="F973" s="169"/>
      <c r="G973" s="167" t="str">
        <f t="shared" si="16"/>
        <v/>
      </c>
    </row>
    <row r="974" spans="2:7" x14ac:dyDescent="0.25">
      <c r="B974" s="155"/>
      <c r="C974" s="145"/>
      <c r="D974" s="139"/>
      <c r="E974" s="168"/>
      <c r="F974" s="169"/>
      <c r="G974" s="167" t="str">
        <f t="shared" si="16"/>
        <v/>
      </c>
    </row>
    <row r="975" spans="2:7" x14ac:dyDescent="0.25">
      <c r="B975" s="155"/>
      <c r="C975" s="145"/>
      <c r="D975" s="139"/>
      <c r="E975" s="168"/>
      <c r="F975" s="169"/>
      <c r="G975" s="167" t="str">
        <f t="shared" si="16"/>
        <v/>
      </c>
    </row>
    <row r="976" spans="2:7" x14ac:dyDescent="0.25">
      <c r="B976" s="155"/>
      <c r="C976" s="145"/>
      <c r="D976" s="139"/>
      <c r="E976" s="168"/>
      <c r="F976" s="169"/>
      <c r="G976" s="167" t="str">
        <f t="shared" si="16"/>
        <v/>
      </c>
    </row>
    <row r="977" spans="2:7" x14ac:dyDescent="0.25">
      <c r="B977" s="155"/>
      <c r="C977" s="145"/>
      <c r="D977" s="139"/>
      <c r="E977" s="168"/>
      <c r="F977" s="169"/>
      <c r="G977" s="167" t="str">
        <f t="shared" si="16"/>
        <v/>
      </c>
    </row>
    <row r="978" spans="2:7" x14ac:dyDescent="0.25">
      <c r="B978" s="155"/>
      <c r="C978" s="145"/>
      <c r="D978" s="139"/>
      <c r="E978" s="168"/>
      <c r="F978" s="169"/>
      <c r="G978" s="167" t="str">
        <f t="shared" si="16"/>
        <v/>
      </c>
    </row>
    <row r="979" spans="2:7" x14ac:dyDescent="0.25">
      <c r="B979" s="155"/>
      <c r="C979" s="145"/>
      <c r="D979" s="139"/>
      <c r="E979" s="168"/>
      <c r="F979" s="169"/>
      <c r="G979" s="167" t="str">
        <f t="shared" si="16"/>
        <v/>
      </c>
    </row>
    <row r="980" spans="2:7" x14ac:dyDescent="0.25">
      <c r="B980" s="155"/>
      <c r="C980" s="145"/>
      <c r="D980" s="139"/>
      <c r="E980" s="168"/>
      <c r="F980" s="169"/>
      <c r="G980" s="167" t="str">
        <f t="shared" si="16"/>
        <v/>
      </c>
    </row>
    <row r="981" spans="2:7" x14ac:dyDescent="0.25">
      <c r="B981" s="155"/>
      <c r="C981" s="145"/>
      <c r="D981" s="139"/>
      <c r="E981" s="168"/>
      <c r="F981" s="169"/>
      <c r="G981" s="167" t="str">
        <f t="shared" si="16"/>
        <v/>
      </c>
    </row>
    <row r="982" spans="2:7" x14ac:dyDescent="0.25">
      <c r="B982" s="155"/>
      <c r="C982" s="145"/>
      <c r="D982" s="139"/>
      <c r="E982" s="168"/>
      <c r="F982" s="169"/>
      <c r="G982" s="167" t="str">
        <f t="shared" si="16"/>
        <v/>
      </c>
    </row>
    <row r="983" spans="2:7" x14ac:dyDescent="0.25">
      <c r="B983" s="155"/>
      <c r="C983" s="145"/>
      <c r="D983" s="139"/>
      <c r="E983" s="168"/>
      <c r="F983" s="169"/>
      <c r="G983" s="167" t="str">
        <f t="shared" si="16"/>
        <v/>
      </c>
    </row>
    <row r="984" spans="2:7" x14ac:dyDescent="0.25">
      <c r="B984" s="155"/>
      <c r="C984" s="145"/>
      <c r="D984" s="139"/>
      <c r="E984" s="168"/>
      <c r="F984" s="169"/>
      <c r="G984" s="167" t="str">
        <f t="shared" si="16"/>
        <v/>
      </c>
    </row>
    <row r="985" spans="2:7" x14ac:dyDescent="0.25">
      <c r="B985" s="155"/>
      <c r="C985" s="145"/>
      <c r="D985" s="139"/>
      <c r="E985" s="168"/>
      <c r="F985" s="169"/>
      <c r="G985" s="167" t="str">
        <f t="shared" si="16"/>
        <v/>
      </c>
    </row>
    <row r="986" spans="2:7" x14ac:dyDescent="0.25">
      <c r="B986" s="155"/>
      <c r="C986" s="145"/>
      <c r="D986" s="139"/>
      <c r="E986" s="168"/>
      <c r="F986" s="169"/>
      <c r="G986" s="167" t="str">
        <f t="shared" si="16"/>
        <v/>
      </c>
    </row>
    <row r="987" spans="2:7" x14ac:dyDescent="0.25">
      <c r="B987" s="155"/>
      <c r="C987" s="145"/>
      <c r="D987" s="139"/>
      <c r="E987" s="168"/>
      <c r="F987" s="169"/>
      <c r="G987" s="167" t="str">
        <f t="shared" si="16"/>
        <v/>
      </c>
    </row>
    <row r="988" spans="2:7" x14ac:dyDescent="0.25">
      <c r="B988" s="155"/>
      <c r="C988" s="145"/>
      <c r="D988" s="139"/>
      <c r="E988" s="168"/>
      <c r="F988" s="169"/>
      <c r="G988" s="167" t="str">
        <f t="shared" si="16"/>
        <v/>
      </c>
    </row>
    <row r="989" spans="2:7" x14ac:dyDescent="0.25">
      <c r="B989" s="155"/>
      <c r="C989" s="145"/>
      <c r="D989" s="139"/>
      <c r="E989" s="168"/>
      <c r="F989" s="169"/>
      <c r="G989" s="167" t="str">
        <f t="shared" si="16"/>
        <v/>
      </c>
    </row>
    <row r="990" spans="2:7" x14ac:dyDescent="0.25">
      <c r="B990" s="155"/>
      <c r="C990" s="145"/>
      <c r="D990" s="139"/>
      <c r="E990" s="168"/>
      <c r="F990" s="169"/>
      <c r="G990" s="167" t="str">
        <f t="shared" si="16"/>
        <v/>
      </c>
    </row>
  </sheetData>
  <mergeCells count="5">
    <mergeCell ref="B2:G2"/>
    <mergeCell ref="M3:M4"/>
    <mergeCell ref="B5:D5"/>
    <mergeCell ref="F5:G5"/>
    <mergeCell ref="J16:K16"/>
  </mergeCells>
  <conditionalFormatting sqref="F5">
    <cfRule type="cellIs" dxfId="21" priority="1" operator="notBetween">
      <formula>$K$3</formula>
      <formula>$K$4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81"/>
  <sheetViews>
    <sheetView workbookViewId="0">
      <selection activeCell="C15" sqref="C15"/>
    </sheetView>
  </sheetViews>
  <sheetFormatPr baseColWidth="10" defaultRowHeight="15" x14ac:dyDescent="0.25"/>
  <cols>
    <col min="1" max="1" width="11.42578125" style="81"/>
    <col min="2" max="2" width="35.85546875" style="81" bestFit="1" customWidth="1"/>
    <col min="3" max="3" width="11.42578125" style="81" customWidth="1"/>
    <col min="4" max="16384" width="11.42578125" style="81"/>
  </cols>
  <sheetData>
    <row r="2" spans="2:7" x14ac:dyDescent="0.25">
      <c r="B2" s="182" t="s">
        <v>35</v>
      </c>
      <c r="C2" s="182"/>
      <c r="D2" s="182"/>
      <c r="E2" s="182"/>
      <c r="F2" s="182"/>
      <c r="G2" s="182"/>
    </row>
    <row r="3" spans="2:7" x14ac:dyDescent="0.25">
      <c r="B3" s="182" t="s">
        <v>36</v>
      </c>
      <c r="C3" s="182"/>
      <c r="D3" s="182"/>
      <c r="E3" s="182"/>
      <c r="F3" s="182"/>
      <c r="G3" s="182"/>
    </row>
    <row r="4" spans="2:7" x14ac:dyDescent="0.25">
      <c r="B4" s="180" t="s">
        <v>68</v>
      </c>
      <c r="C4" s="180"/>
      <c r="D4" s="180"/>
      <c r="E4" s="180"/>
      <c r="F4" s="180"/>
      <c r="G4" s="180"/>
    </row>
    <row r="5" spans="2:7" ht="16.5" x14ac:dyDescent="0.35">
      <c r="B5" s="186" t="s">
        <v>69</v>
      </c>
      <c r="C5" s="186"/>
      <c r="D5" s="186"/>
      <c r="E5" s="186"/>
      <c r="F5" s="186"/>
      <c r="G5" s="186"/>
    </row>
    <row r="8" spans="2:7" x14ac:dyDescent="0.25">
      <c r="B8" s="94" t="s">
        <v>38</v>
      </c>
      <c r="C8" s="95">
        <f>'ESTADO DE RESULTADOS ENERO'!C8+'ESTADO DE RESULTADOS FEBRERO'!C8+'ESTADO DE RESULTADOS MARZO'!C8+'ESTADO DE RESULTADOS ABRIL'!C8+'ESTADO DE RESULTADOS MAYO'!C8</f>
        <v>5456715.8000000007</v>
      </c>
      <c r="D8" s="96"/>
      <c r="E8" s="96"/>
      <c r="F8" s="96"/>
      <c r="G8" s="97"/>
    </row>
    <row r="9" spans="2:7" x14ac:dyDescent="0.25">
      <c r="B9" s="98" t="s">
        <v>39</v>
      </c>
      <c r="C9" s="90">
        <v>124250</v>
      </c>
      <c r="D9" s="11"/>
      <c r="E9" s="11"/>
      <c r="F9" s="11"/>
      <c r="G9" s="99"/>
    </row>
    <row r="10" spans="2:7" ht="15.75" thickBot="1" x14ac:dyDescent="0.3">
      <c r="B10" s="98" t="s">
        <v>40</v>
      </c>
      <c r="C10" s="90">
        <v>0</v>
      </c>
      <c r="D10" s="11"/>
      <c r="E10" s="11"/>
      <c r="F10" s="11"/>
      <c r="G10" s="99"/>
    </row>
    <row r="11" spans="2:7" x14ac:dyDescent="0.25">
      <c r="B11" s="100" t="s">
        <v>41</v>
      </c>
      <c r="C11" s="89">
        <f>+C8-C9-C10</f>
        <v>5332465.8000000007</v>
      </c>
      <c r="D11" s="11"/>
      <c r="E11" s="11"/>
      <c r="F11" s="11"/>
      <c r="G11" s="99"/>
    </row>
    <row r="12" spans="2:7" x14ac:dyDescent="0.25">
      <c r="B12" s="100"/>
      <c r="C12" s="90"/>
      <c r="D12" s="11"/>
      <c r="E12" s="11"/>
      <c r="F12" s="11"/>
      <c r="G12" s="99"/>
    </row>
    <row r="13" spans="2:7" x14ac:dyDescent="0.25">
      <c r="B13" s="101" t="s">
        <v>42</v>
      </c>
      <c r="C13" s="90"/>
      <c r="D13" s="11"/>
      <c r="E13" s="11"/>
      <c r="F13" s="11"/>
      <c r="G13" s="99"/>
    </row>
    <row r="14" spans="2:7" x14ac:dyDescent="0.25">
      <c r="B14" s="100"/>
      <c r="C14" s="90"/>
      <c r="D14" s="11"/>
      <c r="E14" s="11"/>
      <c r="F14" s="11"/>
      <c r="G14" s="99"/>
    </row>
    <row r="15" spans="2:7" x14ac:dyDescent="0.25">
      <c r="B15" s="100" t="s">
        <v>43</v>
      </c>
      <c r="C15" s="88">
        <v>3402444.2699999996</v>
      </c>
      <c r="D15" s="11"/>
      <c r="E15" s="11"/>
      <c r="F15" s="11"/>
      <c r="G15" s="99"/>
    </row>
    <row r="16" spans="2:7" ht="15.75" thickBot="1" x14ac:dyDescent="0.3">
      <c r="B16" s="98"/>
      <c r="C16" s="91"/>
      <c r="D16" s="11"/>
      <c r="E16" s="11"/>
      <c r="F16" s="11"/>
      <c r="G16" s="99"/>
    </row>
    <row r="17" spans="2:7" x14ac:dyDescent="0.25">
      <c r="B17" s="100" t="s">
        <v>2</v>
      </c>
      <c r="C17" s="88">
        <f>+C11-C15</f>
        <v>1930021.5300000012</v>
      </c>
      <c r="D17" s="11"/>
      <c r="E17" s="11"/>
      <c r="F17" s="11"/>
      <c r="G17" s="99"/>
    </row>
    <row r="18" spans="2:7" x14ac:dyDescent="0.25">
      <c r="B18" s="100"/>
      <c r="C18" s="88"/>
      <c r="D18" s="11"/>
      <c r="E18" s="11"/>
      <c r="F18" s="11"/>
      <c r="G18" s="99"/>
    </row>
    <row r="19" spans="2:7" x14ac:dyDescent="0.25">
      <c r="B19" s="101" t="s">
        <v>42</v>
      </c>
      <c r="C19" s="90"/>
      <c r="D19" s="11"/>
      <c r="E19" s="11"/>
      <c r="F19" s="11"/>
      <c r="G19" s="99"/>
    </row>
    <row r="20" spans="2:7" x14ac:dyDescent="0.25">
      <c r="B20" s="100"/>
      <c r="C20" s="90"/>
      <c r="D20" s="11"/>
      <c r="E20" s="11"/>
      <c r="F20" s="11"/>
      <c r="G20" s="99"/>
    </row>
    <row r="21" spans="2:7" x14ac:dyDescent="0.25">
      <c r="B21" s="98" t="s">
        <v>3</v>
      </c>
      <c r="C21" s="90">
        <f>'ESTADO DE RESULTADOS ENERO'!C21+'ESTADO DE RESULTADOS FEBRERO'!C21+'ESTADO DE RESULTADOS MARZO'!C21+'ESTADO DE RESULTADOS ABRIL'!C21+'ESTADO DE RESULTADOS MAYO'!C21</f>
        <v>1749336.31</v>
      </c>
      <c r="D21" s="11"/>
      <c r="E21" s="11"/>
      <c r="F21" s="11"/>
      <c r="G21" s="99"/>
    </row>
    <row r="22" spans="2:7" x14ac:dyDescent="0.25">
      <c r="B22" s="98" t="s">
        <v>44</v>
      </c>
      <c r="C22" s="90">
        <v>187613</v>
      </c>
      <c r="D22" s="11"/>
      <c r="E22" s="11"/>
      <c r="F22" s="11"/>
      <c r="G22" s="99"/>
    </row>
    <row r="23" spans="2:7" x14ac:dyDescent="0.25">
      <c r="B23" s="98" t="s">
        <v>45</v>
      </c>
      <c r="C23" s="90">
        <v>62259</v>
      </c>
      <c r="D23" s="11"/>
      <c r="E23" s="11"/>
      <c r="F23" s="11"/>
      <c r="G23" s="99"/>
    </row>
    <row r="24" spans="2:7" x14ac:dyDescent="0.25">
      <c r="B24" s="98" t="s">
        <v>46</v>
      </c>
      <c r="C24" s="90">
        <v>239728</v>
      </c>
      <c r="D24" s="11"/>
      <c r="E24" s="11"/>
      <c r="F24" s="11"/>
      <c r="G24" s="99"/>
    </row>
    <row r="25" spans="2:7" x14ac:dyDescent="0.25">
      <c r="B25" s="98" t="s">
        <v>31</v>
      </c>
      <c r="C25" s="90">
        <v>4324</v>
      </c>
      <c r="D25" s="11"/>
      <c r="E25" s="11"/>
      <c r="F25" s="11"/>
      <c r="G25" s="99"/>
    </row>
    <row r="26" spans="2:7" ht="15.75" thickBot="1" x14ac:dyDescent="0.3">
      <c r="B26" s="98"/>
      <c r="C26" s="92"/>
      <c r="D26" s="11"/>
      <c r="E26" s="11"/>
      <c r="F26" s="11"/>
      <c r="G26" s="99"/>
    </row>
    <row r="27" spans="2:7" x14ac:dyDescent="0.25">
      <c r="B27" s="100" t="s">
        <v>47</v>
      </c>
      <c r="C27" s="88">
        <f>+C21+C2+C22+C23+C24+C25</f>
        <v>2243260.31</v>
      </c>
      <c r="D27" s="11"/>
      <c r="E27" s="11"/>
      <c r="F27" s="11"/>
      <c r="G27" s="99"/>
    </row>
    <row r="28" spans="2:7" ht="15.75" thickBot="1" x14ac:dyDescent="0.3">
      <c r="B28" s="98"/>
      <c r="C28" s="92"/>
      <c r="D28" s="11"/>
      <c r="E28" s="11"/>
      <c r="F28" s="11"/>
      <c r="G28" s="99"/>
    </row>
    <row r="29" spans="2:7" x14ac:dyDescent="0.25">
      <c r="B29" s="100" t="s">
        <v>48</v>
      </c>
      <c r="C29" s="88">
        <f>C17-C27</f>
        <v>-313238.77999999886</v>
      </c>
      <c r="D29" s="11"/>
      <c r="E29" s="11"/>
      <c r="F29" s="11"/>
      <c r="G29" s="99"/>
    </row>
    <row r="30" spans="2:7" x14ac:dyDescent="0.25">
      <c r="B30" s="100"/>
      <c r="C30" s="90"/>
      <c r="D30" s="11"/>
      <c r="E30" s="11"/>
      <c r="F30" s="11"/>
      <c r="G30" s="99"/>
    </row>
    <row r="31" spans="2:7" x14ac:dyDescent="0.25">
      <c r="B31" s="100" t="s">
        <v>49</v>
      </c>
      <c r="C31" s="88">
        <v>0</v>
      </c>
      <c r="D31" s="11"/>
      <c r="E31" s="11"/>
      <c r="F31" s="11"/>
      <c r="G31" s="99"/>
    </row>
    <row r="32" spans="2:7" x14ac:dyDescent="0.25">
      <c r="B32" s="98" t="s">
        <v>50</v>
      </c>
      <c r="C32" s="90">
        <v>0</v>
      </c>
      <c r="D32" s="11"/>
      <c r="E32" s="11"/>
      <c r="F32" s="11"/>
      <c r="G32" s="99"/>
    </row>
    <row r="33" spans="2:7" x14ac:dyDescent="0.25">
      <c r="B33" s="98" t="s">
        <v>51</v>
      </c>
      <c r="C33" s="90">
        <v>0</v>
      </c>
      <c r="D33" s="11"/>
      <c r="E33" s="11"/>
      <c r="F33" s="11"/>
      <c r="G33" s="99"/>
    </row>
    <row r="34" spans="2:7" x14ac:dyDescent="0.25">
      <c r="B34" s="98" t="s">
        <v>52</v>
      </c>
      <c r="C34" s="90">
        <v>1236</v>
      </c>
      <c r="D34" s="11"/>
      <c r="E34" s="11"/>
      <c r="F34" s="11"/>
      <c r="G34" s="99"/>
    </row>
    <row r="35" spans="2:7" x14ac:dyDescent="0.25">
      <c r="B35" s="100" t="s">
        <v>0</v>
      </c>
      <c r="C35" s="88">
        <v>0</v>
      </c>
      <c r="D35" s="11"/>
      <c r="E35" s="11"/>
      <c r="F35" s="11"/>
      <c r="G35" s="99"/>
    </row>
    <row r="36" spans="2:7" x14ac:dyDescent="0.25">
      <c r="B36" s="98" t="s">
        <v>53</v>
      </c>
      <c r="C36" s="90">
        <v>0</v>
      </c>
      <c r="D36" s="11"/>
      <c r="E36" s="11"/>
      <c r="F36" s="11"/>
      <c r="G36" s="99"/>
    </row>
    <row r="37" spans="2:7" x14ac:dyDescent="0.25">
      <c r="B37" s="98" t="s">
        <v>54</v>
      </c>
      <c r="C37" s="90">
        <v>0</v>
      </c>
      <c r="D37" s="11"/>
      <c r="E37" s="11"/>
      <c r="F37" s="11"/>
      <c r="G37" s="99"/>
    </row>
    <row r="38" spans="2:7" x14ac:dyDescent="0.25">
      <c r="B38" s="98" t="s">
        <v>55</v>
      </c>
      <c r="C38" s="90">
        <v>170</v>
      </c>
      <c r="D38" s="11"/>
      <c r="E38" s="11"/>
      <c r="F38" s="11"/>
      <c r="G38" s="99"/>
    </row>
    <row r="39" spans="2:7" ht="15.75" thickBot="1" x14ac:dyDescent="0.3">
      <c r="B39" s="98"/>
      <c r="C39" s="92"/>
      <c r="D39" s="11"/>
      <c r="E39" s="11"/>
      <c r="F39" s="11"/>
      <c r="G39" s="99"/>
    </row>
    <row r="40" spans="2:7" x14ac:dyDescent="0.25">
      <c r="B40" s="100" t="s">
        <v>4</v>
      </c>
      <c r="C40" s="88">
        <f>+C32+C33+C34-C36-C37-C38</f>
        <v>1066</v>
      </c>
      <c r="D40" s="11"/>
      <c r="E40" s="11"/>
      <c r="F40" s="11"/>
      <c r="G40" s="99"/>
    </row>
    <row r="41" spans="2:7" x14ac:dyDescent="0.25">
      <c r="B41" s="100"/>
      <c r="C41" s="88"/>
      <c r="D41" s="11"/>
      <c r="E41" s="11"/>
      <c r="F41" s="11"/>
      <c r="G41" s="99"/>
    </row>
    <row r="42" spans="2:7" x14ac:dyDescent="0.25">
      <c r="B42" s="100" t="s">
        <v>56</v>
      </c>
      <c r="C42" s="88">
        <v>67619</v>
      </c>
      <c r="D42" s="11"/>
      <c r="E42" s="11"/>
      <c r="F42" s="11"/>
      <c r="G42" s="99"/>
    </row>
    <row r="43" spans="2:7" x14ac:dyDescent="0.25">
      <c r="B43" s="98" t="s">
        <v>57</v>
      </c>
      <c r="C43" s="90">
        <v>67619</v>
      </c>
      <c r="D43" s="11"/>
      <c r="E43" s="11"/>
      <c r="F43" s="11"/>
      <c r="G43" s="99"/>
    </row>
    <row r="44" spans="2:7" x14ac:dyDescent="0.25">
      <c r="B44" s="100" t="s">
        <v>5</v>
      </c>
      <c r="C44" s="88">
        <v>0</v>
      </c>
      <c r="D44" s="11"/>
      <c r="E44" s="11"/>
      <c r="F44" s="11"/>
      <c r="G44" s="99"/>
    </row>
    <row r="45" spans="2:7" x14ac:dyDescent="0.25">
      <c r="B45" s="98" t="s">
        <v>58</v>
      </c>
      <c r="C45" s="90">
        <v>0</v>
      </c>
      <c r="D45" s="11"/>
      <c r="E45" s="11"/>
      <c r="F45" s="11"/>
      <c r="G45" s="99"/>
    </row>
    <row r="46" spans="2:7" ht="15.75" thickBot="1" x14ac:dyDescent="0.3">
      <c r="B46" s="98"/>
      <c r="C46" s="106"/>
      <c r="D46" s="11"/>
      <c r="E46" s="11"/>
      <c r="F46" s="11"/>
      <c r="G46" s="99"/>
    </row>
    <row r="47" spans="2:7" x14ac:dyDescent="0.25">
      <c r="B47" s="100" t="s">
        <v>59</v>
      </c>
      <c r="C47" s="93">
        <f>+C42-C44</f>
        <v>67619</v>
      </c>
      <c r="D47" s="11"/>
      <c r="E47" s="11"/>
      <c r="F47" s="11"/>
      <c r="G47" s="99"/>
    </row>
    <row r="48" spans="2:7" ht="15.75" thickBot="1" x14ac:dyDescent="0.3">
      <c r="B48" s="100"/>
      <c r="C48" s="91"/>
      <c r="D48" s="11"/>
      <c r="E48" s="11"/>
      <c r="F48" s="11"/>
      <c r="G48" s="99"/>
    </row>
    <row r="49" spans="2:7" x14ac:dyDescent="0.25">
      <c r="B49" s="100" t="s">
        <v>60</v>
      </c>
      <c r="C49" s="88">
        <f>+C29+C40+C47</f>
        <v>-244553.77999999886</v>
      </c>
      <c r="D49" s="11"/>
      <c r="E49" s="11"/>
      <c r="F49" s="11"/>
      <c r="G49" s="99"/>
    </row>
    <row r="50" spans="2:7" x14ac:dyDescent="0.25">
      <c r="B50" s="100"/>
      <c r="C50" s="90"/>
      <c r="D50" s="11"/>
      <c r="E50" s="11"/>
      <c r="F50" s="11"/>
      <c r="G50" s="99"/>
    </row>
    <row r="51" spans="2:7" x14ac:dyDescent="0.25">
      <c r="B51" s="98" t="s">
        <v>61</v>
      </c>
      <c r="C51" s="88">
        <v>0</v>
      </c>
      <c r="D51" s="11"/>
      <c r="E51" s="11"/>
      <c r="F51" s="11"/>
      <c r="G51" s="99"/>
    </row>
    <row r="52" spans="2:7" ht="15.75" thickBot="1" x14ac:dyDescent="0.3">
      <c r="B52" s="102"/>
      <c r="C52" s="91"/>
      <c r="D52" s="11"/>
      <c r="E52" s="11"/>
      <c r="F52" s="11"/>
      <c r="G52" s="99"/>
    </row>
    <row r="53" spans="2:7" x14ac:dyDescent="0.25">
      <c r="B53" s="103" t="s">
        <v>62</v>
      </c>
      <c r="C53" s="104">
        <f>+C49-C51</f>
        <v>-244553.77999999886</v>
      </c>
      <c r="D53" s="7"/>
      <c r="E53" s="7"/>
      <c r="F53" s="7"/>
      <c r="G53" s="105"/>
    </row>
    <row r="54" spans="2:7" x14ac:dyDescent="0.25">
      <c r="C54" s="90"/>
    </row>
    <row r="55" spans="2:7" x14ac:dyDescent="0.25">
      <c r="C55" s="88"/>
    </row>
    <row r="56" spans="2:7" x14ac:dyDescent="0.25">
      <c r="C56" s="88"/>
    </row>
    <row r="57" spans="2:7" x14ac:dyDescent="0.25">
      <c r="C57" s="88"/>
    </row>
    <row r="58" spans="2:7" x14ac:dyDescent="0.25">
      <c r="C58" s="90"/>
    </row>
    <row r="59" spans="2:7" x14ac:dyDescent="0.25">
      <c r="C59" s="88"/>
    </row>
    <row r="60" spans="2:7" x14ac:dyDescent="0.25">
      <c r="C60" s="90"/>
    </row>
    <row r="61" spans="2:7" x14ac:dyDescent="0.25">
      <c r="C61" s="90"/>
    </row>
    <row r="62" spans="2:7" x14ac:dyDescent="0.25">
      <c r="C62" s="88"/>
    </row>
    <row r="63" spans="2:7" x14ac:dyDescent="0.25">
      <c r="C63" s="90"/>
    </row>
    <row r="64" spans="2:7" x14ac:dyDescent="0.25">
      <c r="C64" s="88"/>
    </row>
    <row r="65" spans="3:3" x14ac:dyDescent="0.25">
      <c r="C65" s="90"/>
    </row>
    <row r="66" spans="3:3" x14ac:dyDescent="0.25">
      <c r="C66" s="93"/>
    </row>
    <row r="67" spans="3:3" x14ac:dyDescent="0.25">
      <c r="C67" s="90"/>
    </row>
    <row r="68" spans="3:3" x14ac:dyDescent="0.25">
      <c r="C68" s="88"/>
    </row>
    <row r="69" spans="3:3" x14ac:dyDescent="0.25">
      <c r="C69" s="90"/>
    </row>
    <row r="70" spans="3:3" x14ac:dyDescent="0.25">
      <c r="C70" s="88"/>
    </row>
    <row r="71" spans="3:3" x14ac:dyDescent="0.25">
      <c r="C71" s="90"/>
    </row>
    <row r="72" spans="3:3" x14ac:dyDescent="0.25">
      <c r="C72" s="88"/>
    </row>
    <row r="73" spans="3:3" x14ac:dyDescent="0.25">
      <c r="C73" s="11"/>
    </row>
    <row r="74" spans="3:3" x14ac:dyDescent="0.25">
      <c r="C74" s="11"/>
    </row>
    <row r="75" spans="3:3" x14ac:dyDescent="0.25">
      <c r="C75" s="11"/>
    </row>
    <row r="76" spans="3:3" x14ac:dyDescent="0.25">
      <c r="C76" s="11"/>
    </row>
    <row r="77" spans="3:3" x14ac:dyDescent="0.25">
      <c r="C77" s="11"/>
    </row>
    <row r="78" spans="3:3" x14ac:dyDescent="0.25">
      <c r="C78" s="11"/>
    </row>
    <row r="79" spans="3:3" x14ac:dyDescent="0.25">
      <c r="C79" s="11"/>
    </row>
    <row r="80" spans="3:3" x14ac:dyDescent="0.25">
      <c r="C80" s="11"/>
    </row>
    <row r="81" spans="3:3" x14ac:dyDescent="0.25">
      <c r="C81" s="11"/>
    </row>
  </sheetData>
  <mergeCells count="4">
    <mergeCell ref="B2:G2"/>
    <mergeCell ref="B3:G3"/>
    <mergeCell ref="B4:G4"/>
    <mergeCell ref="B5:G5"/>
  </mergeCells>
  <conditionalFormatting sqref="B8:B10 B12:B53">
    <cfRule type="expression" dxfId="20" priority="22" stopIfTrue="1">
      <formula>#REF!="NO"</formula>
    </cfRule>
  </conditionalFormatting>
  <conditionalFormatting sqref="B11">
    <cfRule type="expression" dxfId="19" priority="21" stopIfTrue="1">
      <formula>#REF!="NO"</formula>
    </cfRule>
  </conditionalFormatting>
  <conditionalFormatting sqref="C8:C10 C12:C16 C18:C20 C26 C50:C52 C60:C65 C67:C72 C41:C45 C28 C30:C38 C54:C58">
    <cfRule type="expression" dxfId="18" priority="20" stopIfTrue="1">
      <formula>#REF!="NO"</formula>
    </cfRule>
  </conditionalFormatting>
  <conditionalFormatting sqref="C26 C28 C30:C34">
    <cfRule type="expression" dxfId="17" priority="19" stopIfTrue="1">
      <formula>#REF!="NO"</formula>
    </cfRule>
  </conditionalFormatting>
  <conditionalFormatting sqref="C35:C38">
    <cfRule type="expression" dxfId="16" priority="18" stopIfTrue="1">
      <formula>#REF!="NO"</formula>
    </cfRule>
  </conditionalFormatting>
  <conditionalFormatting sqref="C11">
    <cfRule type="expression" dxfId="15" priority="17" stopIfTrue="1">
      <formula>#REF!="NO"</formula>
    </cfRule>
  </conditionalFormatting>
  <conditionalFormatting sqref="C17">
    <cfRule type="expression" dxfId="14" priority="16" stopIfTrue="1">
      <formula>#REF!="NO"</formula>
    </cfRule>
  </conditionalFormatting>
  <conditionalFormatting sqref="C21">
    <cfRule type="expression" dxfId="13" priority="15" stopIfTrue="1">
      <formula>#REF!="NO"</formula>
    </cfRule>
  </conditionalFormatting>
  <conditionalFormatting sqref="C48">
    <cfRule type="expression" dxfId="12" priority="14" stopIfTrue="1">
      <formula>#REF!="NO"</formula>
    </cfRule>
  </conditionalFormatting>
  <conditionalFormatting sqref="C59">
    <cfRule type="expression" dxfId="11" priority="13" stopIfTrue="1">
      <formula>#REF!="NO"</formula>
    </cfRule>
  </conditionalFormatting>
  <conditionalFormatting sqref="C66">
    <cfRule type="expression" dxfId="10" priority="12" stopIfTrue="1">
      <formula>#REF!="NO"</formula>
    </cfRule>
  </conditionalFormatting>
  <conditionalFormatting sqref="C39">
    <cfRule type="expression" dxfId="9" priority="11" stopIfTrue="1">
      <formula>#REF!="NO"</formula>
    </cfRule>
  </conditionalFormatting>
  <conditionalFormatting sqref="C39">
    <cfRule type="expression" dxfId="8" priority="10" stopIfTrue="1">
      <formula>#REF!="NO"</formula>
    </cfRule>
  </conditionalFormatting>
  <conditionalFormatting sqref="C22:C25">
    <cfRule type="expression" dxfId="7" priority="9" stopIfTrue="1">
      <formula>#REF!="NO"</formula>
    </cfRule>
  </conditionalFormatting>
  <conditionalFormatting sqref="C46">
    <cfRule type="expression" dxfId="6" priority="7" stopIfTrue="1">
      <formula>#REF!="NO"</formula>
    </cfRule>
  </conditionalFormatting>
  <conditionalFormatting sqref="C49">
    <cfRule type="expression" dxfId="5" priority="6" stopIfTrue="1">
      <formula>#REF!="NO"</formula>
    </cfRule>
  </conditionalFormatting>
  <conditionalFormatting sqref="C53">
    <cfRule type="expression" dxfId="4" priority="5" stopIfTrue="1">
      <formula>#REF!="NO"</formula>
    </cfRule>
  </conditionalFormatting>
  <conditionalFormatting sqref="C47">
    <cfRule type="expression" dxfId="3" priority="4" stopIfTrue="1">
      <formula>#REF!="NO"</formula>
    </cfRule>
  </conditionalFormatting>
  <conditionalFormatting sqref="C27">
    <cfRule type="expression" dxfId="2" priority="3" stopIfTrue="1">
      <formula>#REF!="NO"</formula>
    </cfRule>
  </conditionalFormatting>
  <conditionalFormatting sqref="C29">
    <cfRule type="expression" dxfId="1" priority="2" stopIfTrue="1">
      <formula>#REF!="NO"</formula>
    </cfRule>
  </conditionalFormatting>
  <conditionalFormatting sqref="C40">
    <cfRule type="expression" dxfId="0" priority="1" stopIfTrue="1">
      <formula>#REF!="NO"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J28"/>
  <sheetViews>
    <sheetView topLeftCell="A7" workbookViewId="0">
      <selection activeCell="F23" sqref="F23"/>
    </sheetView>
  </sheetViews>
  <sheetFormatPr baseColWidth="10" defaultColWidth="9.140625" defaultRowHeight="15" x14ac:dyDescent="0.25"/>
  <cols>
    <col min="1" max="4" width="11.42578125" customWidth="1"/>
    <col min="5" max="5" width="9" customWidth="1"/>
    <col min="6" max="6" width="17.85546875" bestFit="1" customWidth="1"/>
    <col min="7" max="8" width="12.85546875" bestFit="1" customWidth="1"/>
    <col min="9" max="256" width="11.42578125" customWidth="1"/>
  </cols>
  <sheetData>
    <row r="2" spans="1:10" x14ac:dyDescent="0.25">
      <c r="A2" s="3"/>
      <c r="B2" s="43"/>
      <c r="C2" s="43"/>
      <c r="D2" s="43"/>
      <c r="E2" s="43"/>
      <c r="F2" s="43"/>
      <c r="G2" s="43"/>
      <c r="H2" s="43"/>
      <c r="I2" s="43"/>
      <c r="J2" s="43"/>
    </row>
    <row r="3" spans="1:10" x14ac:dyDescent="0.25">
      <c r="A3" s="3"/>
      <c r="B3" s="43"/>
      <c r="C3" s="43"/>
      <c r="D3" s="43"/>
      <c r="E3" s="43"/>
      <c r="F3" s="43"/>
      <c r="G3" s="43"/>
      <c r="H3" s="43"/>
      <c r="I3" s="43"/>
      <c r="J3" s="43"/>
    </row>
    <row r="5" spans="1:10" x14ac:dyDescent="0.25">
      <c r="A5" s="199" t="s">
        <v>20</v>
      </c>
      <c r="B5" s="199"/>
      <c r="C5" s="199"/>
      <c r="D5" s="199"/>
      <c r="E5" s="199"/>
      <c r="F5" s="199"/>
      <c r="G5" s="43"/>
      <c r="H5" s="43"/>
      <c r="I5" s="43"/>
      <c r="J5" s="43"/>
    </row>
    <row r="8" spans="1:10" x14ac:dyDescent="0.25">
      <c r="A8" s="43"/>
      <c r="B8" s="43" t="s">
        <v>19</v>
      </c>
      <c r="C8" s="43"/>
      <c r="D8" s="43"/>
      <c r="E8" s="43"/>
      <c r="F8" s="1" t="e">
        <f>+#REF!</f>
        <v>#REF!</v>
      </c>
      <c r="G8" s="43"/>
      <c r="H8" s="43"/>
      <c r="I8" s="43"/>
      <c r="J8" s="43"/>
    </row>
    <row r="9" spans="1:10" x14ac:dyDescent="0.25">
      <c r="A9" s="4"/>
      <c r="B9" s="43"/>
      <c r="C9" s="43"/>
      <c r="D9" s="43"/>
      <c r="E9" s="43"/>
      <c r="F9" s="43"/>
      <c r="G9" s="43"/>
      <c r="H9" s="43"/>
      <c r="I9" s="43"/>
      <c r="J9" s="43"/>
    </row>
    <row r="10" spans="1:10" x14ac:dyDescent="0.25">
      <c r="A10" s="4" t="s">
        <v>16</v>
      </c>
      <c r="B10" s="4" t="s">
        <v>21</v>
      </c>
      <c r="C10" s="43"/>
      <c r="D10" s="43"/>
      <c r="E10" s="43"/>
      <c r="F10" s="1">
        <v>0</v>
      </c>
      <c r="G10" s="43"/>
      <c r="H10" s="43"/>
      <c r="I10" s="43"/>
      <c r="J10" s="43"/>
    </row>
    <row r="12" spans="1:10" x14ac:dyDescent="0.25">
      <c r="A12" s="43" t="s">
        <v>16</v>
      </c>
      <c r="B12" s="43" t="s">
        <v>22</v>
      </c>
      <c r="C12" s="43"/>
      <c r="D12" s="43"/>
      <c r="E12" s="43"/>
      <c r="F12" s="1">
        <v>0</v>
      </c>
      <c r="G12" s="43"/>
      <c r="H12" s="43"/>
      <c r="I12" s="43"/>
      <c r="J12" s="43"/>
    </row>
    <row r="14" spans="1:10" x14ac:dyDescent="0.25">
      <c r="A14" s="43" t="s">
        <v>18</v>
      </c>
      <c r="B14" s="43" t="s">
        <v>23</v>
      </c>
      <c r="C14" s="43"/>
      <c r="D14" s="43"/>
      <c r="E14" s="43"/>
      <c r="F14" s="23" t="e">
        <f>+F8+F10</f>
        <v>#REF!</v>
      </c>
      <c r="G14" s="43"/>
      <c r="H14" s="43"/>
      <c r="I14" s="43"/>
      <c r="J14" s="43"/>
    </row>
    <row r="15" spans="1:10" x14ac:dyDescent="0.25">
      <c r="A15" s="43"/>
      <c r="B15" s="43"/>
      <c r="C15" s="43"/>
      <c r="D15" s="43"/>
      <c r="E15" s="43"/>
      <c r="F15" s="43"/>
      <c r="G15" s="43"/>
      <c r="H15" s="1"/>
      <c r="I15" s="43"/>
      <c r="J15" s="43"/>
    </row>
    <row r="16" spans="1:10" x14ac:dyDescent="0.25">
      <c r="A16" s="43" t="s">
        <v>17</v>
      </c>
      <c r="B16" s="43" t="s">
        <v>24</v>
      </c>
      <c r="C16" s="43"/>
      <c r="D16" s="43"/>
      <c r="E16" s="43"/>
      <c r="F16" s="1" t="e">
        <f>+#REF!+#REF!+#REF!</f>
        <v>#REF!</v>
      </c>
      <c r="G16" s="1"/>
      <c r="H16" s="1"/>
      <c r="I16" s="43"/>
      <c r="J16" s="80"/>
    </row>
    <row r="17" spans="1:7" x14ac:dyDescent="0.25">
      <c r="A17" s="43"/>
      <c r="B17" s="43"/>
      <c r="C17" s="43"/>
      <c r="D17" s="43"/>
      <c r="E17" s="43"/>
      <c r="F17" s="43"/>
      <c r="G17" s="1"/>
    </row>
    <row r="18" spans="1:7" x14ac:dyDescent="0.25">
      <c r="A18" s="4" t="s">
        <v>17</v>
      </c>
      <c r="B18" s="43" t="s">
        <v>25</v>
      </c>
      <c r="C18" s="43"/>
      <c r="D18" s="43"/>
      <c r="E18" s="43"/>
      <c r="F18" s="70">
        <v>0</v>
      </c>
      <c r="G18" s="43"/>
    </row>
    <row r="19" spans="1:7" x14ac:dyDescent="0.25">
      <c r="A19" s="43"/>
      <c r="B19" s="43" t="s">
        <v>26</v>
      </c>
      <c r="C19" s="43"/>
      <c r="D19" s="43"/>
      <c r="E19" s="43"/>
      <c r="F19" s="1">
        <v>0</v>
      </c>
      <c r="G19" s="43"/>
    </row>
    <row r="20" spans="1:7" x14ac:dyDescent="0.25">
      <c r="A20" s="43"/>
      <c r="B20" s="43" t="s">
        <v>27</v>
      </c>
      <c r="C20" s="43"/>
      <c r="D20" s="43"/>
      <c r="E20" s="43"/>
      <c r="F20" s="1">
        <v>2928.06</v>
      </c>
      <c r="G20" s="43"/>
    </row>
    <row r="23" spans="1:7" x14ac:dyDescent="0.25">
      <c r="A23" s="43" t="s">
        <v>18</v>
      </c>
      <c r="B23" s="43" t="s">
        <v>28</v>
      </c>
      <c r="C23" s="43"/>
      <c r="D23" s="43"/>
      <c r="E23" s="43"/>
      <c r="F23" s="1" t="e">
        <f>F14-F16-F18-F19-F20</f>
        <v>#REF!</v>
      </c>
      <c r="G23" s="43"/>
    </row>
    <row r="25" spans="1:7" x14ac:dyDescent="0.25">
      <c r="A25" s="43" t="s">
        <v>29</v>
      </c>
      <c r="B25" s="5"/>
      <c r="C25" s="43"/>
      <c r="D25" s="43"/>
      <c r="E25" s="43"/>
      <c r="F25" s="5">
        <v>0.1</v>
      </c>
      <c r="G25" s="43"/>
    </row>
    <row r="27" spans="1:7" ht="15.75" thickBot="1" x14ac:dyDescent="0.3">
      <c r="A27" s="43" t="s">
        <v>18</v>
      </c>
      <c r="B27" s="43" t="s">
        <v>30</v>
      </c>
      <c r="C27" s="43"/>
      <c r="D27" s="43"/>
      <c r="E27" s="43"/>
      <c r="F27" s="6" t="e">
        <f>+F23*F25</f>
        <v>#REF!</v>
      </c>
      <c r="G27" s="43"/>
    </row>
    <row r="28" spans="1:7" ht="15.75" thickTop="1" x14ac:dyDescent="0.25">
      <c r="A28" s="43"/>
      <c r="B28" s="43"/>
      <c r="C28" s="43"/>
      <c r="D28" s="43"/>
      <c r="E28" s="43"/>
      <c r="F28" s="43"/>
      <c r="G28" s="43"/>
    </row>
  </sheetData>
  <mergeCells count="1">
    <mergeCell ref="A5:F5"/>
  </mergeCells>
  <phoneticPr fontId="5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81"/>
  <sheetViews>
    <sheetView workbookViewId="0">
      <selection activeCell="C9" sqref="C9"/>
    </sheetView>
  </sheetViews>
  <sheetFormatPr baseColWidth="10" defaultRowHeight="15" x14ac:dyDescent="0.25"/>
  <cols>
    <col min="2" max="2" width="35.85546875" bestFit="1" customWidth="1"/>
    <col min="3" max="3" width="11.42578125" customWidth="1"/>
  </cols>
  <sheetData>
    <row r="2" spans="2:7" x14ac:dyDescent="0.25">
      <c r="B2" s="182" t="s">
        <v>35</v>
      </c>
      <c r="C2" s="182"/>
      <c r="D2" s="182"/>
      <c r="E2" s="182"/>
      <c r="F2" s="182"/>
      <c r="G2" s="182"/>
    </row>
    <row r="3" spans="2:7" x14ac:dyDescent="0.25">
      <c r="B3" s="182" t="s">
        <v>36</v>
      </c>
      <c r="C3" s="182"/>
      <c r="D3" s="182"/>
      <c r="E3" s="182"/>
      <c r="F3" s="182"/>
      <c r="G3" s="182"/>
    </row>
    <row r="4" spans="2:7" x14ac:dyDescent="0.25">
      <c r="B4" s="180" t="s">
        <v>1</v>
      </c>
      <c r="C4" s="180"/>
      <c r="D4" s="180"/>
      <c r="E4" s="180"/>
      <c r="F4" s="180"/>
      <c r="G4" s="180"/>
    </row>
    <row r="5" spans="2:7" ht="16.5" x14ac:dyDescent="0.35">
      <c r="B5" s="186" t="s">
        <v>37</v>
      </c>
      <c r="C5" s="186"/>
      <c r="D5" s="186"/>
      <c r="E5" s="186"/>
      <c r="F5" s="186"/>
      <c r="G5" s="186"/>
    </row>
    <row r="8" spans="2:7" x14ac:dyDescent="0.25">
      <c r="B8" s="94" t="s">
        <v>38</v>
      </c>
      <c r="C8" s="95">
        <f>1658930.95+393784</f>
        <v>2052714.95</v>
      </c>
      <c r="D8" s="96"/>
      <c r="E8" s="96"/>
      <c r="F8" s="96"/>
      <c r="G8" s="97"/>
    </row>
    <row r="9" spans="2:7" x14ac:dyDescent="0.25">
      <c r="B9" s="98" t="s">
        <v>39</v>
      </c>
      <c r="C9" s="90">
        <v>124250</v>
      </c>
      <c r="D9" s="11"/>
      <c r="E9" s="11"/>
      <c r="F9" s="11"/>
      <c r="G9" s="99"/>
    </row>
    <row r="10" spans="2:7" ht="15.75" thickBot="1" x14ac:dyDescent="0.3">
      <c r="B10" s="98" t="s">
        <v>40</v>
      </c>
      <c r="C10" s="90">
        <v>0</v>
      </c>
      <c r="D10" s="11"/>
      <c r="E10" s="11"/>
      <c r="F10" s="11"/>
      <c r="G10" s="99"/>
    </row>
    <row r="11" spans="2:7" x14ac:dyDescent="0.25">
      <c r="B11" s="100" t="s">
        <v>41</v>
      </c>
      <c r="C11" s="89">
        <f>+C8-C9-C10</f>
        <v>1928464.95</v>
      </c>
      <c r="D11" s="11"/>
      <c r="E11" s="11"/>
      <c r="F11" s="11"/>
      <c r="G11" s="99"/>
    </row>
    <row r="12" spans="2:7" x14ac:dyDescent="0.25">
      <c r="B12" s="100"/>
      <c r="C12" s="90"/>
      <c r="D12" s="11"/>
      <c r="E12" s="11"/>
      <c r="F12" s="11"/>
      <c r="G12" s="99"/>
    </row>
    <row r="13" spans="2:7" x14ac:dyDescent="0.25">
      <c r="B13" s="101" t="s">
        <v>42</v>
      </c>
      <c r="C13" s="90"/>
      <c r="D13" s="11"/>
      <c r="E13" s="11"/>
      <c r="F13" s="11"/>
      <c r="G13" s="99"/>
    </row>
    <row r="14" spans="2:7" x14ac:dyDescent="0.25">
      <c r="B14" s="100"/>
      <c r="C14" s="90"/>
      <c r="D14" s="11"/>
      <c r="E14" s="11"/>
      <c r="F14" s="11"/>
      <c r="G14" s="99"/>
    </row>
    <row r="15" spans="2:7" x14ac:dyDescent="0.25">
      <c r="B15" s="100" t="s">
        <v>43</v>
      </c>
      <c r="C15" s="88">
        <v>703399.71</v>
      </c>
      <c r="D15" s="11"/>
      <c r="E15" s="11"/>
      <c r="F15" s="11"/>
      <c r="G15" s="99"/>
    </row>
    <row r="16" spans="2:7" ht="15.75" thickBot="1" x14ac:dyDescent="0.3">
      <c r="B16" s="98"/>
      <c r="C16" s="91"/>
      <c r="D16" s="11"/>
      <c r="E16" s="11"/>
      <c r="F16" s="11"/>
      <c r="G16" s="99"/>
    </row>
    <row r="17" spans="2:7" x14ac:dyDescent="0.25">
      <c r="B17" s="100" t="s">
        <v>2</v>
      </c>
      <c r="C17" s="88">
        <f>+C11-C15</f>
        <v>1225065.24</v>
      </c>
      <c r="D17" s="11"/>
      <c r="E17" s="11"/>
      <c r="F17" s="11"/>
      <c r="G17" s="99"/>
    </row>
    <row r="18" spans="2:7" x14ac:dyDescent="0.25">
      <c r="B18" s="100"/>
      <c r="C18" s="88"/>
      <c r="D18" s="11"/>
      <c r="E18" s="11"/>
      <c r="F18" s="11"/>
      <c r="G18" s="99"/>
    </row>
    <row r="19" spans="2:7" x14ac:dyDescent="0.25">
      <c r="B19" s="101" t="s">
        <v>42</v>
      </c>
      <c r="C19" s="90"/>
      <c r="D19" s="11"/>
      <c r="E19" s="11"/>
      <c r="F19" s="11"/>
      <c r="G19" s="99"/>
    </row>
    <row r="20" spans="2:7" x14ac:dyDescent="0.25">
      <c r="B20" s="100"/>
      <c r="C20" s="90"/>
      <c r="D20" s="11"/>
      <c r="E20" s="11"/>
      <c r="F20" s="11"/>
      <c r="G20" s="99"/>
    </row>
    <row r="21" spans="2:7" x14ac:dyDescent="0.25">
      <c r="B21" s="98" t="s">
        <v>3</v>
      </c>
      <c r="C21" s="90">
        <f>110938+349272</f>
        <v>460210</v>
      </c>
      <c r="D21" s="11"/>
      <c r="E21" s="11"/>
      <c r="F21" s="11"/>
      <c r="G21" s="99"/>
    </row>
    <row r="22" spans="2:7" x14ac:dyDescent="0.25">
      <c r="B22" s="98" t="s">
        <v>44</v>
      </c>
      <c r="C22" s="90">
        <v>38150.080000000002</v>
      </c>
      <c r="D22" s="11"/>
      <c r="E22" s="11"/>
      <c r="F22" s="11"/>
      <c r="G22" s="99"/>
    </row>
    <row r="23" spans="2:7" x14ac:dyDescent="0.25">
      <c r="B23" s="98" t="s">
        <v>45</v>
      </c>
      <c r="C23" s="90">
        <v>12451.88</v>
      </c>
      <c r="D23" s="11"/>
      <c r="E23" s="11"/>
      <c r="F23" s="11"/>
      <c r="G23" s="99"/>
    </row>
    <row r="24" spans="2:7" x14ac:dyDescent="0.25">
      <c r="B24" s="98" t="s">
        <v>46</v>
      </c>
      <c r="C24" s="90">
        <v>68133.45</v>
      </c>
      <c r="D24" s="11"/>
      <c r="E24" s="11"/>
      <c r="F24" s="11"/>
      <c r="G24" s="99"/>
    </row>
    <row r="25" spans="2:7" x14ac:dyDescent="0.25">
      <c r="B25" s="98" t="s">
        <v>31</v>
      </c>
      <c r="C25" s="90">
        <v>741.89</v>
      </c>
      <c r="D25" s="11"/>
      <c r="E25" s="11"/>
      <c r="F25" s="11"/>
      <c r="G25" s="99"/>
    </row>
    <row r="26" spans="2:7" ht="15.75" thickBot="1" x14ac:dyDescent="0.3">
      <c r="B26" s="98"/>
      <c r="C26" s="92"/>
      <c r="D26" s="11"/>
      <c r="E26" s="11"/>
      <c r="F26" s="11"/>
      <c r="G26" s="99"/>
    </row>
    <row r="27" spans="2:7" x14ac:dyDescent="0.25">
      <c r="B27" s="100" t="s">
        <v>47</v>
      </c>
      <c r="C27" s="88">
        <f>+C21+C2+C22+C23+C24+C25</f>
        <v>579687.30000000005</v>
      </c>
      <c r="D27" s="11"/>
      <c r="E27" s="11"/>
      <c r="F27" s="11"/>
      <c r="G27" s="99"/>
    </row>
    <row r="28" spans="2:7" x14ac:dyDescent="0.25">
      <c r="B28" s="98"/>
      <c r="C28" s="90"/>
      <c r="D28" s="11"/>
      <c r="E28" s="11"/>
      <c r="F28" s="11"/>
      <c r="G28" s="99"/>
    </row>
    <row r="29" spans="2:7" ht="15.75" thickBot="1" x14ac:dyDescent="0.3">
      <c r="B29" s="100" t="s">
        <v>48</v>
      </c>
      <c r="C29" s="91">
        <f>C17-C27</f>
        <v>645377.93999999994</v>
      </c>
      <c r="D29" s="11"/>
      <c r="E29" s="11"/>
      <c r="F29" s="11"/>
      <c r="G29" s="99"/>
    </row>
    <row r="30" spans="2:7" x14ac:dyDescent="0.25">
      <c r="B30" s="100"/>
      <c r="C30" s="90"/>
      <c r="D30" s="11"/>
      <c r="E30" s="11"/>
      <c r="F30" s="11"/>
      <c r="G30" s="99"/>
    </row>
    <row r="31" spans="2:7" x14ac:dyDescent="0.25">
      <c r="B31" s="100" t="s">
        <v>49</v>
      </c>
      <c r="C31" s="88">
        <v>0</v>
      </c>
      <c r="D31" s="11"/>
      <c r="E31" s="11"/>
      <c r="F31" s="11"/>
      <c r="G31" s="99"/>
    </row>
    <row r="32" spans="2:7" x14ac:dyDescent="0.25">
      <c r="B32" s="98" t="s">
        <v>50</v>
      </c>
      <c r="C32" s="90">
        <v>0</v>
      </c>
      <c r="D32" s="11"/>
      <c r="E32" s="11"/>
      <c r="F32" s="11"/>
      <c r="G32" s="99"/>
    </row>
    <row r="33" spans="2:7" x14ac:dyDescent="0.25">
      <c r="B33" s="98" t="s">
        <v>51</v>
      </c>
      <c r="C33" s="90">
        <v>0</v>
      </c>
      <c r="D33" s="11"/>
      <c r="E33" s="11"/>
      <c r="F33" s="11"/>
      <c r="G33" s="99"/>
    </row>
    <row r="34" spans="2:7" x14ac:dyDescent="0.25">
      <c r="B34" s="98" t="s">
        <v>52</v>
      </c>
      <c r="C34" s="90">
        <v>1236</v>
      </c>
      <c r="D34" s="11"/>
      <c r="E34" s="11"/>
      <c r="F34" s="11"/>
      <c r="G34" s="99"/>
    </row>
    <row r="35" spans="2:7" x14ac:dyDescent="0.25">
      <c r="B35" s="100" t="s">
        <v>0</v>
      </c>
      <c r="C35" s="88">
        <v>0</v>
      </c>
      <c r="D35" s="11"/>
      <c r="E35" s="11"/>
      <c r="F35" s="11"/>
      <c r="G35" s="99"/>
    </row>
    <row r="36" spans="2:7" x14ac:dyDescent="0.25">
      <c r="B36" s="98" t="s">
        <v>53</v>
      </c>
      <c r="C36" s="90">
        <v>0</v>
      </c>
      <c r="D36" s="11"/>
      <c r="E36" s="11"/>
      <c r="F36" s="11"/>
      <c r="G36" s="99"/>
    </row>
    <row r="37" spans="2:7" x14ac:dyDescent="0.25">
      <c r="B37" s="98" t="s">
        <v>54</v>
      </c>
      <c r="C37" s="90">
        <v>0</v>
      </c>
      <c r="D37" s="11"/>
      <c r="E37" s="11"/>
      <c r="F37" s="11"/>
      <c r="G37" s="99"/>
    </row>
    <row r="38" spans="2:7" x14ac:dyDescent="0.25">
      <c r="B38" s="98" t="s">
        <v>55</v>
      </c>
      <c r="C38" s="90">
        <v>170</v>
      </c>
      <c r="D38" s="11"/>
      <c r="E38" s="11"/>
      <c r="F38" s="11"/>
      <c r="G38" s="99"/>
    </row>
    <row r="39" spans="2:7" x14ac:dyDescent="0.25">
      <c r="B39" s="98"/>
      <c r="C39" s="90"/>
      <c r="D39" s="11"/>
      <c r="E39" s="11"/>
      <c r="F39" s="11"/>
      <c r="G39" s="99"/>
    </row>
    <row r="40" spans="2:7" ht="15.75" thickBot="1" x14ac:dyDescent="0.3">
      <c r="B40" s="100" t="s">
        <v>4</v>
      </c>
      <c r="C40" s="91">
        <f>+C32+C33+C34-C36-C37-C38</f>
        <v>1066</v>
      </c>
      <c r="D40" s="11"/>
      <c r="E40" s="11"/>
      <c r="F40" s="11"/>
      <c r="G40" s="99"/>
    </row>
    <row r="41" spans="2:7" x14ac:dyDescent="0.25">
      <c r="B41" s="100"/>
      <c r="C41" s="88"/>
      <c r="D41" s="11"/>
      <c r="E41" s="11"/>
      <c r="F41" s="11"/>
      <c r="G41" s="99"/>
    </row>
    <row r="42" spans="2:7" x14ac:dyDescent="0.25">
      <c r="B42" s="100" t="s">
        <v>56</v>
      </c>
      <c r="C42" s="88">
        <v>0</v>
      </c>
      <c r="D42" s="11"/>
      <c r="E42" s="11"/>
      <c r="F42" s="11"/>
      <c r="G42" s="99"/>
    </row>
    <row r="43" spans="2:7" x14ac:dyDescent="0.25">
      <c r="B43" s="98" t="s">
        <v>57</v>
      </c>
      <c r="C43" s="90">
        <v>0</v>
      </c>
      <c r="D43" s="11"/>
      <c r="E43" s="11"/>
      <c r="F43" s="11"/>
      <c r="G43" s="99"/>
    </row>
    <row r="44" spans="2:7" x14ac:dyDescent="0.25">
      <c r="B44" s="100" t="s">
        <v>5</v>
      </c>
      <c r="C44" s="88">
        <v>0</v>
      </c>
      <c r="D44" s="11"/>
      <c r="E44" s="11"/>
      <c r="F44" s="11"/>
      <c r="G44" s="99"/>
    </row>
    <row r="45" spans="2:7" x14ac:dyDescent="0.25">
      <c r="B45" s="98" t="s">
        <v>58</v>
      </c>
      <c r="C45" s="90">
        <v>0</v>
      </c>
      <c r="D45" s="11"/>
      <c r="E45" s="11"/>
      <c r="F45" s="11"/>
      <c r="G45" s="99"/>
    </row>
    <row r="46" spans="2:7" x14ac:dyDescent="0.25">
      <c r="B46" s="98"/>
      <c r="C46" s="93"/>
      <c r="D46" s="11"/>
      <c r="E46" s="11"/>
      <c r="F46" s="11"/>
      <c r="G46" s="99"/>
    </row>
    <row r="47" spans="2:7" x14ac:dyDescent="0.25">
      <c r="B47" s="100" t="s">
        <v>59</v>
      </c>
      <c r="C47" s="93">
        <f>+C42-C44</f>
        <v>0</v>
      </c>
      <c r="D47" s="11"/>
      <c r="E47" s="11"/>
      <c r="F47" s="11"/>
      <c r="G47" s="99"/>
    </row>
    <row r="48" spans="2:7" ht="15.75" thickBot="1" x14ac:dyDescent="0.3">
      <c r="B48" s="100"/>
      <c r="C48" s="91"/>
      <c r="D48" s="11"/>
      <c r="E48" s="11"/>
      <c r="F48" s="11"/>
      <c r="G48" s="99"/>
    </row>
    <row r="49" spans="2:7" x14ac:dyDescent="0.25">
      <c r="B49" s="100" t="s">
        <v>60</v>
      </c>
      <c r="C49" s="88">
        <f>+C29+C40+C47</f>
        <v>646443.93999999994</v>
      </c>
      <c r="D49" s="11"/>
      <c r="E49" s="11"/>
      <c r="F49" s="11"/>
      <c r="G49" s="99"/>
    </row>
    <row r="50" spans="2:7" x14ac:dyDescent="0.25">
      <c r="B50" s="100"/>
      <c r="C50" s="90"/>
      <c r="D50" s="11"/>
      <c r="E50" s="11"/>
      <c r="F50" s="11"/>
      <c r="G50" s="99"/>
    </row>
    <row r="51" spans="2:7" x14ac:dyDescent="0.25">
      <c r="B51" s="98" t="s">
        <v>61</v>
      </c>
      <c r="C51" s="88">
        <v>0</v>
      </c>
      <c r="D51" s="11"/>
      <c r="E51" s="11"/>
      <c r="F51" s="11"/>
      <c r="G51" s="99"/>
    </row>
    <row r="52" spans="2:7" ht="15.75" thickBot="1" x14ac:dyDescent="0.3">
      <c r="B52" s="102"/>
      <c r="C52" s="91"/>
      <c r="D52" s="11"/>
      <c r="E52" s="11"/>
      <c r="F52" s="11"/>
      <c r="G52" s="99"/>
    </row>
    <row r="53" spans="2:7" x14ac:dyDescent="0.25">
      <c r="B53" s="103" t="s">
        <v>62</v>
      </c>
      <c r="C53" s="104">
        <f>+C49-C51</f>
        <v>646443.93999999994</v>
      </c>
      <c r="D53" s="7"/>
      <c r="E53" s="7"/>
      <c r="F53" s="7"/>
      <c r="G53" s="105"/>
    </row>
    <row r="54" spans="2:7" x14ac:dyDescent="0.25">
      <c r="C54" s="90"/>
    </row>
    <row r="55" spans="2:7" x14ac:dyDescent="0.25">
      <c r="C55" s="88"/>
    </row>
    <row r="56" spans="2:7" x14ac:dyDescent="0.25">
      <c r="C56" s="88"/>
    </row>
    <row r="57" spans="2:7" x14ac:dyDescent="0.25">
      <c r="C57" s="88"/>
    </row>
    <row r="58" spans="2:7" x14ac:dyDescent="0.25">
      <c r="C58" s="90"/>
    </row>
    <row r="59" spans="2:7" x14ac:dyDescent="0.25">
      <c r="C59" s="88"/>
    </row>
    <row r="60" spans="2:7" x14ac:dyDescent="0.25">
      <c r="C60" s="90"/>
    </row>
    <row r="61" spans="2:7" x14ac:dyDescent="0.25">
      <c r="C61" s="90"/>
    </row>
    <row r="62" spans="2:7" x14ac:dyDescent="0.25">
      <c r="C62" s="88"/>
    </row>
    <row r="63" spans="2:7" x14ac:dyDescent="0.25">
      <c r="C63" s="90"/>
    </row>
    <row r="64" spans="2:7" x14ac:dyDescent="0.25">
      <c r="C64" s="88"/>
    </row>
    <row r="65" spans="3:3" x14ac:dyDescent="0.25">
      <c r="C65" s="90"/>
    </row>
    <row r="66" spans="3:3" x14ac:dyDescent="0.25">
      <c r="C66" s="93"/>
    </row>
    <row r="67" spans="3:3" x14ac:dyDescent="0.25">
      <c r="C67" s="90"/>
    </row>
    <row r="68" spans="3:3" x14ac:dyDescent="0.25">
      <c r="C68" s="88"/>
    </row>
    <row r="69" spans="3:3" x14ac:dyDescent="0.25">
      <c r="C69" s="90"/>
    </row>
    <row r="70" spans="3:3" x14ac:dyDescent="0.25">
      <c r="C70" s="88"/>
    </row>
    <row r="71" spans="3:3" x14ac:dyDescent="0.25">
      <c r="C71" s="90"/>
    </row>
    <row r="72" spans="3:3" x14ac:dyDescent="0.25">
      <c r="C72" s="88"/>
    </row>
    <row r="73" spans="3:3" x14ac:dyDescent="0.25">
      <c r="C73" s="11"/>
    </row>
    <row r="74" spans="3:3" x14ac:dyDescent="0.25">
      <c r="C74" s="11"/>
    </row>
    <row r="75" spans="3:3" x14ac:dyDescent="0.25">
      <c r="C75" s="11"/>
    </row>
    <row r="76" spans="3:3" x14ac:dyDescent="0.25">
      <c r="C76" s="11"/>
    </row>
    <row r="77" spans="3:3" x14ac:dyDescent="0.25">
      <c r="C77" s="11"/>
    </row>
    <row r="78" spans="3:3" x14ac:dyDescent="0.25">
      <c r="C78" s="11"/>
    </row>
    <row r="79" spans="3:3" x14ac:dyDescent="0.25">
      <c r="C79" s="11"/>
    </row>
    <row r="80" spans="3:3" x14ac:dyDescent="0.25">
      <c r="C80" s="11"/>
    </row>
    <row r="81" spans="3:3" x14ac:dyDescent="0.25">
      <c r="C81" s="11"/>
    </row>
  </sheetData>
  <mergeCells count="4">
    <mergeCell ref="B2:G2"/>
    <mergeCell ref="B3:G3"/>
    <mergeCell ref="B4:G4"/>
    <mergeCell ref="B5:G5"/>
  </mergeCells>
  <conditionalFormatting sqref="B8:B10 B12:B53">
    <cfRule type="expression" dxfId="131" priority="24" stopIfTrue="1">
      <formula>#REF!="NO"</formula>
    </cfRule>
  </conditionalFormatting>
  <conditionalFormatting sqref="B11">
    <cfRule type="expression" dxfId="130" priority="23" stopIfTrue="1">
      <formula>#REF!="NO"</formula>
    </cfRule>
  </conditionalFormatting>
  <conditionalFormatting sqref="C9:C10 C12:C16 C18:C20 C26 C50:C52 C60:C65 C67:C72 C41:C45 C28 C30:C38 C54:C58">
    <cfRule type="expression" dxfId="129" priority="22" stopIfTrue="1">
      <formula>#REF!="NO"</formula>
    </cfRule>
  </conditionalFormatting>
  <conditionalFormatting sqref="C26 C28 C30:C34">
    <cfRule type="expression" dxfId="128" priority="21" stopIfTrue="1">
      <formula>#REF!="NO"</formula>
    </cfRule>
  </conditionalFormatting>
  <conditionalFormatting sqref="C35:C38">
    <cfRule type="expression" dxfId="127" priority="20" stopIfTrue="1">
      <formula>#REF!="NO"</formula>
    </cfRule>
  </conditionalFormatting>
  <conditionalFormatting sqref="C66">
    <cfRule type="expression" dxfId="126" priority="13" stopIfTrue="1">
      <formula>#REF!="NO"</formula>
    </cfRule>
  </conditionalFormatting>
  <conditionalFormatting sqref="C11">
    <cfRule type="expression" dxfId="125" priority="18" stopIfTrue="1">
      <formula>#REF!="NO"</formula>
    </cfRule>
  </conditionalFormatting>
  <conditionalFormatting sqref="C17">
    <cfRule type="expression" dxfId="124" priority="17" stopIfTrue="1">
      <formula>#REF!="NO"</formula>
    </cfRule>
  </conditionalFormatting>
  <conditionalFormatting sqref="C21">
    <cfRule type="expression" dxfId="123" priority="16" stopIfTrue="1">
      <formula>#REF!="NO"</formula>
    </cfRule>
  </conditionalFormatting>
  <conditionalFormatting sqref="C48">
    <cfRule type="expression" dxfId="122" priority="15" stopIfTrue="1">
      <formula>#REF!="NO"</formula>
    </cfRule>
  </conditionalFormatting>
  <conditionalFormatting sqref="C59">
    <cfRule type="expression" dxfId="121" priority="14" stopIfTrue="1">
      <formula>#REF!="NO"</formula>
    </cfRule>
  </conditionalFormatting>
  <conditionalFormatting sqref="C39">
    <cfRule type="expression" dxfId="120" priority="12" stopIfTrue="1">
      <formula>#REF!="NO"</formula>
    </cfRule>
  </conditionalFormatting>
  <conditionalFormatting sqref="C39">
    <cfRule type="expression" dxfId="119" priority="11" stopIfTrue="1">
      <formula>#REF!="NO"</formula>
    </cfRule>
  </conditionalFormatting>
  <conditionalFormatting sqref="C22:C25">
    <cfRule type="expression" dxfId="118" priority="10" stopIfTrue="1">
      <formula>#REF!="NO"</formula>
    </cfRule>
  </conditionalFormatting>
  <conditionalFormatting sqref="C27">
    <cfRule type="expression" dxfId="117" priority="9" stopIfTrue="1">
      <formula>#REF!="NO"</formula>
    </cfRule>
  </conditionalFormatting>
  <conditionalFormatting sqref="C29">
    <cfRule type="expression" dxfId="116" priority="8" stopIfTrue="1">
      <formula>#REF!="NO"</formula>
    </cfRule>
  </conditionalFormatting>
  <conditionalFormatting sqref="C40">
    <cfRule type="expression" dxfId="115" priority="7" stopIfTrue="1">
      <formula>#REF!="NO"</formula>
    </cfRule>
  </conditionalFormatting>
  <conditionalFormatting sqref="C46">
    <cfRule type="expression" dxfId="114" priority="6" stopIfTrue="1">
      <formula>#REF!="NO"</formula>
    </cfRule>
  </conditionalFormatting>
  <conditionalFormatting sqref="C49">
    <cfRule type="expression" dxfId="113" priority="5" stopIfTrue="1">
      <formula>#REF!="NO"</formula>
    </cfRule>
  </conditionalFormatting>
  <conditionalFormatting sqref="C47">
    <cfRule type="expression" dxfId="112" priority="2" stopIfTrue="1">
      <formula>#REF!="NO"</formula>
    </cfRule>
  </conditionalFormatting>
  <conditionalFormatting sqref="C53">
    <cfRule type="expression" dxfId="111" priority="3" stopIfTrue="1">
      <formula>#REF!="NO"</formula>
    </cfRule>
  </conditionalFormatting>
  <conditionalFormatting sqref="C8">
    <cfRule type="expression" dxfId="110" priority="1" stopIfTrue="1">
      <formula>#REF!="NO"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989"/>
  <sheetViews>
    <sheetView showGridLines="0" zoomScale="70" zoomScaleNormal="70" workbookViewId="0">
      <selection activeCell="E1" sqref="E1"/>
    </sheetView>
  </sheetViews>
  <sheetFormatPr baseColWidth="10" defaultColWidth="9.140625" defaultRowHeight="15" x14ac:dyDescent="0.25"/>
  <cols>
    <col min="1" max="1" width="3.42578125" style="81" customWidth="1"/>
    <col min="2" max="2" width="20.5703125" style="81" bestFit="1" customWidth="1"/>
    <col min="3" max="3" width="33.85546875" style="81" bestFit="1" customWidth="1"/>
    <col min="4" max="4" width="11.42578125" style="81" bestFit="1" customWidth="1"/>
    <col min="5" max="5" width="15.85546875" style="111" bestFit="1" customWidth="1"/>
    <col min="6" max="6" width="18.42578125" style="112" bestFit="1" customWidth="1"/>
    <col min="7" max="7" width="14.42578125" style="113" bestFit="1" customWidth="1"/>
    <col min="8" max="8" width="40.5703125" style="81" customWidth="1"/>
    <col min="9" max="9" width="11.42578125" style="81" bestFit="1" customWidth="1"/>
    <col min="10" max="10" width="33.5703125" style="81" customWidth="1"/>
    <col min="11" max="11" width="19.85546875" style="81" customWidth="1"/>
    <col min="12" max="12" width="12.42578125" style="81" bestFit="1" customWidth="1"/>
    <col min="13" max="13" width="17.85546875" style="81" customWidth="1"/>
    <col min="14" max="16384" width="9.140625" style="81"/>
  </cols>
  <sheetData>
    <row r="1" spans="1:13" ht="15" customHeight="1" x14ac:dyDescent="0.25"/>
    <row r="2" spans="1:13" ht="23.25" x14ac:dyDescent="0.35">
      <c r="A2" s="114"/>
      <c r="B2" s="191" t="s">
        <v>109</v>
      </c>
      <c r="C2" s="191"/>
      <c r="D2" s="191"/>
      <c r="E2" s="191"/>
      <c r="F2" s="191"/>
      <c r="G2" s="191"/>
    </row>
    <row r="3" spans="1:13" x14ac:dyDescent="0.25">
      <c r="A3" s="114"/>
      <c r="E3" s="81"/>
      <c r="F3" s="81"/>
      <c r="J3" s="83" t="s">
        <v>110</v>
      </c>
      <c r="K3" s="115">
        <v>2000</v>
      </c>
      <c r="M3" s="192" t="s">
        <v>111</v>
      </c>
    </row>
    <row r="4" spans="1:13" ht="15.75" thickBot="1" x14ac:dyDescent="0.3">
      <c r="A4" s="114"/>
      <c r="E4" s="81"/>
      <c r="F4" s="81"/>
      <c r="J4" s="83" t="s">
        <v>112</v>
      </c>
      <c r="K4" s="115">
        <v>102567</v>
      </c>
      <c r="M4" s="193"/>
    </row>
    <row r="5" spans="1:13" ht="33" customHeight="1" thickBot="1" x14ac:dyDescent="0.3">
      <c r="A5" s="116"/>
      <c r="B5" s="194" t="s">
        <v>113</v>
      </c>
      <c r="C5" s="195"/>
      <c r="D5" s="195"/>
      <c r="E5" s="117"/>
      <c r="F5" s="196">
        <v>56512</v>
      </c>
      <c r="G5" s="197"/>
      <c r="H5" s="118" t="str">
        <f>IF(F5&gt;K4,"Se superó el máximo para mantener en caja",IF(F5&lt;K3,"La caja está menor que su mínimo tolerable",""))</f>
        <v/>
      </c>
    </row>
    <row r="6" spans="1:13" ht="40.5" customHeight="1" thickBot="1" x14ac:dyDescent="0.3">
      <c r="A6" s="116"/>
      <c r="C6" s="119"/>
      <c r="D6" s="120"/>
      <c r="E6" s="121"/>
      <c r="F6" s="122"/>
      <c r="G6" s="81"/>
    </row>
    <row r="7" spans="1:13" ht="27" thickTop="1" thickBot="1" x14ac:dyDescent="0.3">
      <c r="B7" s="123" t="s">
        <v>114</v>
      </c>
      <c r="C7" s="124" t="s">
        <v>115</v>
      </c>
      <c r="D7" s="125" t="s">
        <v>116</v>
      </c>
      <c r="E7" s="126" t="s">
        <v>117</v>
      </c>
      <c r="F7" s="127" t="s">
        <v>118</v>
      </c>
      <c r="G7" s="128" t="s">
        <v>119</v>
      </c>
      <c r="J7" s="129" t="s">
        <v>120</v>
      </c>
      <c r="K7" s="130" t="s">
        <v>121</v>
      </c>
    </row>
    <row r="8" spans="1:13" ht="15.75" thickTop="1" x14ac:dyDescent="0.25">
      <c r="B8" s="131">
        <v>43837</v>
      </c>
      <c r="C8" s="132" t="s">
        <v>122</v>
      </c>
      <c r="D8" s="133">
        <v>1</v>
      </c>
      <c r="E8" s="134">
        <v>102567</v>
      </c>
      <c r="F8" s="135"/>
      <c r="G8" s="136">
        <f>E8-F8</f>
        <v>102567</v>
      </c>
      <c r="J8" s="137">
        <v>1</v>
      </c>
      <c r="K8" s="138" t="s">
        <v>123</v>
      </c>
    </row>
    <row r="9" spans="1:13" x14ac:dyDescent="0.25">
      <c r="B9" s="131">
        <v>43844</v>
      </c>
      <c r="C9" s="132" t="s">
        <v>122</v>
      </c>
      <c r="D9" s="139">
        <v>1</v>
      </c>
      <c r="E9" s="140">
        <v>95252</v>
      </c>
      <c r="F9" s="141"/>
      <c r="G9" s="142">
        <f>IF(D9="","",SUM(E9+G8-F9))</f>
        <v>197819</v>
      </c>
      <c r="J9" s="137">
        <v>2</v>
      </c>
      <c r="K9" s="138" t="s">
        <v>124</v>
      </c>
    </row>
    <row r="10" spans="1:13" x14ac:dyDescent="0.25">
      <c r="B10" s="131">
        <v>43851</v>
      </c>
      <c r="C10" s="132" t="s">
        <v>122</v>
      </c>
      <c r="D10" s="139">
        <v>1</v>
      </c>
      <c r="E10" s="140">
        <v>101325</v>
      </c>
      <c r="F10" s="141"/>
      <c r="G10" s="142">
        <f t="shared" ref="G10:G73" si="0">IF(D10="","",SUM(E10+G9-F10))</f>
        <v>299144</v>
      </c>
      <c r="J10" s="137">
        <v>3</v>
      </c>
      <c r="K10" s="143" t="s">
        <v>125</v>
      </c>
    </row>
    <row r="11" spans="1:13" x14ac:dyDescent="0.25">
      <c r="B11" s="131">
        <v>43858</v>
      </c>
      <c r="C11" s="132" t="s">
        <v>122</v>
      </c>
      <c r="D11" s="139">
        <v>1</v>
      </c>
      <c r="E11" s="140">
        <v>88158</v>
      </c>
      <c r="F11" s="141"/>
      <c r="G11" s="142">
        <f t="shared" si="0"/>
        <v>387302</v>
      </c>
      <c r="J11" s="137">
        <v>4</v>
      </c>
      <c r="K11" s="144"/>
    </row>
    <row r="12" spans="1:13" x14ac:dyDescent="0.25">
      <c r="B12" s="131">
        <v>43859</v>
      </c>
      <c r="C12" s="145" t="s">
        <v>126</v>
      </c>
      <c r="D12" s="139">
        <v>1</v>
      </c>
      <c r="E12" s="140">
        <v>6482</v>
      </c>
      <c r="F12" s="141"/>
      <c r="G12" s="142">
        <f t="shared" si="0"/>
        <v>393784</v>
      </c>
      <c r="J12" s="137">
        <v>5</v>
      </c>
      <c r="K12" s="144"/>
    </row>
    <row r="13" spans="1:13" ht="15.75" thickBot="1" x14ac:dyDescent="0.3">
      <c r="B13" s="131">
        <v>43837</v>
      </c>
      <c r="C13" s="145" t="s">
        <v>127</v>
      </c>
      <c r="D13" s="139">
        <v>1</v>
      </c>
      <c r="E13" s="140"/>
      <c r="F13" s="141">
        <v>3000</v>
      </c>
      <c r="G13" s="142">
        <f t="shared" si="0"/>
        <v>390784</v>
      </c>
      <c r="J13" s="146">
        <v>6</v>
      </c>
      <c r="K13" s="147"/>
    </row>
    <row r="14" spans="1:13" ht="15.75" thickTop="1" x14ac:dyDescent="0.25">
      <c r="B14" s="131">
        <v>43837</v>
      </c>
      <c r="C14" s="145" t="s">
        <v>128</v>
      </c>
      <c r="D14" s="139">
        <v>1</v>
      </c>
      <c r="E14" s="140"/>
      <c r="F14" s="141">
        <v>11000</v>
      </c>
      <c r="G14" s="142">
        <f t="shared" si="0"/>
        <v>379784</v>
      </c>
    </row>
    <row r="15" spans="1:13" ht="15.75" thickBot="1" x14ac:dyDescent="0.3">
      <c r="B15" s="131">
        <v>43837</v>
      </c>
      <c r="C15" s="145" t="s">
        <v>129</v>
      </c>
      <c r="D15" s="139">
        <v>1</v>
      </c>
      <c r="E15" s="140"/>
      <c r="F15" s="141">
        <v>10000</v>
      </c>
      <c r="G15" s="142">
        <f t="shared" si="0"/>
        <v>369784</v>
      </c>
      <c r="J15" s="198" t="s">
        <v>130</v>
      </c>
      <c r="K15" s="198"/>
    </row>
    <row r="16" spans="1:13" ht="15.75" thickTop="1" x14ac:dyDescent="0.25">
      <c r="B16" s="131">
        <v>43837</v>
      </c>
      <c r="C16" s="145" t="s">
        <v>131</v>
      </c>
      <c r="D16" s="139">
        <v>1</v>
      </c>
      <c r="E16" s="140"/>
      <c r="F16" s="141">
        <v>40000</v>
      </c>
      <c r="G16" s="142">
        <f t="shared" si="0"/>
        <v>329784</v>
      </c>
      <c r="I16" s="148"/>
      <c r="J16" s="149" t="str">
        <f t="shared" ref="J16:J21" si="1">IF(K8="","",CONCATENATE("Saldo en ",IF(K8="","",K8)))</f>
        <v>Saldo en Efectivo</v>
      </c>
      <c r="K16" s="150">
        <v>56512</v>
      </c>
    </row>
    <row r="17" spans="2:11" x14ac:dyDescent="0.25">
      <c r="B17" s="131">
        <v>43837</v>
      </c>
      <c r="C17" s="145" t="s">
        <v>132</v>
      </c>
      <c r="D17" s="139">
        <v>1</v>
      </c>
      <c r="E17" s="140"/>
      <c r="F17" s="141">
        <v>12000</v>
      </c>
      <c r="G17" s="142">
        <f>G16+E17</f>
        <v>329784</v>
      </c>
      <c r="I17" s="148"/>
      <c r="J17" s="151" t="str">
        <f t="shared" si="1"/>
        <v>Saldo en Cheques</v>
      </c>
      <c r="K17" s="152">
        <f ca="1">SUMIF($D$8:$D$999,J9,$E$8:$E$989)-SUMIF($D$8:$D$999,$J$9,$F$8:$F$999)</f>
        <v>0</v>
      </c>
    </row>
    <row r="18" spans="2:11" x14ac:dyDescent="0.25">
      <c r="B18" s="131">
        <v>43837</v>
      </c>
      <c r="C18" s="145" t="s">
        <v>133</v>
      </c>
      <c r="D18" s="139">
        <v>1</v>
      </c>
      <c r="E18" s="140"/>
      <c r="F18" s="141">
        <v>3000</v>
      </c>
      <c r="G18" s="142">
        <f t="shared" si="0"/>
        <v>326784</v>
      </c>
      <c r="I18" s="148"/>
      <c r="J18" s="151" t="str">
        <f t="shared" si="1"/>
        <v>Saldo en Otros</v>
      </c>
      <c r="K18" s="152">
        <f ca="1">SUMIF($D$8:$D$999,J10,$E$8:$E$989)-SUMIF($D$8:$D$999,$J$10,$F$8:$F$999)</f>
        <v>0</v>
      </c>
    </row>
    <row r="19" spans="2:11" x14ac:dyDescent="0.25">
      <c r="B19" s="131">
        <v>43837</v>
      </c>
      <c r="C19" s="145" t="s">
        <v>134</v>
      </c>
      <c r="D19" s="139">
        <v>1</v>
      </c>
      <c r="E19" s="140"/>
      <c r="F19" s="141">
        <v>5318</v>
      </c>
      <c r="G19" s="142">
        <f t="shared" si="0"/>
        <v>321466</v>
      </c>
      <c r="I19" s="148"/>
      <c r="J19" s="151" t="str">
        <f t="shared" si="1"/>
        <v/>
      </c>
      <c r="K19" s="152">
        <f ca="1">SUMIF($D$8:$D$999,J11,$E$8:$E$989)-SUMIF($D$8:$D$999,J11,$F$8:$F$999)</f>
        <v>0</v>
      </c>
    </row>
    <row r="20" spans="2:11" x14ac:dyDescent="0.25">
      <c r="B20" s="131">
        <v>43837</v>
      </c>
      <c r="C20" s="145" t="s">
        <v>135</v>
      </c>
      <c r="D20" s="139">
        <v>1</v>
      </c>
      <c r="E20" s="140"/>
      <c r="F20" s="141">
        <v>3000</v>
      </c>
      <c r="G20" s="142">
        <f t="shared" si="0"/>
        <v>318466</v>
      </c>
      <c r="I20" s="148"/>
      <c r="J20" s="151" t="str">
        <f t="shared" si="1"/>
        <v/>
      </c>
      <c r="K20" s="152">
        <f ca="1">SUMIF($D$8:$D$999,J12,$E$8:$E$989)-SUMIF($D$8:$D$999,J12,$F$8:$F$999)</f>
        <v>0</v>
      </c>
    </row>
    <row r="21" spans="2:11" ht="15.75" thickBot="1" x14ac:dyDescent="0.3">
      <c r="B21" s="131">
        <v>43844</v>
      </c>
      <c r="C21" s="145" t="s">
        <v>127</v>
      </c>
      <c r="D21" s="139">
        <v>1</v>
      </c>
      <c r="E21" s="140"/>
      <c r="F21" s="141">
        <v>3000</v>
      </c>
      <c r="G21" s="142">
        <f t="shared" si="0"/>
        <v>315466</v>
      </c>
      <c r="I21" s="148"/>
      <c r="J21" s="153" t="str">
        <f t="shared" si="1"/>
        <v/>
      </c>
      <c r="K21" s="154">
        <f ca="1">SUMIF($D$8:$D$999,J13,$E$8:$E$989)-SUMIF($D$8:$D$999,J13,$F$8:$F$999)</f>
        <v>0</v>
      </c>
    </row>
    <row r="22" spans="2:11" ht="15.75" thickTop="1" x14ac:dyDescent="0.25">
      <c r="B22" s="131">
        <v>43844</v>
      </c>
      <c r="C22" s="145" t="s">
        <v>128</v>
      </c>
      <c r="D22" s="139">
        <v>1</v>
      </c>
      <c r="E22" s="140"/>
      <c r="F22" s="141">
        <v>11000</v>
      </c>
      <c r="G22" s="142">
        <f t="shared" si="0"/>
        <v>304466</v>
      </c>
    </row>
    <row r="23" spans="2:11" x14ac:dyDescent="0.25">
      <c r="B23" s="131">
        <v>43844</v>
      </c>
      <c r="C23" s="145" t="s">
        <v>129</v>
      </c>
      <c r="D23" s="139">
        <v>1</v>
      </c>
      <c r="E23" s="140"/>
      <c r="F23" s="141">
        <v>10000</v>
      </c>
      <c r="G23" s="142">
        <f t="shared" si="0"/>
        <v>294466</v>
      </c>
    </row>
    <row r="24" spans="2:11" x14ac:dyDescent="0.25">
      <c r="B24" s="131">
        <v>43844</v>
      </c>
      <c r="C24" s="145" t="s">
        <v>131</v>
      </c>
      <c r="D24" s="139">
        <v>1</v>
      </c>
      <c r="E24" s="140"/>
      <c r="F24" s="141">
        <v>40000</v>
      </c>
      <c r="G24" s="142">
        <f t="shared" si="0"/>
        <v>254466</v>
      </c>
    </row>
    <row r="25" spans="2:11" x14ac:dyDescent="0.25">
      <c r="B25" s="131">
        <v>43844</v>
      </c>
      <c r="C25" s="145" t="s">
        <v>132</v>
      </c>
      <c r="D25" s="139">
        <v>1</v>
      </c>
      <c r="E25" s="140"/>
      <c r="F25" s="141">
        <v>12000</v>
      </c>
      <c r="G25" s="142">
        <f t="shared" si="0"/>
        <v>242466</v>
      </c>
    </row>
    <row r="26" spans="2:11" x14ac:dyDescent="0.25">
      <c r="B26" s="131">
        <v>43844</v>
      </c>
      <c r="C26" s="145" t="s">
        <v>133</v>
      </c>
      <c r="D26" s="139">
        <v>1</v>
      </c>
      <c r="E26" s="140"/>
      <c r="F26" s="141">
        <v>3000</v>
      </c>
      <c r="G26" s="142">
        <f t="shared" si="0"/>
        <v>239466</v>
      </c>
    </row>
    <row r="27" spans="2:11" x14ac:dyDescent="0.25">
      <c r="B27" s="131">
        <v>43844</v>
      </c>
      <c r="C27" s="145" t="s">
        <v>134</v>
      </c>
      <c r="D27" s="139">
        <v>1</v>
      </c>
      <c r="E27" s="140"/>
      <c r="F27" s="141">
        <v>5318</v>
      </c>
      <c r="G27" s="142">
        <f t="shared" si="0"/>
        <v>234148</v>
      </c>
    </row>
    <row r="28" spans="2:11" x14ac:dyDescent="0.25">
      <c r="B28" s="131">
        <v>43844</v>
      </c>
      <c r="C28" s="145" t="s">
        <v>135</v>
      </c>
      <c r="D28" s="139">
        <v>1</v>
      </c>
      <c r="E28" s="140"/>
      <c r="F28" s="141">
        <v>3000</v>
      </c>
      <c r="G28" s="142">
        <f t="shared" si="0"/>
        <v>231148</v>
      </c>
    </row>
    <row r="29" spans="2:11" x14ac:dyDescent="0.25">
      <c r="B29" s="131">
        <v>43851</v>
      </c>
      <c r="C29" s="145" t="s">
        <v>127</v>
      </c>
      <c r="D29" s="139">
        <v>1</v>
      </c>
      <c r="E29" s="140"/>
      <c r="F29" s="141">
        <v>3000</v>
      </c>
      <c r="G29" s="142">
        <f t="shared" si="0"/>
        <v>228148</v>
      </c>
    </row>
    <row r="30" spans="2:11" x14ac:dyDescent="0.25">
      <c r="B30" s="131">
        <v>43851</v>
      </c>
      <c r="C30" s="145" t="s">
        <v>128</v>
      </c>
      <c r="D30" s="139">
        <v>1</v>
      </c>
      <c r="E30" s="140"/>
      <c r="F30" s="141">
        <v>11000</v>
      </c>
      <c r="G30" s="142">
        <f t="shared" si="0"/>
        <v>217148</v>
      </c>
    </row>
    <row r="31" spans="2:11" x14ac:dyDescent="0.25">
      <c r="B31" s="131">
        <v>43851</v>
      </c>
      <c r="C31" s="145" t="s">
        <v>129</v>
      </c>
      <c r="D31" s="139">
        <v>1</v>
      </c>
      <c r="E31" s="140"/>
      <c r="F31" s="141">
        <v>10000</v>
      </c>
      <c r="G31" s="142">
        <f t="shared" si="0"/>
        <v>207148</v>
      </c>
    </row>
    <row r="32" spans="2:11" x14ac:dyDescent="0.25">
      <c r="B32" s="131">
        <v>43851</v>
      </c>
      <c r="C32" s="145" t="s">
        <v>131</v>
      </c>
      <c r="D32" s="139">
        <v>1</v>
      </c>
      <c r="E32" s="140"/>
      <c r="F32" s="141">
        <v>40000</v>
      </c>
      <c r="G32" s="142">
        <f t="shared" si="0"/>
        <v>167148</v>
      </c>
    </row>
    <row r="33" spans="2:7" x14ac:dyDescent="0.25">
      <c r="B33" s="131">
        <v>43851</v>
      </c>
      <c r="C33" s="145" t="s">
        <v>132</v>
      </c>
      <c r="D33" s="139">
        <v>1</v>
      </c>
      <c r="E33" s="140"/>
      <c r="F33" s="141">
        <v>12000</v>
      </c>
      <c r="G33" s="142">
        <f t="shared" si="0"/>
        <v>155148</v>
      </c>
    </row>
    <row r="34" spans="2:7" x14ac:dyDescent="0.25">
      <c r="B34" s="131">
        <v>43851</v>
      </c>
      <c r="C34" s="145" t="s">
        <v>133</v>
      </c>
      <c r="D34" s="139">
        <v>1</v>
      </c>
      <c r="E34" s="140"/>
      <c r="F34" s="141">
        <v>3000</v>
      </c>
      <c r="G34" s="142">
        <f t="shared" si="0"/>
        <v>152148</v>
      </c>
    </row>
    <row r="35" spans="2:7" x14ac:dyDescent="0.25">
      <c r="B35" s="131">
        <v>43851</v>
      </c>
      <c r="C35" s="145" t="s">
        <v>134</v>
      </c>
      <c r="D35" s="139">
        <v>1</v>
      </c>
      <c r="E35" s="140"/>
      <c r="F35" s="141">
        <v>5318</v>
      </c>
      <c r="G35" s="142">
        <f t="shared" si="0"/>
        <v>146830</v>
      </c>
    </row>
    <row r="36" spans="2:7" x14ac:dyDescent="0.25">
      <c r="B36" s="131">
        <v>43851</v>
      </c>
      <c r="C36" s="145" t="s">
        <v>135</v>
      </c>
      <c r="D36" s="139">
        <v>1</v>
      </c>
      <c r="E36" s="140"/>
      <c r="F36" s="141">
        <v>3000</v>
      </c>
      <c r="G36" s="142">
        <f t="shared" si="0"/>
        <v>143830</v>
      </c>
    </row>
    <row r="37" spans="2:7" x14ac:dyDescent="0.25">
      <c r="B37" s="131">
        <v>43858</v>
      </c>
      <c r="C37" s="145" t="s">
        <v>127</v>
      </c>
      <c r="D37" s="139">
        <v>1</v>
      </c>
      <c r="E37" s="140"/>
      <c r="F37" s="141">
        <v>3000</v>
      </c>
      <c r="G37" s="142">
        <f t="shared" si="0"/>
        <v>140830</v>
      </c>
    </row>
    <row r="38" spans="2:7" x14ac:dyDescent="0.25">
      <c r="B38" s="131">
        <v>43858</v>
      </c>
      <c r="C38" s="145" t="s">
        <v>128</v>
      </c>
      <c r="D38" s="139">
        <v>1</v>
      </c>
      <c r="E38" s="140"/>
      <c r="F38" s="141">
        <v>11000</v>
      </c>
      <c r="G38" s="142">
        <f t="shared" si="0"/>
        <v>129830</v>
      </c>
    </row>
    <row r="39" spans="2:7" x14ac:dyDescent="0.25">
      <c r="B39" s="131">
        <v>43858</v>
      </c>
      <c r="C39" s="145" t="s">
        <v>129</v>
      </c>
      <c r="D39" s="139">
        <v>1</v>
      </c>
      <c r="E39" s="140"/>
      <c r="F39" s="141">
        <v>10000</v>
      </c>
      <c r="G39" s="142">
        <f t="shared" si="0"/>
        <v>119830</v>
      </c>
    </row>
    <row r="40" spans="2:7" x14ac:dyDescent="0.25">
      <c r="B40" s="131">
        <v>43858</v>
      </c>
      <c r="C40" s="145" t="s">
        <v>131</v>
      </c>
      <c r="D40" s="139">
        <v>1</v>
      </c>
      <c r="E40" s="140"/>
      <c r="F40" s="141">
        <v>40000</v>
      </c>
      <c r="G40" s="142">
        <f t="shared" si="0"/>
        <v>79830</v>
      </c>
    </row>
    <row r="41" spans="2:7" x14ac:dyDescent="0.25">
      <c r="B41" s="131">
        <v>43858</v>
      </c>
      <c r="C41" s="145" t="s">
        <v>132</v>
      </c>
      <c r="D41" s="139">
        <v>1</v>
      </c>
      <c r="E41" s="140"/>
      <c r="F41" s="141">
        <v>12000</v>
      </c>
      <c r="G41" s="142">
        <f t="shared" si="0"/>
        <v>67830</v>
      </c>
    </row>
    <row r="42" spans="2:7" x14ac:dyDescent="0.25">
      <c r="B42" s="131">
        <v>43858</v>
      </c>
      <c r="C42" s="145" t="s">
        <v>133</v>
      </c>
      <c r="D42" s="139">
        <v>1</v>
      </c>
      <c r="E42" s="140"/>
      <c r="F42" s="141">
        <v>3000</v>
      </c>
      <c r="G42" s="142">
        <f t="shared" si="0"/>
        <v>64830</v>
      </c>
    </row>
    <row r="43" spans="2:7" x14ac:dyDescent="0.25">
      <c r="B43" s="131">
        <v>43858</v>
      </c>
      <c r="C43" s="145" t="s">
        <v>134</v>
      </c>
      <c r="D43" s="139">
        <v>1</v>
      </c>
      <c r="E43" s="140"/>
      <c r="F43" s="141">
        <v>5318</v>
      </c>
      <c r="G43" s="142">
        <f t="shared" si="0"/>
        <v>59512</v>
      </c>
    </row>
    <row r="44" spans="2:7" x14ac:dyDescent="0.25">
      <c r="B44" s="131">
        <v>43858</v>
      </c>
      <c r="C44" s="145" t="s">
        <v>135</v>
      </c>
      <c r="D44" s="139">
        <v>1</v>
      </c>
      <c r="E44" s="140"/>
      <c r="F44" s="141">
        <v>3000</v>
      </c>
      <c r="G44" s="142">
        <f t="shared" si="0"/>
        <v>56512</v>
      </c>
    </row>
    <row r="45" spans="2:7" x14ac:dyDescent="0.25">
      <c r="B45" s="155"/>
      <c r="C45" s="145"/>
      <c r="D45" s="139"/>
      <c r="E45" s="140"/>
      <c r="F45" s="141"/>
      <c r="G45" s="142" t="str">
        <f t="shared" si="0"/>
        <v/>
      </c>
    </row>
    <row r="46" spans="2:7" x14ac:dyDescent="0.25">
      <c r="B46" s="155"/>
      <c r="C46" s="145"/>
      <c r="D46" s="139"/>
      <c r="E46" s="140"/>
      <c r="F46" s="141"/>
      <c r="G46" s="142" t="str">
        <f t="shared" si="0"/>
        <v/>
      </c>
    </row>
    <row r="47" spans="2:7" x14ac:dyDescent="0.25">
      <c r="B47" s="155"/>
      <c r="C47" s="145"/>
      <c r="D47" s="139"/>
      <c r="E47" s="140"/>
      <c r="F47" s="141"/>
      <c r="G47" s="142" t="str">
        <f t="shared" si="0"/>
        <v/>
      </c>
    </row>
    <row r="48" spans="2:7" x14ac:dyDescent="0.25">
      <c r="B48" s="155"/>
      <c r="C48" s="145"/>
      <c r="D48" s="139"/>
      <c r="E48" s="140"/>
      <c r="F48" s="141"/>
      <c r="G48" s="142" t="str">
        <f t="shared" si="0"/>
        <v/>
      </c>
    </row>
    <row r="49" spans="2:7" x14ac:dyDescent="0.25">
      <c r="B49" s="155"/>
      <c r="C49" s="145"/>
      <c r="D49" s="139"/>
      <c r="E49" s="140"/>
      <c r="F49" s="141"/>
      <c r="G49" s="142" t="str">
        <f t="shared" si="0"/>
        <v/>
      </c>
    </row>
    <row r="50" spans="2:7" x14ac:dyDescent="0.25">
      <c r="B50" s="155"/>
      <c r="C50" s="145"/>
      <c r="D50" s="139"/>
      <c r="E50" s="140"/>
      <c r="F50" s="141"/>
      <c r="G50" s="142" t="str">
        <f t="shared" si="0"/>
        <v/>
      </c>
    </row>
    <row r="51" spans="2:7" x14ac:dyDescent="0.25">
      <c r="B51" s="155"/>
      <c r="C51" s="145"/>
      <c r="D51" s="139"/>
      <c r="E51" s="140"/>
      <c r="F51" s="141"/>
      <c r="G51" s="142" t="str">
        <f t="shared" si="0"/>
        <v/>
      </c>
    </row>
    <row r="52" spans="2:7" x14ac:dyDescent="0.25">
      <c r="B52" s="155"/>
      <c r="C52" s="145"/>
      <c r="D52" s="139"/>
      <c r="E52" s="140"/>
      <c r="F52" s="141"/>
      <c r="G52" s="142" t="str">
        <f t="shared" si="0"/>
        <v/>
      </c>
    </row>
    <row r="53" spans="2:7" x14ac:dyDescent="0.25">
      <c r="B53" s="155"/>
      <c r="C53" s="145"/>
      <c r="D53" s="139"/>
      <c r="E53" s="140"/>
      <c r="F53" s="141"/>
      <c r="G53" s="142" t="str">
        <f t="shared" si="0"/>
        <v/>
      </c>
    </row>
    <row r="54" spans="2:7" x14ac:dyDescent="0.25">
      <c r="B54" s="155"/>
      <c r="C54" s="145"/>
      <c r="D54" s="139"/>
      <c r="E54" s="140"/>
      <c r="F54" s="141"/>
      <c r="G54" s="142" t="str">
        <f t="shared" si="0"/>
        <v/>
      </c>
    </row>
    <row r="55" spans="2:7" x14ac:dyDescent="0.25">
      <c r="B55" s="155"/>
      <c r="C55" s="145"/>
      <c r="D55" s="139"/>
      <c r="E55" s="140"/>
      <c r="F55" s="141"/>
      <c r="G55" s="142" t="str">
        <f t="shared" si="0"/>
        <v/>
      </c>
    </row>
    <row r="56" spans="2:7" x14ac:dyDescent="0.25">
      <c r="B56" s="155"/>
      <c r="C56" s="145"/>
      <c r="D56" s="139"/>
      <c r="E56" s="140"/>
      <c r="F56" s="141"/>
      <c r="G56" s="142" t="str">
        <f t="shared" si="0"/>
        <v/>
      </c>
    </row>
    <row r="57" spans="2:7" x14ac:dyDescent="0.25">
      <c r="B57" s="155"/>
      <c r="C57" s="145"/>
      <c r="D57" s="139"/>
      <c r="E57" s="140"/>
      <c r="F57" s="141"/>
      <c r="G57" s="142" t="str">
        <f t="shared" si="0"/>
        <v/>
      </c>
    </row>
    <row r="58" spans="2:7" x14ac:dyDescent="0.25">
      <c r="B58" s="155"/>
      <c r="C58" s="145"/>
      <c r="D58" s="139"/>
      <c r="E58" s="140"/>
      <c r="F58" s="141"/>
      <c r="G58" s="142" t="str">
        <f t="shared" si="0"/>
        <v/>
      </c>
    </row>
    <row r="59" spans="2:7" x14ac:dyDescent="0.25">
      <c r="B59" s="155"/>
      <c r="C59" s="145"/>
      <c r="D59" s="139"/>
      <c r="E59" s="140"/>
      <c r="F59" s="141"/>
      <c r="G59" s="142" t="str">
        <f t="shared" si="0"/>
        <v/>
      </c>
    </row>
    <row r="60" spans="2:7" x14ac:dyDescent="0.25">
      <c r="B60" s="155"/>
      <c r="C60" s="145"/>
      <c r="D60" s="139"/>
      <c r="E60" s="140"/>
      <c r="F60" s="141"/>
      <c r="G60" s="142" t="str">
        <f t="shared" si="0"/>
        <v/>
      </c>
    </row>
    <row r="61" spans="2:7" x14ac:dyDescent="0.25">
      <c r="B61" s="155"/>
      <c r="C61" s="145"/>
      <c r="D61" s="139"/>
      <c r="E61" s="140"/>
      <c r="F61" s="141"/>
      <c r="G61" s="142" t="str">
        <f t="shared" si="0"/>
        <v/>
      </c>
    </row>
    <row r="62" spans="2:7" x14ac:dyDescent="0.25">
      <c r="B62" s="155"/>
      <c r="C62" s="145"/>
      <c r="D62" s="139"/>
      <c r="E62" s="140"/>
      <c r="F62" s="141"/>
      <c r="G62" s="142" t="str">
        <f t="shared" si="0"/>
        <v/>
      </c>
    </row>
    <row r="63" spans="2:7" x14ac:dyDescent="0.25">
      <c r="B63" s="155"/>
      <c r="C63" s="145"/>
      <c r="D63" s="139"/>
      <c r="E63" s="140"/>
      <c r="F63" s="141"/>
      <c r="G63" s="142" t="str">
        <f t="shared" si="0"/>
        <v/>
      </c>
    </row>
    <row r="64" spans="2:7" x14ac:dyDescent="0.25">
      <c r="B64" s="155"/>
      <c r="C64" s="145"/>
      <c r="D64" s="139"/>
      <c r="E64" s="140"/>
      <c r="F64" s="141"/>
      <c r="G64" s="142" t="str">
        <f t="shared" si="0"/>
        <v/>
      </c>
    </row>
    <row r="65" spans="2:7" x14ac:dyDescent="0.25">
      <c r="B65" s="155"/>
      <c r="C65" s="145"/>
      <c r="D65" s="139"/>
      <c r="E65" s="140"/>
      <c r="F65" s="141"/>
      <c r="G65" s="142" t="str">
        <f t="shared" si="0"/>
        <v/>
      </c>
    </row>
    <row r="66" spans="2:7" x14ac:dyDescent="0.25">
      <c r="B66" s="155"/>
      <c r="C66" s="145"/>
      <c r="D66" s="139"/>
      <c r="E66" s="140"/>
      <c r="F66" s="141"/>
      <c r="G66" s="142" t="str">
        <f t="shared" si="0"/>
        <v/>
      </c>
    </row>
    <row r="67" spans="2:7" x14ac:dyDescent="0.25">
      <c r="B67" s="155"/>
      <c r="C67" s="145"/>
      <c r="D67" s="139"/>
      <c r="E67" s="140"/>
      <c r="F67" s="141"/>
      <c r="G67" s="142" t="str">
        <f t="shared" si="0"/>
        <v/>
      </c>
    </row>
    <row r="68" spans="2:7" x14ac:dyDescent="0.25">
      <c r="B68" s="155"/>
      <c r="C68" s="145"/>
      <c r="D68" s="139"/>
      <c r="E68" s="140"/>
      <c r="F68" s="141"/>
      <c r="G68" s="142" t="str">
        <f t="shared" si="0"/>
        <v/>
      </c>
    </row>
    <row r="69" spans="2:7" x14ac:dyDescent="0.25">
      <c r="B69" s="155"/>
      <c r="C69" s="145"/>
      <c r="D69" s="139"/>
      <c r="E69" s="140"/>
      <c r="F69" s="141"/>
      <c r="G69" s="142" t="str">
        <f t="shared" si="0"/>
        <v/>
      </c>
    </row>
    <row r="70" spans="2:7" x14ac:dyDescent="0.25">
      <c r="B70" s="155"/>
      <c r="C70" s="145"/>
      <c r="D70" s="139"/>
      <c r="E70" s="140"/>
      <c r="F70" s="141"/>
      <c r="G70" s="142" t="str">
        <f t="shared" si="0"/>
        <v/>
      </c>
    </row>
    <row r="71" spans="2:7" x14ac:dyDescent="0.25">
      <c r="B71" s="155"/>
      <c r="C71" s="145"/>
      <c r="D71" s="139"/>
      <c r="E71" s="140"/>
      <c r="F71" s="141"/>
      <c r="G71" s="142" t="str">
        <f t="shared" si="0"/>
        <v/>
      </c>
    </row>
    <row r="72" spans="2:7" x14ac:dyDescent="0.25">
      <c r="B72" s="155"/>
      <c r="C72" s="145"/>
      <c r="D72" s="139"/>
      <c r="E72" s="140"/>
      <c r="F72" s="141"/>
      <c r="G72" s="142" t="str">
        <f t="shared" si="0"/>
        <v/>
      </c>
    </row>
    <row r="73" spans="2:7" x14ac:dyDescent="0.25">
      <c r="B73" s="155"/>
      <c r="C73" s="145"/>
      <c r="D73" s="139"/>
      <c r="E73" s="140"/>
      <c r="F73" s="141"/>
      <c r="G73" s="142" t="str">
        <f t="shared" si="0"/>
        <v/>
      </c>
    </row>
    <row r="74" spans="2:7" x14ac:dyDescent="0.25">
      <c r="B74" s="155"/>
      <c r="C74" s="145"/>
      <c r="D74" s="139"/>
      <c r="E74" s="140"/>
      <c r="F74" s="141"/>
      <c r="G74" s="142" t="str">
        <f t="shared" ref="G74:G137" si="2">IF(D74="","",SUM(E74+G73-F74))</f>
        <v/>
      </c>
    </row>
    <row r="75" spans="2:7" x14ac:dyDescent="0.25">
      <c r="B75" s="155"/>
      <c r="C75" s="145"/>
      <c r="D75" s="139"/>
      <c r="E75" s="140"/>
      <c r="F75" s="141"/>
      <c r="G75" s="142" t="str">
        <f t="shared" si="2"/>
        <v/>
      </c>
    </row>
    <row r="76" spans="2:7" x14ac:dyDescent="0.25">
      <c r="B76" s="155"/>
      <c r="C76" s="145"/>
      <c r="D76" s="139"/>
      <c r="E76" s="140"/>
      <c r="F76" s="141"/>
      <c r="G76" s="142" t="str">
        <f t="shared" si="2"/>
        <v/>
      </c>
    </row>
    <row r="77" spans="2:7" x14ac:dyDescent="0.25">
      <c r="B77" s="155"/>
      <c r="C77" s="145"/>
      <c r="D77" s="139"/>
      <c r="E77" s="140"/>
      <c r="F77" s="141"/>
      <c r="G77" s="142" t="str">
        <f t="shared" si="2"/>
        <v/>
      </c>
    </row>
    <row r="78" spans="2:7" x14ac:dyDescent="0.25">
      <c r="B78" s="155"/>
      <c r="C78" s="145"/>
      <c r="D78" s="139"/>
      <c r="E78" s="140"/>
      <c r="F78" s="141"/>
      <c r="G78" s="142" t="str">
        <f t="shared" si="2"/>
        <v/>
      </c>
    </row>
    <row r="79" spans="2:7" x14ac:dyDescent="0.25">
      <c r="B79" s="155"/>
      <c r="C79" s="145"/>
      <c r="D79" s="139"/>
      <c r="E79" s="140"/>
      <c r="F79" s="141"/>
      <c r="G79" s="142" t="str">
        <f t="shared" si="2"/>
        <v/>
      </c>
    </row>
    <row r="80" spans="2:7" x14ac:dyDescent="0.25">
      <c r="B80" s="155"/>
      <c r="C80" s="145"/>
      <c r="D80" s="139"/>
      <c r="E80" s="140"/>
      <c r="F80" s="141"/>
      <c r="G80" s="142" t="str">
        <f t="shared" si="2"/>
        <v/>
      </c>
    </row>
    <row r="81" spans="2:7" x14ac:dyDescent="0.25">
      <c r="B81" s="155"/>
      <c r="C81" s="145"/>
      <c r="D81" s="139"/>
      <c r="E81" s="140"/>
      <c r="F81" s="141"/>
      <c r="G81" s="142" t="str">
        <f t="shared" si="2"/>
        <v/>
      </c>
    </row>
    <row r="82" spans="2:7" x14ac:dyDescent="0.25">
      <c r="B82" s="155"/>
      <c r="C82" s="145"/>
      <c r="D82" s="139"/>
      <c r="E82" s="140"/>
      <c r="F82" s="141"/>
      <c r="G82" s="142" t="str">
        <f t="shared" si="2"/>
        <v/>
      </c>
    </row>
    <row r="83" spans="2:7" x14ac:dyDescent="0.25">
      <c r="B83" s="155"/>
      <c r="C83" s="145"/>
      <c r="D83" s="139"/>
      <c r="E83" s="140"/>
      <c r="F83" s="141"/>
      <c r="G83" s="142" t="str">
        <f t="shared" si="2"/>
        <v/>
      </c>
    </row>
    <row r="84" spans="2:7" x14ac:dyDescent="0.25">
      <c r="B84" s="155"/>
      <c r="C84" s="145"/>
      <c r="D84" s="139"/>
      <c r="E84" s="140"/>
      <c r="F84" s="141"/>
      <c r="G84" s="142" t="str">
        <f t="shared" si="2"/>
        <v/>
      </c>
    </row>
    <row r="85" spans="2:7" x14ac:dyDescent="0.25">
      <c r="B85" s="155"/>
      <c r="C85" s="145"/>
      <c r="D85" s="139"/>
      <c r="E85" s="140"/>
      <c r="F85" s="141"/>
      <c r="G85" s="142" t="str">
        <f t="shared" si="2"/>
        <v/>
      </c>
    </row>
    <row r="86" spans="2:7" x14ac:dyDescent="0.25">
      <c r="B86" s="155"/>
      <c r="C86" s="145"/>
      <c r="D86" s="139"/>
      <c r="E86" s="140"/>
      <c r="F86" s="141"/>
      <c r="G86" s="142" t="str">
        <f t="shared" si="2"/>
        <v/>
      </c>
    </row>
    <row r="87" spans="2:7" x14ac:dyDescent="0.25">
      <c r="B87" s="155"/>
      <c r="C87" s="145"/>
      <c r="D87" s="139"/>
      <c r="E87" s="140"/>
      <c r="F87" s="141"/>
      <c r="G87" s="142" t="str">
        <f t="shared" si="2"/>
        <v/>
      </c>
    </row>
    <row r="88" spans="2:7" x14ac:dyDescent="0.25">
      <c r="B88" s="155"/>
      <c r="C88" s="145"/>
      <c r="D88" s="139"/>
      <c r="E88" s="140"/>
      <c r="F88" s="141"/>
      <c r="G88" s="142" t="str">
        <f t="shared" si="2"/>
        <v/>
      </c>
    </row>
    <row r="89" spans="2:7" x14ac:dyDescent="0.25">
      <c r="B89" s="155"/>
      <c r="C89" s="145"/>
      <c r="D89" s="139"/>
      <c r="E89" s="140"/>
      <c r="F89" s="141"/>
      <c r="G89" s="142" t="str">
        <f t="shared" si="2"/>
        <v/>
      </c>
    </row>
    <row r="90" spans="2:7" x14ac:dyDescent="0.25">
      <c r="B90" s="155"/>
      <c r="C90" s="145"/>
      <c r="D90" s="139"/>
      <c r="E90" s="140"/>
      <c r="F90" s="141"/>
      <c r="G90" s="142" t="str">
        <f t="shared" si="2"/>
        <v/>
      </c>
    </row>
    <row r="91" spans="2:7" x14ac:dyDescent="0.25">
      <c r="B91" s="155"/>
      <c r="C91" s="145"/>
      <c r="D91" s="139"/>
      <c r="E91" s="140"/>
      <c r="F91" s="141"/>
      <c r="G91" s="142" t="str">
        <f t="shared" si="2"/>
        <v/>
      </c>
    </row>
    <row r="92" spans="2:7" x14ac:dyDescent="0.25">
      <c r="B92" s="155"/>
      <c r="C92" s="145"/>
      <c r="D92" s="139"/>
      <c r="E92" s="140"/>
      <c r="F92" s="141"/>
      <c r="G92" s="142" t="str">
        <f t="shared" si="2"/>
        <v/>
      </c>
    </row>
    <row r="93" spans="2:7" x14ac:dyDescent="0.25">
      <c r="B93" s="155"/>
      <c r="C93" s="145"/>
      <c r="D93" s="139"/>
      <c r="E93" s="140"/>
      <c r="F93" s="141"/>
      <c r="G93" s="142" t="str">
        <f t="shared" si="2"/>
        <v/>
      </c>
    </row>
    <row r="94" spans="2:7" x14ac:dyDescent="0.25">
      <c r="B94" s="155"/>
      <c r="C94" s="145"/>
      <c r="D94" s="139"/>
      <c r="E94" s="140"/>
      <c r="F94" s="141"/>
      <c r="G94" s="142" t="str">
        <f t="shared" si="2"/>
        <v/>
      </c>
    </row>
    <row r="95" spans="2:7" x14ac:dyDescent="0.25">
      <c r="B95" s="155"/>
      <c r="C95" s="145"/>
      <c r="D95" s="139"/>
      <c r="E95" s="140"/>
      <c r="F95" s="141"/>
      <c r="G95" s="142" t="str">
        <f t="shared" si="2"/>
        <v/>
      </c>
    </row>
    <row r="96" spans="2:7" x14ac:dyDescent="0.25">
      <c r="B96" s="155"/>
      <c r="C96" s="145"/>
      <c r="D96" s="139"/>
      <c r="E96" s="140"/>
      <c r="F96" s="141"/>
      <c r="G96" s="142" t="str">
        <f t="shared" si="2"/>
        <v/>
      </c>
    </row>
    <row r="97" spans="2:7" x14ac:dyDescent="0.25">
      <c r="B97" s="155"/>
      <c r="C97" s="145"/>
      <c r="D97" s="139"/>
      <c r="E97" s="140"/>
      <c r="F97" s="141"/>
      <c r="G97" s="142" t="str">
        <f t="shared" si="2"/>
        <v/>
      </c>
    </row>
    <row r="98" spans="2:7" x14ac:dyDescent="0.25">
      <c r="B98" s="155"/>
      <c r="C98" s="145"/>
      <c r="D98" s="139"/>
      <c r="E98" s="140"/>
      <c r="F98" s="141"/>
      <c r="G98" s="142" t="str">
        <f t="shared" si="2"/>
        <v/>
      </c>
    </row>
    <row r="99" spans="2:7" x14ac:dyDescent="0.25">
      <c r="B99" s="155"/>
      <c r="C99" s="145"/>
      <c r="D99" s="139"/>
      <c r="E99" s="140"/>
      <c r="F99" s="141"/>
      <c r="G99" s="142" t="str">
        <f t="shared" si="2"/>
        <v/>
      </c>
    </row>
    <row r="100" spans="2:7" x14ac:dyDescent="0.25">
      <c r="B100" s="155"/>
      <c r="C100" s="145"/>
      <c r="D100" s="139"/>
      <c r="E100" s="140"/>
      <c r="F100" s="141"/>
      <c r="G100" s="142" t="str">
        <f t="shared" si="2"/>
        <v/>
      </c>
    </row>
    <row r="101" spans="2:7" x14ac:dyDescent="0.25">
      <c r="B101" s="155"/>
      <c r="C101" s="145"/>
      <c r="D101" s="139"/>
      <c r="E101" s="140"/>
      <c r="F101" s="141"/>
      <c r="G101" s="142" t="str">
        <f t="shared" si="2"/>
        <v/>
      </c>
    </row>
    <row r="102" spans="2:7" x14ac:dyDescent="0.25">
      <c r="B102" s="155"/>
      <c r="C102" s="145"/>
      <c r="D102" s="139"/>
      <c r="E102" s="140"/>
      <c r="F102" s="141"/>
      <c r="G102" s="142" t="str">
        <f t="shared" si="2"/>
        <v/>
      </c>
    </row>
    <row r="103" spans="2:7" x14ac:dyDescent="0.25">
      <c r="B103" s="155"/>
      <c r="C103" s="145"/>
      <c r="D103" s="139"/>
      <c r="E103" s="140"/>
      <c r="F103" s="141"/>
      <c r="G103" s="142" t="str">
        <f t="shared" si="2"/>
        <v/>
      </c>
    </row>
    <row r="104" spans="2:7" x14ac:dyDescent="0.25">
      <c r="B104" s="155"/>
      <c r="C104" s="145"/>
      <c r="D104" s="139"/>
      <c r="E104" s="140"/>
      <c r="F104" s="141"/>
      <c r="G104" s="142" t="str">
        <f t="shared" si="2"/>
        <v/>
      </c>
    </row>
    <row r="105" spans="2:7" x14ac:dyDescent="0.25">
      <c r="B105" s="155"/>
      <c r="C105" s="145"/>
      <c r="D105" s="139"/>
      <c r="E105" s="140"/>
      <c r="F105" s="141"/>
      <c r="G105" s="142" t="str">
        <f t="shared" si="2"/>
        <v/>
      </c>
    </row>
    <row r="106" spans="2:7" x14ac:dyDescent="0.25">
      <c r="B106" s="155"/>
      <c r="C106" s="145"/>
      <c r="D106" s="139"/>
      <c r="E106" s="140"/>
      <c r="F106" s="141"/>
      <c r="G106" s="142" t="str">
        <f t="shared" si="2"/>
        <v/>
      </c>
    </row>
    <row r="107" spans="2:7" x14ac:dyDescent="0.25">
      <c r="B107" s="155"/>
      <c r="C107" s="145"/>
      <c r="D107" s="139"/>
      <c r="E107" s="140"/>
      <c r="F107" s="141"/>
      <c r="G107" s="142" t="str">
        <f t="shared" si="2"/>
        <v/>
      </c>
    </row>
    <row r="108" spans="2:7" x14ac:dyDescent="0.25">
      <c r="B108" s="155"/>
      <c r="C108" s="145"/>
      <c r="D108" s="139"/>
      <c r="E108" s="140"/>
      <c r="F108" s="141"/>
      <c r="G108" s="142" t="str">
        <f t="shared" si="2"/>
        <v/>
      </c>
    </row>
    <row r="109" spans="2:7" x14ac:dyDescent="0.25">
      <c r="B109" s="155"/>
      <c r="C109" s="145"/>
      <c r="D109" s="139"/>
      <c r="E109" s="140"/>
      <c r="F109" s="141"/>
      <c r="G109" s="142" t="str">
        <f t="shared" si="2"/>
        <v/>
      </c>
    </row>
    <row r="110" spans="2:7" x14ac:dyDescent="0.25">
      <c r="B110" s="155"/>
      <c r="C110" s="145"/>
      <c r="D110" s="139"/>
      <c r="E110" s="140"/>
      <c r="F110" s="141"/>
      <c r="G110" s="142" t="str">
        <f t="shared" si="2"/>
        <v/>
      </c>
    </row>
    <row r="111" spans="2:7" x14ac:dyDescent="0.25">
      <c r="B111" s="155"/>
      <c r="C111" s="145"/>
      <c r="D111" s="139"/>
      <c r="E111" s="140"/>
      <c r="F111" s="141"/>
      <c r="G111" s="142" t="str">
        <f t="shared" si="2"/>
        <v/>
      </c>
    </row>
    <row r="112" spans="2:7" x14ac:dyDescent="0.25">
      <c r="B112" s="155"/>
      <c r="C112" s="145"/>
      <c r="D112" s="139"/>
      <c r="E112" s="140"/>
      <c r="F112" s="141"/>
      <c r="G112" s="142" t="str">
        <f t="shared" si="2"/>
        <v/>
      </c>
    </row>
    <row r="113" spans="2:7" x14ac:dyDescent="0.25">
      <c r="B113" s="155"/>
      <c r="C113" s="145"/>
      <c r="D113" s="139"/>
      <c r="E113" s="140"/>
      <c r="F113" s="141"/>
      <c r="G113" s="142" t="str">
        <f t="shared" si="2"/>
        <v/>
      </c>
    </row>
    <row r="114" spans="2:7" x14ac:dyDescent="0.25">
      <c r="B114" s="155"/>
      <c r="C114" s="145"/>
      <c r="D114" s="139"/>
      <c r="E114" s="140"/>
      <c r="F114" s="141"/>
      <c r="G114" s="142" t="str">
        <f t="shared" si="2"/>
        <v/>
      </c>
    </row>
    <row r="115" spans="2:7" x14ac:dyDescent="0.25">
      <c r="B115" s="155"/>
      <c r="C115" s="145"/>
      <c r="D115" s="139"/>
      <c r="E115" s="140"/>
      <c r="F115" s="141"/>
      <c r="G115" s="142" t="str">
        <f t="shared" si="2"/>
        <v/>
      </c>
    </row>
    <row r="116" spans="2:7" x14ac:dyDescent="0.25">
      <c r="B116" s="155"/>
      <c r="C116" s="145"/>
      <c r="D116" s="139"/>
      <c r="E116" s="140"/>
      <c r="F116" s="141"/>
      <c r="G116" s="142" t="str">
        <f t="shared" si="2"/>
        <v/>
      </c>
    </row>
    <row r="117" spans="2:7" x14ac:dyDescent="0.25">
      <c r="B117" s="155"/>
      <c r="C117" s="145"/>
      <c r="D117" s="139"/>
      <c r="E117" s="140"/>
      <c r="F117" s="141"/>
      <c r="G117" s="142" t="str">
        <f t="shared" si="2"/>
        <v/>
      </c>
    </row>
    <row r="118" spans="2:7" x14ac:dyDescent="0.25">
      <c r="B118" s="155"/>
      <c r="C118" s="145"/>
      <c r="D118" s="139"/>
      <c r="E118" s="140"/>
      <c r="F118" s="141"/>
      <c r="G118" s="142" t="str">
        <f t="shared" si="2"/>
        <v/>
      </c>
    </row>
    <row r="119" spans="2:7" x14ac:dyDescent="0.25">
      <c r="B119" s="155"/>
      <c r="C119" s="145"/>
      <c r="D119" s="139"/>
      <c r="E119" s="140"/>
      <c r="F119" s="141"/>
      <c r="G119" s="142" t="str">
        <f t="shared" si="2"/>
        <v/>
      </c>
    </row>
    <row r="120" spans="2:7" x14ac:dyDescent="0.25">
      <c r="B120" s="155"/>
      <c r="C120" s="145"/>
      <c r="D120" s="139"/>
      <c r="E120" s="140"/>
      <c r="F120" s="141"/>
      <c r="G120" s="142" t="str">
        <f t="shared" si="2"/>
        <v/>
      </c>
    </row>
    <row r="121" spans="2:7" x14ac:dyDescent="0.25">
      <c r="B121" s="155"/>
      <c r="C121" s="145"/>
      <c r="D121" s="139"/>
      <c r="E121" s="140"/>
      <c r="F121" s="141"/>
      <c r="G121" s="142" t="str">
        <f t="shared" si="2"/>
        <v/>
      </c>
    </row>
    <row r="122" spans="2:7" x14ac:dyDescent="0.25">
      <c r="B122" s="155"/>
      <c r="C122" s="145"/>
      <c r="D122" s="139"/>
      <c r="E122" s="140"/>
      <c r="F122" s="141"/>
      <c r="G122" s="142" t="str">
        <f t="shared" si="2"/>
        <v/>
      </c>
    </row>
    <row r="123" spans="2:7" x14ac:dyDescent="0.25">
      <c r="B123" s="155"/>
      <c r="C123" s="145"/>
      <c r="D123" s="139"/>
      <c r="E123" s="140"/>
      <c r="F123" s="141"/>
      <c r="G123" s="142" t="str">
        <f t="shared" si="2"/>
        <v/>
      </c>
    </row>
    <row r="124" spans="2:7" x14ac:dyDescent="0.25">
      <c r="B124" s="155"/>
      <c r="C124" s="145"/>
      <c r="D124" s="139"/>
      <c r="E124" s="140"/>
      <c r="F124" s="141"/>
      <c r="G124" s="142" t="str">
        <f t="shared" si="2"/>
        <v/>
      </c>
    </row>
    <row r="125" spans="2:7" x14ac:dyDescent="0.25">
      <c r="B125" s="155"/>
      <c r="C125" s="145"/>
      <c r="D125" s="139"/>
      <c r="E125" s="140"/>
      <c r="F125" s="141"/>
      <c r="G125" s="142" t="str">
        <f t="shared" si="2"/>
        <v/>
      </c>
    </row>
    <row r="126" spans="2:7" x14ac:dyDescent="0.25">
      <c r="B126" s="155"/>
      <c r="C126" s="145"/>
      <c r="D126" s="139"/>
      <c r="E126" s="140"/>
      <c r="F126" s="141"/>
      <c r="G126" s="142" t="str">
        <f t="shared" si="2"/>
        <v/>
      </c>
    </row>
    <row r="127" spans="2:7" x14ac:dyDescent="0.25">
      <c r="B127" s="155"/>
      <c r="C127" s="145"/>
      <c r="D127" s="139"/>
      <c r="E127" s="140"/>
      <c r="F127" s="141"/>
      <c r="G127" s="142" t="str">
        <f t="shared" si="2"/>
        <v/>
      </c>
    </row>
    <row r="128" spans="2:7" x14ac:dyDescent="0.25">
      <c r="B128" s="155"/>
      <c r="C128" s="145"/>
      <c r="D128" s="139"/>
      <c r="E128" s="140"/>
      <c r="F128" s="141"/>
      <c r="G128" s="142" t="str">
        <f t="shared" si="2"/>
        <v/>
      </c>
    </row>
    <row r="129" spans="2:7" x14ac:dyDescent="0.25">
      <c r="B129" s="155"/>
      <c r="C129" s="145"/>
      <c r="D129" s="139"/>
      <c r="E129" s="140"/>
      <c r="F129" s="141"/>
      <c r="G129" s="142" t="str">
        <f t="shared" si="2"/>
        <v/>
      </c>
    </row>
    <row r="130" spans="2:7" x14ac:dyDescent="0.25">
      <c r="B130" s="155"/>
      <c r="C130" s="145"/>
      <c r="D130" s="139"/>
      <c r="E130" s="140"/>
      <c r="F130" s="141"/>
      <c r="G130" s="142" t="str">
        <f t="shared" si="2"/>
        <v/>
      </c>
    </row>
    <row r="131" spans="2:7" x14ac:dyDescent="0.25">
      <c r="B131" s="155"/>
      <c r="C131" s="145"/>
      <c r="D131" s="139"/>
      <c r="E131" s="140"/>
      <c r="F131" s="141"/>
      <c r="G131" s="142" t="str">
        <f t="shared" si="2"/>
        <v/>
      </c>
    </row>
    <row r="132" spans="2:7" x14ac:dyDescent="0.25">
      <c r="B132" s="155"/>
      <c r="C132" s="145"/>
      <c r="D132" s="139"/>
      <c r="E132" s="140"/>
      <c r="F132" s="141"/>
      <c r="G132" s="142" t="str">
        <f t="shared" si="2"/>
        <v/>
      </c>
    </row>
    <row r="133" spans="2:7" x14ac:dyDescent="0.25">
      <c r="B133" s="155"/>
      <c r="C133" s="145"/>
      <c r="D133" s="139"/>
      <c r="E133" s="140"/>
      <c r="F133" s="141"/>
      <c r="G133" s="142" t="str">
        <f t="shared" si="2"/>
        <v/>
      </c>
    </row>
    <row r="134" spans="2:7" x14ac:dyDescent="0.25">
      <c r="B134" s="155"/>
      <c r="C134" s="145"/>
      <c r="D134" s="139"/>
      <c r="E134" s="140"/>
      <c r="F134" s="141"/>
      <c r="G134" s="142" t="str">
        <f t="shared" si="2"/>
        <v/>
      </c>
    </row>
    <row r="135" spans="2:7" x14ac:dyDescent="0.25">
      <c r="B135" s="155"/>
      <c r="C135" s="145"/>
      <c r="D135" s="139"/>
      <c r="E135" s="140"/>
      <c r="F135" s="141"/>
      <c r="G135" s="142" t="str">
        <f t="shared" si="2"/>
        <v/>
      </c>
    </row>
    <row r="136" spans="2:7" x14ac:dyDescent="0.25">
      <c r="B136" s="155"/>
      <c r="C136" s="145"/>
      <c r="D136" s="139"/>
      <c r="E136" s="140"/>
      <c r="F136" s="141"/>
      <c r="G136" s="142" t="str">
        <f t="shared" si="2"/>
        <v/>
      </c>
    </row>
    <row r="137" spans="2:7" x14ac:dyDescent="0.25">
      <c r="B137" s="155"/>
      <c r="C137" s="145"/>
      <c r="D137" s="139"/>
      <c r="E137" s="140"/>
      <c r="F137" s="141"/>
      <c r="G137" s="142" t="str">
        <f t="shared" si="2"/>
        <v/>
      </c>
    </row>
    <row r="138" spans="2:7" x14ac:dyDescent="0.25">
      <c r="B138" s="155"/>
      <c r="C138" s="145"/>
      <c r="D138" s="139"/>
      <c r="E138" s="140"/>
      <c r="F138" s="141"/>
      <c r="G138" s="142" t="str">
        <f t="shared" ref="G138:G201" si="3">IF(D138="","",SUM(E138+G137-F138))</f>
        <v/>
      </c>
    </row>
    <row r="139" spans="2:7" x14ac:dyDescent="0.25">
      <c r="B139" s="155"/>
      <c r="C139" s="145"/>
      <c r="D139" s="139"/>
      <c r="E139" s="140"/>
      <c r="F139" s="141"/>
      <c r="G139" s="142" t="str">
        <f t="shared" si="3"/>
        <v/>
      </c>
    </row>
    <row r="140" spans="2:7" x14ac:dyDescent="0.25">
      <c r="B140" s="155"/>
      <c r="C140" s="145"/>
      <c r="D140" s="139"/>
      <c r="E140" s="140"/>
      <c r="F140" s="141"/>
      <c r="G140" s="142" t="str">
        <f t="shared" si="3"/>
        <v/>
      </c>
    </row>
    <row r="141" spans="2:7" x14ac:dyDescent="0.25">
      <c r="B141" s="155"/>
      <c r="C141" s="145"/>
      <c r="D141" s="139"/>
      <c r="E141" s="140"/>
      <c r="F141" s="141"/>
      <c r="G141" s="142" t="str">
        <f t="shared" si="3"/>
        <v/>
      </c>
    </row>
    <row r="142" spans="2:7" x14ac:dyDescent="0.25">
      <c r="B142" s="155"/>
      <c r="C142" s="145"/>
      <c r="D142" s="139"/>
      <c r="E142" s="140"/>
      <c r="F142" s="141"/>
      <c r="G142" s="142" t="str">
        <f t="shared" si="3"/>
        <v/>
      </c>
    </row>
    <row r="143" spans="2:7" x14ac:dyDescent="0.25">
      <c r="B143" s="155"/>
      <c r="C143" s="145"/>
      <c r="D143" s="139"/>
      <c r="E143" s="140"/>
      <c r="F143" s="141"/>
      <c r="G143" s="142" t="str">
        <f t="shared" si="3"/>
        <v/>
      </c>
    </row>
    <row r="144" spans="2:7" x14ac:dyDescent="0.25">
      <c r="B144" s="155"/>
      <c r="C144" s="145"/>
      <c r="D144" s="139"/>
      <c r="E144" s="140"/>
      <c r="F144" s="141"/>
      <c r="G144" s="142" t="str">
        <f t="shared" si="3"/>
        <v/>
      </c>
    </row>
    <row r="145" spans="2:7" x14ac:dyDescent="0.25">
      <c r="B145" s="155"/>
      <c r="C145" s="145"/>
      <c r="D145" s="139"/>
      <c r="E145" s="140"/>
      <c r="F145" s="141"/>
      <c r="G145" s="142" t="str">
        <f t="shared" si="3"/>
        <v/>
      </c>
    </row>
    <row r="146" spans="2:7" x14ac:dyDescent="0.25">
      <c r="B146" s="155"/>
      <c r="C146" s="145"/>
      <c r="D146" s="139"/>
      <c r="E146" s="140"/>
      <c r="F146" s="141"/>
      <c r="G146" s="142" t="str">
        <f t="shared" si="3"/>
        <v/>
      </c>
    </row>
    <row r="147" spans="2:7" x14ac:dyDescent="0.25">
      <c r="B147" s="155"/>
      <c r="C147" s="145"/>
      <c r="D147" s="139"/>
      <c r="E147" s="140"/>
      <c r="F147" s="141"/>
      <c r="G147" s="142" t="str">
        <f t="shared" si="3"/>
        <v/>
      </c>
    </row>
    <row r="148" spans="2:7" x14ac:dyDescent="0.25">
      <c r="B148" s="155"/>
      <c r="C148" s="145"/>
      <c r="D148" s="139"/>
      <c r="E148" s="140"/>
      <c r="F148" s="141"/>
      <c r="G148" s="142" t="str">
        <f t="shared" si="3"/>
        <v/>
      </c>
    </row>
    <row r="149" spans="2:7" x14ac:dyDescent="0.25">
      <c r="B149" s="155"/>
      <c r="C149" s="145"/>
      <c r="D149" s="139"/>
      <c r="E149" s="140"/>
      <c r="F149" s="141"/>
      <c r="G149" s="142" t="str">
        <f t="shared" si="3"/>
        <v/>
      </c>
    </row>
    <row r="150" spans="2:7" x14ac:dyDescent="0.25">
      <c r="B150" s="155"/>
      <c r="C150" s="145"/>
      <c r="D150" s="139"/>
      <c r="E150" s="140"/>
      <c r="F150" s="141"/>
      <c r="G150" s="142" t="str">
        <f t="shared" si="3"/>
        <v/>
      </c>
    </row>
    <row r="151" spans="2:7" x14ac:dyDescent="0.25">
      <c r="B151" s="155"/>
      <c r="C151" s="145"/>
      <c r="D151" s="139"/>
      <c r="E151" s="140"/>
      <c r="F151" s="141"/>
      <c r="G151" s="142" t="str">
        <f t="shared" si="3"/>
        <v/>
      </c>
    </row>
    <row r="152" spans="2:7" x14ac:dyDescent="0.25">
      <c r="B152" s="155"/>
      <c r="C152" s="145"/>
      <c r="D152" s="139"/>
      <c r="E152" s="140"/>
      <c r="F152" s="141"/>
      <c r="G152" s="142" t="str">
        <f t="shared" si="3"/>
        <v/>
      </c>
    </row>
    <row r="153" spans="2:7" x14ac:dyDescent="0.25">
      <c r="B153" s="155"/>
      <c r="C153" s="145"/>
      <c r="D153" s="139"/>
      <c r="E153" s="140"/>
      <c r="F153" s="141"/>
      <c r="G153" s="142" t="str">
        <f t="shared" si="3"/>
        <v/>
      </c>
    </row>
    <row r="154" spans="2:7" x14ac:dyDescent="0.25">
      <c r="B154" s="155"/>
      <c r="C154" s="145"/>
      <c r="D154" s="139"/>
      <c r="E154" s="140"/>
      <c r="F154" s="141"/>
      <c r="G154" s="142" t="str">
        <f t="shared" si="3"/>
        <v/>
      </c>
    </row>
    <row r="155" spans="2:7" x14ac:dyDescent="0.25">
      <c r="B155" s="155"/>
      <c r="C155" s="145"/>
      <c r="D155" s="139"/>
      <c r="E155" s="140"/>
      <c r="F155" s="141"/>
      <c r="G155" s="142" t="str">
        <f t="shared" si="3"/>
        <v/>
      </c>
    </row>
    <row r="156" spans="2:7" x14ac:dyDescent="0.25">
      <c r="B156" s="155"/>
      <c r="C156" s="145"/>
      <c r="D156" s="139"/>
      <c r="E156" s="140"/>
      <c r="F156" s="141"/>
      <c r="G156" s="142" t="str">
        <f t="shared" si="3"/>
        <v/>
      </c>
    </row>
    <row r="157" spans="2:7" x14ac:dyDescent="0.25">
      <c r="B157" s="155"/>
      <c r="C157" s="145"/>
      <c r="D157" s="139"/>
      <c r="E157" s="140"/>
      <c r="F157" s="141"/>
      <c r="G157" s="142" t="str">
        <f t="shared" si="3"/>
        <v/>
      </c>
    </row>
    <row r="158" spans="2:7" x14ac:dyDescent="0.25">
      <c r="B158" s="155"/>
      <c r="C158" s="145"/>
      <c r="D158" s="139"/>
      <c r="E158" s="140"/>
      <c r="F158" s="141"/>
      <c r="G158" s="142" t="str">
        <f t="shared" si="3"/>
        <v/>
      </c>
    </row>
    <row r="159" spans="2:7" x14ac:dyDescent="0.25">
      <c r="B159" s="155"/>
      <c r="C159" s="145"/>
      <c r="D159" s="139"/>
      <c r="E159" s="140"/>
      <c r="F159" s="141"/>
      <c r="G159" s="142" t="str">
        <f t="shared" si="3"/>
        <v/>
      </c>
    </row>
    <row r="160" spans="2:7" x14ac:dyDescent="0.25">
      <c r="B160" s="155"/>
      <c r="C160" s="145"/>
      <c r="D160" s="139"/>
      <c r="E160" s="140"/>
      <c r="F160" s="141"/>
      <c r="G160" s="142" t="str">
        <f t="shared" si="3"/>
        <v/>
      </c>
    </row>
    <row r="161" spans="2:7" x14ac:dyDescent="0.25">
      <c r="B161" s="155"/>
      <c r="C161" s="145"/>
      <c r="D161" s="139"/>
      <c r="E161" s="140"/>
      <c r="F161" s="141"/>
      <c r="G161" s="142" t="str">
        <f t="shared" si="3"/>
        <v/>
      </c>
    </row>
    <row r="162" spans="2:7" x14ac:dyDescent="0.25">
      <c r="B162" s="155"/>
      <c r="C162" s="145"/>
      <c r="D162" s="139"/>
      <c r="E162" s="140"/>
      <c r="F162" s="141"/>
      <c r="G162" s="142" t="str">
        <f t="shared" si="3"/>
        <v/>
      </c>
    </row>
    <row r="163" spans="2:7" x14ac:dyDescent="0.25">
      <c r="B163" s="155"/>
      <c r="C163" s="145"/>
      <c r="D163" s="139"/>
      <c r="E163" s="140"/>
      <c r="F163" s="141"/>
      <c r="G163" s="142" t="str">
        <f t="shared" si="3"/>
        <v/>
      </c>
    </row>
    <row r="164" spans="2:7" x14ac:dyDescent="0.25">
      <c r="B164" s="155"/>
      <c r="C164" s="145"/>
      <c r="D164" s="139"/>
      <c r="E164" s="140"/>
      <c r="F164" s="141"/>
      <c r="G164" s="142" t="str">
        <f t="shared" si="3"/>
        <v/>
      </c>
    </row>
    <row r="165" spans="2:7" x14ac:dyDescent="0.25">
      <c r="B165" s="155"/>
      <c r="C165" s="145"/>
      <c r="D165" s="139"/>
      <c r="E165" s="140"/>
      <c r="F165" s="141"/>
      <c r="G165" s="142" t="str">
        <f t="shared" si="3"/>
        <v/>
      </c>
    </row>
    <row r="166" spans="2:7" x14ac:dyDescent="0.25">
      <c r="B166" s="155"/>
      <c r="C166" s="145"/>
      <c r="D166" s="139"/>
      <c r="E166" s="140"/>
      <c r="F166" s="141"/>
      <c r="G166" s="142" t="str">
        <f t="shared" si="3"/>
        <v/>
      </c>
    </row>
    <row r="167" spans="2:7" x14ac:dyDescent="0.25">
      <c r="B167" s="155"/>
      <c r="C167" s="145"/>
      <c r="D167" s="139"/>
      <c r="E167" s="140"/>
      <c r="F167" s="141"/>
      <c r="G167" s="142" t="str">
        <f t="shared" si="3"/>
        <v/>
      </c>
    </row>
    <row r="168" spans="2:7" x14ac:dyDescent="0.25">
      <c r="B168" s="155"/>
      <c r="C168" s="145"/>
      <c r="D168" s="139"/>
      <c r="E168" s="140"/>
      <c r="F168" s="141"/>
      <c r="G168" s="142" t="str">
        <f t="shared" si="3"/>
        <v/>
      </c>
    </row>
    <row r="169" spans="2:7" x14ac:dyDescent="0.25">
      <c r="B169" s="155"/>
      <c r="C169" s="145"/>
      <c r="D169" s="139"/>
      <c r="E169" s="140"/>
      <c r="F169" s="141"/>
      <c r="G169" s="142" t="str">
        <f t="shared" si="3"/>
        <v/>
      </c>
    </row>
    <row r="170" spans="2:7" x14ac:dyDescent="0.25">
      <c r="B170" s="155"/>
      <c r="C170" s="145"/>
      <c r="D170" s="139"/>
      <c r="E170" s="140"/>
      <c r="F170" s="141"/>
      <c r="G170" s="142" t="str">
        <f t="shared" si="3"/>
        <v/>
      </c>
    </row>
    <row r="171" spans="2:7" x14ac:dyDescent="0.25">
      <c r="B171" s="155"/>
      <c r="C171" s="145"/>
      <c r="D171" s="139"/>
      <c r="E171" s="140"/>
      <c r="F171" s="141"/>
      <c r="G171" s="142" t="str">
        <f t="shared" si="3"/>
        <v/>
      </c>
    </row>
    <row r="172" spans="2:7" x14ac:dyDescent="0.25">
      <c r="B172" s="155"/>
      <c r="C172" s="145"/>
      <c r="D172" s="139"/>
      <c r="E172" s="140"/>
      <c r="F172" s="141"/>
      <c r="G172" s="142" t="str">
        <f t="shared" si="3"/>
        <v/>
      </c>
    </row>
    <row r="173" spans="2:7" x14ac:dyDescent="0.25">
      <c r="B173" s="155"/>
      <c r="C173" s="145"/>
      <c r="D173" s="139"/>
      <c r="E173" s="140"/>
      <c r="F173" s="141"/>
      <c r="G173" s="142" t="str">
        <f t="shared" si="3"/>
        <v/>
      </c>
    </row>
    <row r="174" spans="2:7" x14ac:dyDescent="0.25">
      <c r="B174" s="155"/>
      <c r="C174" s="145"/>
      <c r="D174" s="139"/>
      <c r="E174" s="140"/>
      <c r="F174" s="141"/>
      <c r="G174" s="142" t="str">
        <f t="shared" si="3"/>
        <v/>
      </c>
    </row>
    <row r="175" spans="2:7" x14ac:dyDescent="0.25">
      <c r="B175" s="155"/>
      <c r="C175" s="145"/>
      <c r="D175" s="139"/>
      <c r="E175" s="140"/>
      <c r="F175" s="141"/>
      <c r="G175" s="142" t="str">
        <f t="shared" si="3"/>
        <v/>
      </c>
    </row>
    <row r="176" spans="2:7" x14ac:dyDescent="0.25">
      <c r="B176" s="155"/>
      <c r="C176" s="145"/>
      <c r="D176" s="139"/>
      <c r="E176" s="140"/>
      <c r="F176" s="141"/>
      <c r="G176" s="142" t="str">
        <f t="shared" si="3"/>
        <v/>
      </c>
    </row>
    <row r="177" spans="2:7" x14ac:dyDescent="0.25">
      <c r="B177" s="155"/>
      <c r="C177" s="145"/>
      <c r="D177" s="139"/>
      <c r="E177" s="140"/>
      <c r="F177" s="141"/>
      <c r="G177" s="142" t="str">
        <f t="shared" si="3"/>
        <v/>
      </c>
    </row>
    <row r="178" spans="2:7" x14ac:dyDescent="0.25">
      <c r="B178" s="155"/>
      <c r="C178" s="145"/>
      <c r="D178" s="139"/>
      <c r="E178" s="140"/>
      <c r="F178" s="141"/>
      <c r="G178" s="142" t="str">
        <f t="shared" si="3"/>
        <v/>
      </c>
    </row>
    <row r="179" spans="2:7" x14ac:dyDescent="0.25">
      <c r="B179" s="155"/>
      <c r="C179" s="145"/>
      <c r="D179" s="139"/>
      <c r="E179" s="140"/>
      <c r="F179" s="141"/>
      <c r="G179" s="142" t="str">
        <f t="shared" si="3"/>
        <v/>
      </c>
    </row>
    <row r="180" spans="2:7" x14ac:dyDescent="0.25">
      <c r="B180" s="155"/>
      <c r="C180" s="145"/>
      <c r="D180" s="139"/>
      <c r="E180" s="140"/>
      <c r="F180" s="141"/>
      <c r="G180" s="142" t="str">
        <f t="shared" si="3"/>
        <v/>
      </c>
    </row>
    <row r="181" spans="2:7" x14ac:dyDescent="0.25">
      <c r="B181" s="155"/>
      <c r="C181" s="145"/>
      <c r="D181" s="139"/>
      <c r="E181" s="140"/>
      <c r="F181" s="141"/>
      <c r="G181" s="142" t="str">
        <f t="shared" si="3"/>
        <v/>
      </c>
    </row>
    <row r="182" spans="2:7" x14ac:dyDescent="0.25">
      <c r="B182" s="155"/>
      <c r="C182" s="145"/>
      <c r="D182" s="139"/>
      <c r="E182" s="140"/>
      <c r="F182" s="141"/>
      <c r="G182" s="142" t="str">
        <f t="shared" si="3"/>
        <v/>
      </c>
    </row>
    <row r="183" spans="2:7" x14ac:dyDescent="0.25">
      <c r="B183" s="155"/>
      <c r="C183" s="145"/>
      <c r="D183" s="139"/>
      <c r="E183" s="140"/>
      <c r="F183" s="141"/>
      <c r="G183" s="142" t="str">
        <f t="shared" si="3"/>
        <v/>
      </c>
    </row>
    <row r="184" spans="2:7" x14ac:dyDescent="0.25">
      <c r="B184" s="155"/>
      <c r="C184" s="145"/>
      <c r="D184" s="139"/>
      <c r="E184" s="140"/>
      <c r="F184" s="141"/>
      <c r="G184" s="142" t="str">
        <f t="shared" si="3"/>
        <v/>
      </c>
    </row>
    <row r="185" spans="2:7" x14ac:dyDescent="0.25">
      <c r="B185" s="155"/>
      <c r="C185" s="145"/>
      <c r="D185" s="139"/>
      <c r="E185" s="140"/>
      <c r="F185" s="141"/>
      <c r="G185" s="142" t="str">
        <f t="shared" si="3"/>
        <v/>
      </c>
    </row>
    <row r="186" spans="2:7" x14ac:dyDescent="0.25">
      <c r="B186" s="155"/>
      <c r="C186" s="145"/>
      <c r="D186" s="139"/>
      <c r="E186" s="140"/>
      <c r="F186" s="141"/>
      <c r="G186" s="142" t="str">
        <f t="shared" si="3"/>
        <v/>
      </c>
    </row>
    <row r="187" spans="2:7" x14ac:dyDescent="0.25">
      <c r="B187" s="155"/>
      <c r="C187" s="145"/>
      <c r="D187" s="139"/>
      <c r="E187" s="140"/>
      <c r="F187" s="141"/>
      <c r="G187" s="142" t="str">
        <f t="shared" si="3"/>
        <v/>
      </c>
    </row>
    <row r="188" spans="2:7" x14ac:dyDescent="0.25">
      <c r="B188" s="155"/>
      <c r="C188" s="145"/>
      <c r="D188" s="139"/>
      <c r="E188" s="140"/>
      <c r="F188" s="141"/>
      <c r="G188" s="142" t="str">
        <f t="shared" si="3"/>
        <v/>
      </c>
    </row>
    <row r="189" spans="2:7" x14ac:dyDescent="0.25">
      <c r="B189" s="155"/>
      <c r="C189" s="145"/>
      <c r="D189" s="139"/>
      <c r="E189" s="140"/>
      <c r="F189" s="141"/>
      <c r="G189" s="142" t="str">
        <f t="shared" si="3"/>
        <v/>
      </c>
    </row>
    <row r="190" spans="2:7" x14ac:dyDescent="0.25">
      <c r="B190" s="155"/>
      <c r="C190" s="145"/>
      <c r="D190" s="139"/>
      <c r="E190" s="140"/>
      <c r="F190" s="141"/>
      <c r="G190" s="142" t="str">
        <f t="shared" si="3"/>
        <v/>
      </c>
    </row>
    <row r="191" spans="2:7" x14ac:dyDescent="0.25">
      <c r="B191" s="155"/>
      <c r="C191" s="145"/>
      <c r="D191" s="139"/>
      <c r="E191" s="140"/>
      <c r="F191" s="141"/>
      <c r="G191" s="142" t="str">
        <f t="shared" si="3"/>
        <v/>
      </c>
    </row>
    <row r="192" spans="2:7" x14ac:dyDescent="0.25">
      <c r="B192" s="155"/>
      <c r="C192" s="145"/>
      <c r="D192" s="139"/>
      <c r="E192" s="140"/>
      <c r="F192" s="141"/>
      <c r="G192" s="142" t="str">
        <f t="shared" si="3"/>
        <v/>
      </c>
    </row>
    <row r="193" spans="2:7" x14ac:dyDescent="0.25">
      <c r="B193" s="155"/>
      <c r="C193" s="145"/>
      <c r="D193" s="139"/>
      <c r="E193" s="140"/>
      <c r="F193" s="141"/>
      <c r="G193" s="142" t="str">
        <f t="shared" si="3"/>
        <v/>
      </c>
    </row>
    <row r="194" spans="2:7" x14ac:dyDescent="0.25">
      <c r="B194" s="155"/>
      <c r="C194" s="145"/>
      <c r="D194" s="139"/>
      <c r="E194" s="140"/>
      <c r="F194" s="141"/>
      <c r="G194" s="142" t="str">
        <f t="shared" si="3"/>
        <v/>
      </c>
    </row>
    <row r="195" spans="2:7" x14ac:dyDescent="0.25">
      <c r="B195" s="155"/>
      <c r="C195" s="145"/>
      <c r="D195" s="139"/>
      <c r="E195" s="140"/>
      <c r="F195" s="141"/>
      <c r="G195" s="142" t="str">
        <f t="shared" si="3"/>
        <v/>
      </c>
    </row>
    <row r="196" spans="2:7" x14ac:dyDescent="0.25">
      <c r="B196" s="155"/>
      <c r="C196" s="145"/>
      <c r="D196" s="139"/>
      <c r="E196" s="140"/>
      <c r="F196" s="141"/>
      <c r="G196" s="142" t="str">
        <f t="shared" si="3"/>
        <v/>
      </c>
    </row>
    <row r="197" spans="2:7" x14ac:dyDescent="0.25">
      <c r="B197" s="155"/>
      <c r="C197" s="145"/>
      <c r="D197" s="139"/>
      <c r="E197" s="140"/>
      <c r="F197" s="141"/>
      <c r="G197" s="142" t="str">
        <f t="shared" si="3"/>
        <v/>
      </c>
    </row>
    <row r="198" spans="2:7" x14ac:dyDescent="0.25">
      <c r="B198" s="155"/>
      <c r="C198" s="145"/>
      <c r="D198" s="139"/>
      <c r="E198" s="140"/>
      <c r="F198" s="141"/>
      <c r="G198" s="142" t="str">
        <f t="shared" si="3"/>
        <v/>
      </c>
    </row>
    <row r="199" spans="2:7" x14ac:dyDescent="0.25">
      <c r="B199" s="155"/>
      <c r="C199" s="145"/>
      <c r="D199" s="139"/>
      <c r="E199" s="140"/>
      <c r="F199" s="141"/>
      <c r="G199" s="142" t="str">
        <f t="shared" si="3"/>
        <v/>
      </c>
    </row>
    <row r="200" spans="2:7" x14ac:dyDescent="0.25">
      <c r="B200" s="155"/>
      <c r="C200" s="145"/>
      <c r="D200" s="139"/>
      <c r="E200" s="140"/>
      <c r="F200" s="141"/>
      <c r="G200" s="142" t="str">
        <f t="shared" si="3"/>
        <v/>
      </c>
    </row>
    <row r="201" spans="2:7" x14ac:dyDescent="0.25">
      <c r="B201" s="155"/>
      <c r="C201" s="145"/>
      <c r="D201" s="139"/>
      <c r="E201" s="140"/>
      <c r="F201" s="141"/>
      <c r="G201" s="142" t="str">
        <f t="shared" si="3"/>
        <v/>
      </c>
    </row>
    <row r="202" spans="2:7" x14ac:dyDescent="0.25">
      <c r="B202" s="155"/>
      <c r="C202" s="145"/>
      <c r="D202" s="139"/>
      <c r="E202" s="140"/>
      <c r="F202" s="141"/>
      <c r="G202" s="142" t="str">
        <f t="shared" ref="G202:G265" si="4">IF(D202="","",SUM(E202+G201-F202))</f>
        <v/>
      </c>
    </row>
    <row r="203" spans="2:7" x14ac:dyDescent="0.25">
      <c r="B203" s="155"/>
      <c r="C203" s="145"/>
      <c r="D203" s="139"/>
      <c r="E203" s="140"/>
      <c r="F203" s="141"/>
      <c r="G203" s="142" t="str">
        <f t="shared" si="4"/>
        <v/>
      </c>
    </row>
    <row r="204" spans="2:7" x14ac:dyDescent="0.25">
      <c r="B204" s="155"/>
      <c r="C204" s="145"/>
      <c r="D204" s="139"/>
      <c r="E204" s="140"/>
      <c r="F204" s="141"/>
      <c r="G204" s="142" t="str">
        <f t="shared" si="4"/>
        <v/>
      </c>
    </row>
    <row r="205" spans="2:7" x14ac:dyDescent="0.25">
      <c r="B205" s="155"/>
      <c r="C205" s="145"/>
      <c r="D205" s="139"/>
      <c r="E205" s="140"/>
      <c r="F205" s="141"/>
      <c r="G205" s="142" t="str">
        <f t="shared" si="4"/>
        <v/>
      </c>
    </row>
    <row r="206" spans="2:7" x14ac:dyDescent="0.25">
      <c r="B206" s="155"/>
      <c r="C206" s="145"/>
      <c r="D206" s="139"/>
      <c r="E206" s="140"/>
      <c r="F206" s="141"/>
      <c r="G206" s="142" t="str">
        <f t="shared" si="4"/>
        <v/>
      </c>
    </row>
    <row r="207" spans="2:7" x14ac:dyDescent="0.25">
      <c r="B207" s="155"/>
      <c r="C207" s="145"/>
      <c r="D207" s="139"/>
      <c r="E207" s="140"/>
      <c r="F207" s="141"/>
      <c r="G207" s="142" t="str">
        <f t="shared" si="4"/>
        <v/>
      </c>
    </row>
    <row r="208" spans="2:7" x14ac:dyDescent="0.25">
      <c r="B208" s="155"/>
      <c r="C208" s="145"/>
      <c r="D208" s="139"/>
      <c r="E208" s="140"/>
      <c r="F208" s="141"/>
      <c r="G208" s="142" t="str">
        <f t="shared" si="4"/>
        <v/>
      </c>
    </row>
    <row r="209" spans="2:7" x14ac:dyDescent="0.25">
      <c r="B209" s="155"/>
      <c r="C209" s="145"/>
      <c r="D209" s="139"/>
      <c r="E209" s="140"/>
      <c r="F209" s="141"/>
      <c r="G209" s="142" t="str">
        <f t="shared" si="4"/>
        <v/>
      </c>
    </row>
    <row r="210" spans="2:7" x14ac:dyDescent="0.25">
      <c r="B210" s="155"/>
      <c r="C210" s="145"/>
      <c r="D210" s="139"/>
      <c r="E210" s="140"/>
      <c r="F210" s="141"/>
      <c r="G210" s="142" t="str">
        <f t="shared" si="4"/>
        <v/>
      </c>
    </row>
    <row r="211" spans="2:7" x14ac:dyDescent="0.25">
      <c r="B211" s="155"/>
      <c r="C211" s="145"/>
      <c r="D211" s="139"/>
      <c r="E211" s="140"/>
      <c r="F211" s="141"/>
      <c r="G211" s="142" t="str">
        <f t="shared" si="4"/>
        <v/>
      </c>
    </row>
    <row r="212" spans="2:7" x14ac:dyDescent="0.25">
      <c r="B212" s="155"/>
      <c r="C212" s="145"/>
      <c r="D212" s="139"/>
      <c r="E212" s="140"/>
      <c r="F212" s="141"/>
      <c r="G212" s="142" t="str">
        <f t="shared" si="4"/>
        <v/>
      </c>
    </row>
    <row r="213" spans="2:7" x14ac:dyDescent="0.25">
      <c r="B213" s="155"/>
      <c r="C213" s="145"/>
      <c r="D213" s="139"/>
      <c r="E213" s="140"/>
      <c r="F213" s="141"/>
      <c r="G213" s="142" t="str">
        <f t="shared" si="4"/>
        <v/>
      </c>
    </row>
    <row r="214" spans="2:7" x14ac:dyDescent="0.25">
      <c r="B214" s="155"/>
      <c r="C214" s="145"/>
      <c r="D214" s="139"/>
      <c r="E214" s="140"/>
      <c r="F214" s="141"/>
      <c r="G214" s="142" t="str">
        <f t="shared" si="4"/>
        <v/>
      </c>
    </row>
    <row r="215" spans="2:7" x14ac:dyDescent="0.25">
      <c r="B215" s="155"/>
      <c r="C215" s="145"/>
      <c r="D215" s="139"/>
      <c r="E215" s="140"/>
      <c r="F215" s="141"/>
      <c r="G215" s="142" t="str">
        <f t="shared" si="4"/>
        <v/>
      </c>
    </row>
    <row r="216" spans="2:7" x14ac:dyDescent="0.25">
      <c r="B216" s="155"/>
      <c r="C216" s="145"/>
      <c r="D216" s="139"/>
      <c r="E216" s="140"/>
      <c r="F216" s="141"/>
      <c r="G216" s="142" t="str">
        <f t="shared" si="4"/>
        <v/>
      </c>
    </row>
    <row r="217" spans="2:7" x14ac:dyDescent="0.25">
      <c r="B217" s="155"/>
      <c r="C217" s="145"/>
      <c r="D217" s="139"/>
      <c r="E217" s="140"/>
      <c r="F217" s="141"/>
      <c r="G217" s="142" t="str">
        <f t="shared" si="4"/>
        <v/>
      </c>
    </row>
    <row r="218" spans="2:7" x14ac:dyDescent="0.25">
      <c r="B218" s="155"/>
      <c r="C218" s="145"/>
      <c r="D218" s="139"/>
      <c r="E218" s="140"/>
      <c r="F218" s="141"/>
      <c r="G218" s="142" t="str">
        <f t="shared" si="4"/>
        <v/>
      </c>
    </row>
    <row r="219" spans="2:7" x14ac:dyDescent="0.25">
      <c r="B219" s="155"/>
      <c r="C219" s="145"/>
      <c r="D219" s="139"/>
      <c r="E219" s="140"/>
      <c r="F219" s="141"/>
      <c r="G219" s="142" t="str">
        <f t="shared" si="4"/>
        <v/>
      </c>
    </row>
    <row r="220" spans="2:7" x14ac:dyDescent="0.25">
      <c r="B220" s="155"/>
      <c r="C220" s="145"/>
      <c r="D220" s="139"/>
      <c r="E220" s="140"/>
      <c r="F220" s="141"/>
      <c r="G220" s="142" t="str">
        <f t="shared" si="4"/>
        <v/>
      </c>
    </row>
    <row r="221" spans="2:7" x14ac:dyDescent="0.25">
      <c r="B221" s="155"/>
      <c r="C221" s="145"/>
      <c r="D221" s="139"/>
      <c r="E221" s="140"/>
      <c r="F221" s="141"/>
      <c r="G221" s="142" t="str">
        <f t="shared" si="4"/>
        <v/>
      </c>
    </row>
    <row r="222" spans="2:7" x14ac:dyDescent="0.25">
      <c r="B222" s="155"/>
      <c r="C222" s="145"/>
      <c r="D222" s="139"/>
      <c r="E222" s="140"/>
      <c r="F222" s="141"/>
      <c r="G222" s="142" t="str">
        <f t="shared" si="4"/>
        <v/>
      </c>
    </row>
    <row r="223" spans="2:7" x14ac:dyDescent="0.25">
      <c r="B223" s="155"/>
      <c r="C223" s="145"/>
      <c r="D223" s="139"/>
      <c r="E223" s="140"/>
      <c r="F223" s="141"/>
      <c r="G223" s="142" t="str">
        <f t="shared" si="4"/>
        <v/>
      </c>
    </row>
    <row r="224" spans="2:7" x14ac:dyDescent="0.25">
      <c r="B224" s="155"/>
      <c r="C224" s="145"/>
      <c r="D224" s="139"/>
      <c r="E224" s="140"/>
      <c r="F224" s="141"/>
      <c r="G224" s="142" t="str">
        <f t="shared" si="4"/>
        <v/>
      </c>
    </row>
    <row r="225" spans="2:7" x14ac:dyDescent="0.25">
      <c r="B225" s="155"/>
      <c r="C225" s="145"/>
      <c r="D225" s="139"/>
      <c r="E225" s="140"/>
      <c r="F225" s="141"/>
      <c r="G225" s="142" t="str">
        <f t="shared" si="4"/>
        <v/>
      </c>
    </row>
    <row r="226" spans="2:7" x14ac:dyDescent="0.25">
      <c r="B226" s="155"/>
      <c r="C226" s="145"/>
      <c r="D226" s="139"/>
      <c r="E226" s="140"/>
      <c r="F226" s="141"/>
      <c r="G226" s="142" t="str">
        <f t="shared" si="4"/>
        <v/>
      </c>
    </row>
    <row r="227" spans="2:7" x14ac:dyDescent="0.25">
      <c r="B227" s="155"/>
      <c r="C227" s="145"/>
      <c r="D227" s="139"/>
      <c r="E227" s="140"/>
      <c r="F227" s="141"/>
      <c r="G227" s="142" t="str">
        <f t="shared" si="4"/>
        <v/>
      </c>
    </row>
    <row r="228" spans="2:7" x14ac:dyDescent="0.25">
      <c r="B228" s="155"/>
      <c r="C228" s="145"/>
      <c r="D228" s="139"/>
      <c r="E228" s="140"/>
      <c r="F228" s="141"/>
      <c r="G228" s="142" t="str">
        <f t="shared" si="4"/>
        <v/>
      </c>
    </row>
    <row r="229" spans="2:7" x14ac:dyDescent="0.25">
      <c r="B229" s="155"/>
      <c r="C229" s="145"/>
      <c r="D229" s="139"/>
      <c r="E229" s="140"/>
      <c r="F229" s="141"/>
      <c r="G229" s="142" t="str">
        <f t="shared" si="4"/>
        <v/>
      </c>
    </row>
    <row r="230" spans="2:7" x14ac:dyDescent="0.25">
      <c r="B230" s="155"/>
      <c r="C230" s="145"/>
      <c r="D230" s="139"/>
      <c r="E230" s="140"/>
      <c r="F230" s="141"/>
      <c r="G230" s="142" t="str">
        <f t="shared" si="4"/>
        <v/>
      </c>
    </row>
    <row r="231" spans="2:7" x14ac:dyDescent="0.25">
      <c r="B231" s="155"/>
      <c r="C231" s="145"/>
      <c r="D231" s="139"/>
      <c r="E231" s="140"/>
      <c r="F231" s="141"/>
      <c r="G231" s="142" t="str">
        <f t="shared" si="4"/>
        <v/>
      </c>
    </row>
    <row r="232" spans="2:7" x14ac:dyDescent="0.25">
      <c r="B232" s="155"/>
      <c r="C232" s="145"/>
      <c r="D232" s="139"/>
      <c r="E232" s="140"/>
      <c r="F232" s="141"/>
      <c r="G232" s="142" t="str">
        <f t="shared" si="4"/>
        <v/>
      </c>
    </row>
    <row r="233" spans="2:7" x14ac:dyDescent="0.25">
      <c r="B233" s="155"/>
      <c r="C233" s="145"/>
      <c r="D233" s="139"/>
      <c r="E233" s="140"/>
      <c r="F233" s="141"/>
      <c r="G233" s="142" t="str">
        <f t="shared" si="4"/>
        <v/>
      </c>
    </row>
    <row r="234" spans="2:7" x14ac:dyDescent="0.25">
      <c r="B234" s="155"/>
      <c r="C234" s="145"/>
      <c r="D234" s="139"/>
      <c r="E234" s="140"/>
      <c r="F234" s="141"/>
      <c r="G234" s="142" t="str">
        <f t="shared" si="4"/>
        <v/>
      </c>
    </row>
    <row r="235" spans="2:7" x14ac:dyDescent="0.25">
      <c r="B235" s="155"/>
      <c r="C235" s="145"/>
      <c r="D235" s="139"/>
      <c r="E235" s="140"/>
      <c r="F235" s="141"/>
      <c r="G235" s="142" t="str">
        <f t="shared" si="4"/>
        <v/>
      </c>
    </row>
    <row r="236" spans="2:7" x14ac:dyDescent="0.25">
      <c r="B236" s="155"/>
      <c r="C236" s="145"/>
      <c r="D236" s="139"/>
      <c r="E236" s="140"/>
      <c r="F236" s="141"/>
      <c r="G236" s="142" t="str">
        <f t="shared" si="4"/>
        <v/>
      </c>
    </row>
    <row r="237" spans="2:7" x14ac:dyDescent="0.25">
      <c r="B237" s="155"/>
      <c r="C237" s="145"/>
      <c r="D237" s="139"/>
      <c r="E237" s="140"/>
      <c r="F237" s="141"/>
      <c r="G237" s="142" t="str">
        <f t="shared" si="4"/>
        <v/>
      </c>
    </row>
    <row r="238" spans="2:7" x14ac:dyDescent="0.25">
      <c r="B238" s="155"/>
      <c r="C238" s="145"/>
      <c r="D238" s="139"/>
      <c r="E238" s="140"/>
      <c r="F238" s="141"/>
      <c r="G238" s="142" t="str">
        <f t="shared" si="4"/>
        <v/>
      </c>
    </row>
    <row r="239" spans="2:7" x14ac:dyDescent="0.25">
      <c r="B239" s="155"/>
      <c r="C239" s="145"/>
      <c r="D239" s="139"/>
      <c r="E239" s="140"/>
      <c r="F239" s="141"/>
      <c r="G239" s="142" t="str">
        <f t="shared" si="4"/>
        <v/>
      </c>
    </row>
    <row r="240" spans="2:7" x14ac:dyDescent="0.25">
      <c r="B240" s="155"/>
      <c r="C240" s="145"/>
      <c r="D240" s="139"/>
      <c r="E240" s="140"/>
      <c r="F240" s="141"/>
      <c r="G240" s="142" t="str">
        <f t="shared" si="4"/>
        <v/>
      </c>
    </row>
    <row r="241" spans="2:7" x14ac:dyDescent="0.25">
      <c r="B241" s="155"/>
      <c r="C241" s="145"/>
      <c r="D241" s="139"/>
      <c r="E241" s="140"/>
      <c r="F241" s="141"/>
      <c r="G241" s="142" t="str">
        <f t="shared" si="4"/>
        <v/>
      </c>
    </row>
    <row r="242" spans="2:7" x14ac:dyDescent="0.25">
      <c r="B242" s="155"/>
      <c r="C242" s="145"/>
      <c r="D242" s="139"/>
      <c r="E242" s="140"/>
      <c r="F242" s="141"/>
      <c r="G242" s="142" t="str">
        <f t="shared" si="4"/>
        <v/>
      </c>
    </row>
    <row r="243" spans="2:7" x14ac:dyDescent="0.25">
      <c r="B243" s="155"/>
      <c r="C243" s="145"/>
      <c r="D243" s="139"/>
      <c r="E243" s="140"/>
      <c r="F243" s="141"/>
      <c r="G243" s="142" t="str">
        <f t="shared" si="4"/>
        <v/>
      </c>
    </row>
    <row r="244" spans="2:7" x14ac:dyDescent="0.25">
      <c r="B244" s="155"/>
      <c r="C244" s="145"/>
      <c r="D244" s="139"/>
      <c r="E244" s="140"/>
      <c r="F244" s="141"/>
      <c r="G244" s="142" t="str">
        <f t="shared" si="4"/>
        <v/>
      </c>
    </row>
    <row r="245" spans="2:7" x14ac:dyDescent="0.25">
      <c r="B245" s="155"/>
      <c r="C245" s="145"/>
      <c r="D245" s="139"/>
      <c r="E245" s="140"/>
      <c r="F245" s="141"/>
      <c r="G245" s="142" t="str">
        <f t="shared" si="4"/>
        <v/>
      </c>
    </row>
    <row r="246" spans="2:7" x14ac:dyDescent="0.25">
      <c r="B246" s="155"/>
      <c r="C246" s="145"/>
      <c r="D246" s="139"/>
      <c r="E246" s="140"/>
      <c r="F246" s="141"/>
      <c r="G246" s="142" t="str">
        <f t="shared" si="4"/>
        <v/>
      </c>
    </row>
    <row r="247" spans="2:7" x14ac:dyDescent="0.25">
      <c r="B247" s="155"/>
      <c r="C247" s="145"/>
      <c r="D247" s="139"/>
      <c r="E247" s="140"/>
      <c r="F247" s="141"/>
      <c r="G247" s="142" t="str">
        <f t="shared" si="4"/>
        <v/>
      </c>
    </row>
    <row r="248" spans="2:7" x14ac:dyDescent="0.25">
      <c r="B248" s="155"/>
      <c r="C248" s="145"/>
      <c r="D248" s="139"/>
      <c r="E248" s="140"/>
      <c r="F248" s="141"/>
      <c r="G248" s="142" t="str">
        <f t="shared" si="4"/>
        <v/>
      </c>
    </row>
    <row r="249" spans="2:7" x14ac:dyDescent="0.25">
      <c r="B249" s="155"/>
      <c r="C249" s="145"/>
      <c r="D249" s="139"/>
      <c r="E249" s="140"/>
      <c r="F249" s="141"/>
      <c r="G249" s="142" t="str">
        <f t="shared" si="4"/>
        <v/>
      </c>
    </row>
    <row r="250" spans="2:7" x14ac:dyDescent="0.25">
      <c r="B250" s="155"/>
      <c r="C250" s="145"/>
      <c r="D250" s="139"/>
      <c r="E250" s="140"/>
      <c r="F250" s="141"/>
      <c r="G250" s="142" t="str">
        <f t="shared" si="4"/>
        <v/>
      </c>
    </row>
    <row r="251" spans="2:7" x14ac:dyDescent="0.25">
      <c r="B251" s="155"/>
      <c r="C251" s="145"/>
      <c r="D251" s="139"/>
      <c r="E251" s="140"/>
      <c r="F251" s="141"/>
      <c r="G251" s="142" t="str">
        <f t="shared" si="4"/>
        <v/>
      </c>
    </row>
    <row r="252" spans="2:7" x14ac:dyDescent="0.25">
      <c r="B252" s="155"/>
      <c r="C252" s="145"/>
      <c r="D252" s="139"/>
      <c r="E252" s="140"/>
      <c r="F252" s="141"/>
      <c r="G252" s="142" t="str">
        <f t="shared" si="4"/>
        <v/>
      </c>
    </row>
    <row r="253" spans="2:7" x14ac:dyDescent="0.25">
      <c r="B253" s="155"/>
      <c r="C253" s="145"/>
      <c r="D253" s="139"/>
      <c r="E253" s="140"/>
      <c r="F253" s="141"/>
      <c r="G253" s="142" t="str">
        <f t="shared" si="4"/>
        <v/>
      </c>
    </row>
    <row r="254" spans="2:7" x14ac:dyDescent="0.25">
      <c r="B254" s="155"/>
      <c r="C254" s="145"/>
      <c r="D254" s="139"/>
      <c r="E254" s="140"/>
      <c r="F254" s="141"/>
      <c r="G254" s="142" t="str">
        <f t="shared" si="4"/>
        <v/>
      </c>
    </row>
    <row r="255" spans="2:7" x14ac:dyDescent="0.25">
      <c r="B255" s="155"/>
      <c r="C255" s="145"/>
      <c r="D255" s="139"/>
      <c r="E255" s="140"/>
      <c r="F255" s="141"/>
      <c r="G255" s="142" t="str">
        <f t="shared" si="4"/>
        <v/>
      </c>
    </row>
    <row r="256" spans="2:7" x14ac:dyDescent="0.25">
      <c r="B256" s="155"/>
      <c r="C256" s="145"/>
      <c r="D256" s="139"/>
      <c r="E256" s="140"/>
      <c r="F256" s="141"/>
      <c r="G256" s="142" t="str">
        <f t="shared" si="4"/>
        <v/>
      </c>
    </row>
    <row r="257" spans="2:7" x14ac:dyDescent="0.25">
      <c r="B257" s="155"/>
      <c r="C257" s="145"/>
      <c r="D257" s="139"/>
      <c r="E257" s="140"/>
      <c r="F257" s="141"/>
      <c r="G257" s="142" t="str">
        <f t="shared" si="4"/>
        <v/>
      </c>
    </row>
    <row r="258" spans="2:7" x14ac:dyDescent="0.25">
      <c r="B258" s="155"/>
      <c r="C258" s="145"/>
      <c r="D258" s="139"/>
      <c r="E258" s="140"/>
      <c r="F258" s="141"/>
      <c r="G258" s="142" t="str">
        <f t="shared" si="4"/>
        <v/>
      </c>
    </row>
    <row r="259" spans="2:7" x14ac:dyDescent="0.25">
      <c r="B259" s="155"/>
      <c r="C259" s="145"/>
      <c r="D259" s="139"/>
      <c r="E259" s="140"/>
      <c r="F259" s="141"/>
      <c r="G259" s="142" t="str">
        <f t="shared" si="4"/>
        <v/>
      </c>
    </row>
    <row r="260" spans="2:7" x14ac:dyDescent="0.25">
      <c r="B260" s="155"/>
      <c r="C260" s="145"/>
      <c r="D260" s="139"/>
      <c r="E260" s="140"/>
      <c r="F260" s="141"/>
      <c r="G260" s="142" t="str">
        <f t="shared" si="4"/>
        <v/>
      </c>
    </row>
    <row r="261" spans="2:7" x14ac:dyDescent="0.25">
      <c r="B261" s="155"/>
      <c r="C261" s="145"/>
      <c r="D261" s="139"/>
      <c r="E261" s="140"/>
      <c r="F261" s="141"/>
      <c r="G261" s="142" t="str">
        <f t="shared" si="4"/>
        <v/>
      </c>
    </row>
    <row r="262" spans="2:7" x14ac:dyDescent="0.25">
      <c r="B262" s="155"/>
      <c r="C262" s="145"/>
      <c r="D262" s="139"/>
      <c r="E262" s="140"/>
      <c r="F262" s="141"/>
      <c r="G262" s="142" t="str">
        <f t="shared" si="4"/>
        <v/>
      </c>
    </row>
    <row r="263" spans="2:7" x14ac:dyDescent="0.25">
      <c r="B263" s="155"/>
      <c r="C263" s="145"/>
      <c r="D263" s="139"/>
      <c r="E263" s="140"/>
      <c r="F263" s="141"/>
      <c r="G263" s="142" t="str">
        <f t="shared" si="4"/>
        <v/>
      </c>
    </row>
    <row r="264" spans="2:7" x14ac:dyDescent="0.25">
      <c r="B264" s="155"/>
      <c r="C264" s="145"/>
      <c r="D264" s="139"/>
      <c r="E264" s="140"/>
      <c r="F264" s="141"/>
      <c r="G264" s="142" t="str">
        <f t="shared" si="4"/>
        <v/>
      </c>
    </row>
    <row r="265" spans="2:7" x14ac:dyDescent="0.25">
      <c r="B265" s="155"/>
      <c r="C265" s="145"/>
      <c r="D265" s="139"/>
      <c r="E265" s="140"/>
      <c r="F265" s="141"/>
      <c r="G265" s="142" t="str">
        <f t="shared" si="4"/>
        <v/>
      </c>
    </row>
    <row r="266" spans="2:7" x14ac:dyDescent="0.25">
      <c r="B266" s="155"/>
      <c r="C266" s="145"/>
      <c r="D266" s="139"/>
      <c r="E266" s="140"/>
      <c r="F266" s="141"/>
      <c r="G266" s="142" t="str">
        <f t="shared" ref="G266:G329" si="5">IF(D266="","",SUM(E266+G265-F266))</f>
        <v/>
      </c>
    </row>
    <row r="267" spans="2:7" x14ac:dyDescent="0.25">
      <c r="B267" s="155"/>
      <c r="C267" s="145"/>
      <c r="D267" s="139"/>
      <c r="E267" s="140"/>
      <c r="F267" s="141"/>
      <c r="G267" s="142" t="str">
        <f t="shared" si="5"/>
        <v/>
      </c>
    </row>
    <row r="268" spans="2:7" x14ac:dyDescent="0.25">
      <c r="B268" s="155"/>
      <c r="C268" s="145"/>
      <c r="D268" s="139"/>
      <c r="E268" s="140"/>
      <c r="F268" s="141"/>
      <c r="G268" s="142" t="str">
        <f t="shared" si="5"/>
        <v/>
      </c>
    </row>
    <row r="269" spans="2:7" x14ac:dyDescent="0.25">
      <c r="B269" s="155"/>
      <c r="C269" s="145"/>
      <c r="D269" s="139"/>
      <c r="E269" s="140"/>
      <c r="F269" s="141"/>
      <c r="G269" s="142" t="str">
        <f t="shared" si="5"/>
        <v/>
      </c>
    </row>
    <row r="270" spans="2:7" x14ac:dyDescent="0.25">
      <c r="B270" s="155"/>
      <c r="C270" s="145"/>
      <c r="D270" s="139"/>
      <c r="E270" s="140"/>
      <c r="F270" s="141"/>
      <c r="G270" s="142" t="str">
        <f t="shared" si="5"/>
        <v/>
      </c>
    </row>
    <row r="271" spans="2:7" x14ac:dyDescent="0.25">
      <c r="B271" s="155"/>
      <c r="C271" s="145"/>
      <c r="D271" s="139"/>
      <c r="E271" s="140"/>
      <c r="F271" s="141"/>
      <c r="G271" s="142" t="str">
        <f t="shared" si="5"/>
        <v/>
      </c>
    </row>
    <row r="272" spans="2:7" x14ac:dyDescent="0.25">
      <c r="B272" s="155"/>
      <c r="C272" s="145"/>
      <c r="D272" s="139"/>
      <c r="E272" s="140"/>
      <c r="F272" s="141"/>
      <c r="G272" s="142" t="str">
        <f t="shared" si="5"/>
        <v/>
      </c>
    </row>
    <row r="273" spans="2:7" x14ac:dyDescent="0.25">
      <c r="B273" s="155"/>
      <c r="C273" s="145"/>
      <c r="D273" s="139"/>
      <c r="E273" s="140"/>
      <c r="F273" s="141"/>
      <c r="G273" s="142" t="str">
        <f t="shared" si="5"/>
        <v/>
      </c>
    </row>
    <row r="274" spans="2:7" x14ac:dyDescent="0.25">
      <c r="B274" s="155"/>
      <c r="C274" s="145"/>
      <c r="D274" s="139"/>
      <c r="E274" s="140"/>
      <c r="F274" s="141"/>
      <c r="G274" s="142" t="str">
        <f t="shared" si="5"/>
        <v/>
      </c>
    </row>
    <row r="275" spans="2:7" x14ac:dyDescent="0.25">
      <c r="B275" s="155"/>
      <c r="C275" s="145"/>
      <c r="D275" s="139"/>
      <c r="E275" s="140"/>
      <c r="F275" s="141"/>
      <c r="G275" s="142" t="str">
        <f t="shared" si="5"/>
        <v/>
      </c>
    </row>
    <row r="276" spans="2:7" x14ac:dyDescent="0.25">
      <c r="B276" s="155"/>
      <c r="C276" s="145"/>
      <c r="D276" s="139"/>
      <c r="E276" s="140"/>
      <c r="F276" s="141"/>
      <c r="G276" s="142" t="str">
        <f t="shared" si="5"/>
        <v/>
      </c>
    </row>
    <row r="277" spans="2:7" x14ac:dyDescent="0.25">
      <c r="B277" s="155"/>
      <c r="C277" s="145"/>
      <c r="D277" s="139"/>
      <c r="E277" s="140"/>
      <c r="F277" s="141"/>
      <c r="G277" s="142" t="str">
        <f t="shared" si="5"/>
        <v/>
      </c>
    </row>
    <row r="278" spans="2:7" x14ac:dyDescent="0.25">
      <c r="B278" s="155"/>
      <c r="C278" s="145"/>
      <c r="D278" s="139"/>
      <c r="E278" s="140"/>
      <c r="F278" s="141"/>
      <c r="G278" s="142" t="str">
        <f t="shared" si="5"/>
        <v/>
      </c>
    </row>
    <row r="279" spans="2:7" x14ac:dyDescent="0.25">
      <c r="B279" s="155"/>
      <c r="C279" s="145"/>
      <c r="D279" s="139"/>
      <c r="E279" s="140"/>
      <c r="F279" s="141"/>
      <c r="G279" s="142" t="str">
        <f t="shared" si="5"/>
        <v/>
      </c>
    </row>
    <row r="280" spans="2:7" x14ac:dyDescent="0.25">
      <c r="B280" s="155"/>
      <c r="C280" s="145"/>
      <c r="D280" s="139"/>
      <c r="E280" s="140"/>
      <c r="F280" s="141"/>
      <c r="G280" s="142" t="str">
        <f t="shared" si="5"/>
        <v/>
      </c>
    </row>
    <row r="281" spans="2:7" x14ac:dyDescent="0.25">
      <c r="B281" s="155"/>
      <c r="C281" s="145"/>
      <c r="D281" s="139"/>
      <c r="E281" s="140"/>
      <c r="F281" s="141"/>
      <c r="G281" s="142" t="str">
        <f t="shared" si="5"/>
        <v/>
      </c>
    </row>
    <row r="282" spans="2:7" x14ac:dyDescent="0.25">
      <c r="B282" s="155"/>
      <c r="C282" s="145"/>
      <c r="D282" s="139"/>
      <c r="E282" s="140"/>
      <c r="F282" s="141"/>
      <c r="G282" s="142" t="str">
        <f t="shared" si="5"/>
        <v/>
      </c>
    </row>
    <row r="283" spans="2:7" x14ac:dyDescent="0.25">
      <c r="B283" s="155"/>
      <c r="C283" s="145"/>
      <c r="D283" s="139"/>
      <c r="E283" s="140"/>
      <c r="F283" s="141"/>
      <c r="G283" s="142" t="str">
        <f t="shared" si="5"/>
        <v/>
      </c>
    </row>
    <row r="284" spans="2:7" x14ac:dyDescent="0.25">
      <c r="B284" s="155"/>
      <c r="C284" s="145"/>
      <c r="D284" s="139"/>
      <c r="E284" s="140"/>
      <c r="F284" s="141"/>
      <c r="G284" s="142" t="str">
        <f t="shared" si="5"/>
        <v/>
      </c>
    </row>
    <row r="285" spans="2:7" x14ac:dyDescent="0.25">
      <c r="B285" s="155"/>
      <c r="C285" s="145"/>
      <c r="D285" s="139"/>
      <c r="E285" s="140"/>
      <c r="F285" s="141"/>
      <c r="G285" s="142" t="str">
        <f t="shared" si="5"/>
        <v/>
      </c>
    </row>
    <row r="286" spans="2:7" x14ac:dyDescent="0.25">
      <c r="B286" s="155"/>
      <c r="C286" s="145"/>
      <c r="D286" s="139"/>
      <c r="E286" s="140"/>
      <c r="F286" s="141"/>
      <c r="G286" s="142" t="str">
        <f t="shared" si="5"/>
        <v/>
      </c>
    </row>
    <row r="287" spans="2:7" x14ac:dyDescent="0.25">
      <c r="B287" s="155"/>
      <c r="C287" s="145"/>
      <c r="D287" s="139"/>
      <c r="E287" s="140"/>
      <c r="F287" s="141"/>
      <c r="G287" s="142" t="str">
        <f t="shared" si="5"/>
        <v/>
      </c>
    </row>
    <row r="288" spans="2:7" x14ac:dyDescent="0.25">
      <c r="B288" s="155"/>
      <c r="C288" s="145"/>
      <c r="D288" s="139"/>
      <c r="E288" s="140"/>
      <c r="F288" s="141"/>
      <c r="G288" s="142" t="str">
        <f t="shared" si="5"/>
        <v/>
      </c>
    </row>
    <row r="289" spans="2:7" x14ac:dyDescent="0.25">
      <c r="B289" s="155"/>
      <c r="C289" s="145"/>
      <c r="D289" s="139"/>
      <c r="E289" s="140"/>
      <c r="F289" s="141"/>
      <c r="G289" s="142" t="str">
        <f t="shared" si="5"/>
        <v/>
      </c>
    </row>
    <row r="290" spans="2:7" x14ac:dyDescent="0.25">
      <c r="B290" s="155"/>
      <c r="C290" s="145"/>
      <c r="D290" s="139"/>
      <c r="E290" s="140"/>
      <c r="F290" s="141"/>
      <c r="G290" s="142" t="str">
        <f t="shared" si="5"/>
        <v/>
      </c>
    </row>
    <row r="291" spans="2:7" x14ac:dyDescent="0.25">
      <c r="B291" s="155"/>
      <c r="C291" s="145"/>
      <c r="D291" s="139"/>
      <c r="E291" s="140"/>
      <c r="F291" s="141"/>
      <c r="G291" s="142" t="str">
        <f t="shared" si="5"/>
        <v/>
      </c>
    </row>
    <row r="292" spans="2:7" x14ac:dyDescent="0.25">
      <c r="B292" s="155"/>
      <c r="C292" s="145"/>
      <c r="D292" s="139"/>
      <c r="E292" s="140"/>
      <c r="F292" s="141"/>
      <c r="G292" s="142" t="str">
        <f t="shared" si="5"/>
        <v/>
      </c>
    </row>
    <row r="293" spans="2:7" x14ac:dyDescent="0.25">
      <c r="B293" s="155"/>
      <c r="C293" s="145"/>
      <c r="D293" s="139"/>
      <c r="E293" s="140"/>
      <c r="F293" s="141"/>
      <c r="G293" s="142" t="str">
        <f t="shared" si="5"/>
        <v/>
      </c>
    </row>
    <row r="294" spans="2:7" x14ac:dyDescent="0.25">
      <c r="B294" s="155"/>
      <c r="C294" s="145"/>
      <c r="D294" s="139"/>
      <c r="E294" s="140"/>
      <c r="F294" s="141"/>
      <c r="G294" s="142" t="str">
        <f t="shared" si="5"/>
        <v/>
      </c>
    </row>
    <row r="295" spans="2:7" x14ac:dyDescent="0.25">
      <c r="B295" s="155"/>
      <c r="C295" s="145"/>
      <c r="D295" s="139"/>
      <c r="E295" s="140"/>
      <c r="F295" s="141"/>
      <c r="G295" s="142" t="str">
        <f t="shared" si="5"/>
        <v/>
      </c>
    </row>
    <row r="296" spans="2:7" x14ac:dyDescent="0.25">
      <c r="B296" s="155"/>
      <c r="C296" s="145"/>
      <c r="D296" s="139"/>
      <c r="E296" s="140"/>
      <c r="F296" s="141"/>
      <c r="G296" s="142" t="str">
        <f t="shared" si="5"/>
        <v/>
      </c>
    </row>
    <row r="297" spans="2:7" x14ac:dyDescent="0.25">
      <c r="B297" s="155"/>
      <c r="C297" s="145"/>
      <c r="D297" s="139"/>
      <c r="E297" s="140"/>
      <c r="F297" s="141"/>
      <c r="G297" s="142" t="str">
        <f t="shared" si="5"/>
        <v/>
      </c>
    </row>
    <row r="298" spans="2:7" x14ac:dyDescent="0.25">
      <c r="B298" s="155"/>
      <c r="C298" s="145"/>
      <c r="D298" s="139"/>
      <c r="E298" s="140"/>
      <c r="F298" s="141"/>
      <c r="G298" s="142" t="str">
        <f t="shared" si="5"/>
        <v/>
      </c>
    </row>
    <row r="299" spans="2:7" x14ac:dyDescent="0.25">
      <c r="B299" s="155"/>
      <c r="C299" s="145"/>
      <c r="D299" s="139"/>
      <c r="E299" s="140"/>
      <c r="F299" s="141"/>
      <c r="G299" s="142" t="str">
        <f t="shared" si="5"/>
        <v/>
      </c>
    </row>
    <row r="300" spans="2:7" x14ac:dyDescent="0.25">
      <c r="B300" s="155"/>
      <c r="C300" s="145"/>
      <c r="D300" s="139"/>
      <c r="E300" s="140"/>
      <c r="F300" s="141"/>
      <c r="G300" s="142" t="str">
        <f t="shared" si="5"/>
        <v/>
      </c>
    </row>
    <row r="301" spans="2:7" x14ac:dyDescent="0.25">
      <c r="B301" s="155"/>
      <c r="C301" s="145"/>
      <c r="D301" s="139"/>
      <c r="E301" s="140"/>
      <c r="F301" s="141"/>
      <c r="G301" s="142" t="str">
        <f t="shared" si="5"/>
        <v/>
      </c>
    </row>
    <row r="302" spans="2:7" x14ac:dyDescent="0.25">
      <c r="B302" s="155"/>
      <c r="C302" s="145"/>
      <c r="D302" s="139"/>
      <c r="E302" s="140"/>
      <c r="F302" s="141"/>
      <c r="G302" s="142" t="str">
        <f t="shared" si="5"/>
        <v/>
      </c>
    </row>
    <row r="303" spans="2:7" x14ac:dyDescent="0.25">
      <c r="B303" s="155"/>
      <c r="C303" s="145"/>
      <c r="D303" s="139"/>
      <c r="E303" s="140"/>
      <c r="F303" s="141"/>
      <c r="G303" s="142" t="str">
        <f t="shared" si="5"/>
        <v/>
      </c>
    </row>
    <row r="304" spans="2:7" x14ac:dyDescent="0.25">
      <c r="B304" s="155"/>
      <c r="C304" s="145"/>
      <c r="D304" s="139"/>
      <c r="E304" s="140"/>
      <c r="F304" s="141"/>
      <c r="G304" s="142" t="str">
        <f t="shared" si="5"/>
        <v/>
      </c>
    </row>
    <row r="305" spans="2:7" x14ac:dyDescent="0.25">
      <c r="B305" s="155"/>
      <c r="C305" s="145"/>
      <c r="D305" s="139"/>
      <c r="E305" s="140"/>
      <c r="F305" s="141"/>
      <c r="G305" s="142" t="str">
        <f t="shared" si="5"/>
        <v/>
      </c>
    </row>
    <row r="306" spans="2:7" x14ac:dyDescent="0.25">
      <c r="B306" s="155"/>
      <c r="C306" s="145"/>
      <c r="D306" s="139"/>
      <c r="E306" s="140"/>
      <c r="F306" s="141"/>
      <c r="G306" s="142" t="str">
        <f t="shared" si="5"/>
        <v/>
      </c>
    </row>
    <row r="307" spans="2:7" x14ac:dyDescent="0.25">
      <c r="B307" s="155"/>
      <c r="C307" s="145"/>
      <c r="D307" s="139"/>
      <c r="E307" s="140"/>
      <c r="F307" s="141"/>
      <c r="G307" s="142" t="str">
        <f t="shared" si="5"/>
        <v/>
      </c>
    </row>
    <row r="308" spans="2:7" x14ac:dyDescent="0.25">
      <c r="B308" s="155"/>
      <c r="C308" s="145"/>
      <c r="D308" s="139"/>
      <c r="E308" s="140"/>
      <c r="F308" s="141"/>
      <c r="G308" s="142" t="str">
        <f t="shared" si="5"/>
        <v/>
      </c>
    </row>
    <row r="309" spans="2:7" x14ac:dyDescent="0.25">
      <c r="B309" s="155"/>
      <c r="C309" s="145"/>
      <c r="D309" s="139"/>
      <c r="E309" s="140"/>
      <c r="F309" s="141"/>
      <c r="G309" s="142" t="str">
        <f t="shared" si="5"/>
        <v/>
      </c>
    </row>
    <row r="310" spans="2:7" x14ac:dyDescent="0.25">
      <c r="B310" s="155"/>
      <c r="C310" s="145"/>
      <c r="D310" s="139"/>
      <c r="E310" s="140"/>
      <c r="F310" s="141"/>
      <c r="G310" s="142" t="str">
        <f t="shared" si="5"/>
        <v/>
      </c>
    </row>
    <row r="311" spans="2:7" x14ac:dyDescent="0.25">
      <c r="B311" s="155"/>
      <c r="C311" s="145"/>
      <c r="D311" s="139"/>
      <c r="E311" s="140"/>
      <c r="F311" s="141"/>
      <c r="G311" s="142" t="str">
        <f t="shared" si="5"/>
        <v/>
      </c>
    </row>
    <row r="312" spans="2:7" x14ac:dyDescent="0.25">
      <c r="B312" s="155"/>
      <c r="C312" s="145"/>
      <c r="D312" s="139"/>
      <c r="E312" s="140"/>
      <c r="F312" s="141"/>
      <c r="G312" s="142" t="str">
        <f t="shared" si="5"/>
        <v/>
      </c>
    </row>
    <row r="313" spans="2:7" x14ac:dyDescent="0.25">
      <c r="B313" s="155"/>
      <c r="C313" s="145"/>
      <c r="D313" s="139"/>
      <c r="E313" s="140"/>
      <c r="F313" s="141"/>
      <c r="G313" s="142" t="str">
        <f t="shared" si="5"/>
        <v/>
      </c>
    </row>
    <row r="314" spans="2:7" x14ac:dyDescent="0.25">
      <c r="B314" s="155"/>
      <c r="C314" s="145"/>
      <c r="D314" s="139"/>
      <c r="E314" s="140"/>
      <c r="F314" s="141"/>
      <c r="G314" s="142" t="str">
        <f t="shared" si="5"/>
        <v/>
      </c>
    </row>
    <row r="315" spans="2:7" x14ac:dyDescent="0.25">
      <c r="B315" s="155"/>
      <c r="C315" s="145"/>
      <c r="D315" s="139"/>
      <c r="E315" s="140"/>
      <c r="F315" s="141"/>
      <c r="G315" s="142" t="str">
        <f t="shared" si="5"/>
        <v/>
      </c>
    </row>
    <row r="316" spans="2:7" x14ac:dyDescent="0.25">
      <c r="B316" s="155"/>
      <c r="C316" s="145"/>
      <c r="D316" s="139"/>
      <c r="E316" s="140"/>
      <c r="F316" s="141"/>
      <c r="G316" s="142" t="str">
        <f t="shared" si="5"/>
        <v/>
      </c>
    </row>
    <row r="317" spans="2:7" x14ac:dyDescent="0.25">
      <c r="B317" s="155"/>
      <c r="C317" s="145"/>
      <c r="D317" s="139"/>
      <c r="E317" s="140"/>
      <c r="F317" s="141"/>
      <c r="G317" s="142" t="str">
        <f t="shared" si="5"/>
        <v/>
      </c>
    </row>
    <row r="318" spans="2:7" x14ac:dyDescent="0.25">
      <c r="B318" s="155"/>
      <c r="C318" s="145"/>
      <c r="D318" s="139"/>
      <c r="E318" s="140"/>
      <c r="F318" s="141"/>
      <c r="G318" s="142" t="str">
        <f t="shared" si="5"/>
        <v/>
      </c>
    </row>
    <row r="319" spans="2:7" x14ac:dyDescent="0.25">
      <c r="B319" s="155"/>
      <c r="C319" s="145"/>
      <c r="D319" s="139"/>
      <c r="E319" s="140"/>
      <c r="F319" s="141"/>
      <c r="G319" s="142" t="str">
        <f t="shared" si="5"/>
        <v/>
      </c>
    </row>
    <row r="320" spans="2:7" x14ac:dyDescent="0.25">
      <c r="B320" s="155"/>
      <c r="C320" s="145"/>
      <c r="D320" s="139"/>
      <c r="E320" s="140"/>
      <c r="F320" s="141"/>
      <c r="G320" s="142" t="str">
        <f t="shared" si="5"/>
        <v/>
      </c>
    </row>
    <row r="321" spans="2:7" x14ac:dyDescent="0.25">
      <c r="B321" s="155"/>
      <c r="C321" s="145"/>
      <c r="D321" s="139"/>
      <c r="E321" s="140"/>
      <c r="F321" s="141"/>
      <c r="G321" s="142" t="str">
        <f t="shared" si="5"/>
        <v/>
      </c>
    </row>
    <row r="322" spans="2:7" x14ac:dyDescent="0.25">
      <c r="B322" s="155"/>
      <c r="C322" s="145"/>
      <c r="D322" s="139"/>
      <c r="E322" s="140"/>
      <c r="F322" s="141"/>
      <c r="G322" s="142" t="str">
        <f t="shared" si="5"/>
        <v/>
      </c>
    </row>
    <row r="323" spans="2:7" x14ac:dyDescent="0.25">
      <c r="B323" s="155"/>
      <c r="C323" s="145"/>
      <c r="D323" s="139"/>
      <c r="E323" s="140"/>
      <c r="F323" s="141"/>
      <c r="G323" s="142" t="str">
        <f t="shared" si="5"/>
        <v/>
      </c>
    </row>
    <row r="324" spans="2:7" x14ac:dyDescent="0.25">
      <c r="B324" s="155"/>
      <c r="C324" s="145"/>
      <c r="D324" s="139"/>
      <c r="E324" s="140"/>
      <c r="F324" s="141"/>
      <c r="G324" s="142" t="str">
        <f t="shared" si="5"/>
        <v/>
      </c>
    </row>
    <row r="325" spans="2:7" x14ac:dyDescent="0.25">
      <c r="B325" s="155"/>
      <c r="C325" s="145"/>
      <c r="D325" s="139"/>
      <c r="E325" s="140"/>
      <c r="F325" s="141"/>
      <c r="G325" s="142" t="str">
        <f t="shared" si="5"/>
        <v/>
      </c>
    </row>
    <row r="326" spans="2:7" x14ac:dyDescent="0.25">
      <c r="B326" s="155"/>
      <c r="C326" s="145"/>
      <c r="D326" s="139"/>
      <c r="E326" s="140"/>
      <c r="F326" s="141"/>
      <c r="G326" s="142" t="str">
        <f t="shared" si="5"/>
        <v/>
      </c>
    </row>
    <row r="327" spans="2:7" x14ac:dyDescent="0.25">
      <c r="B327" s="155"/>
      <c r="C327" s="145"/>
      <c r="D327" s="139"/>
      <c r="E327" s="140"/>
      <c r="F327" s="141"/>
      <c r="G327" s="142" t="str">
        <f t="shared" si="5"/>
        <v/>
      </c>
    </row>
    <row r="328" spans="2:7" x14ac:dyDescent="0.25">
      <c r="B328" s="155"/>
      <c r="C328" s="145"/>
      <c r="D328" s="139"/>
      <c r="E328" s="140"/>
      <c r="F328" s="141"/>
      <c r="G328" s="142" t="str">
        <f t="shared" si="5"/>
        <v/>
      </c>
    </row>
    <row r="329" spans="2:7" x14ac:dyDescent="0.25">
      <c r="B329" s="155"/>
      <c r="C329" s="145"/>
      <c r="D329" s="139"/>
      <c r="E329" s="140"/>
      <c r="F329" s="141"/>
      <c r="G329" s="142" t="str">
        <f t="shared" si="5"/>
        <v/>
      </c>
    </row>
    <row r="330" spans="2:7" x14ac:dyDescent="0.25">
      <c r="B330" s="155"/>
      <c r="C330" s="145"/>
      <c r="D330" s="139"/>
      <c r="E330" s="140"/>
      <c r="F330" s="141"/>
      <c r="G330" s="142" t="str">
        <f t="shared" ref="G330:G393" si="6">IF(D330="","",SUM(E330+G329-F330))</f>
        <v/>
      </c>
    </row>
    <row r="331" spans="2:7" x14ac:dyDescent="0.25">
      <c r="B331" s="155"/>
      <c r="C331" s="145"/>
      <c r="D331" s="139"/>
      <c r="E331" s="140"/>
      <c r="F331" s="141"/>
      <c r="G331" s="142" t="str">
        <f t="shared" si="6"/>
        <v/>
      </c>
    </row>
    <row r="332" spans="2:7" x14ac:dyDescent="0.25">
      <c r="B332" s="155"/>
      <c r="C332" s="145"/>
      <c r="D332" s="139"/>
      <c r="E332" s="140"/>
      <c r="F332" s="141"/>
      <c r="G332" s="142" t="str">
        <f t="shared" si="6"/>
        <v/>
      </c>
    </row>
    <row r="333" spans="2:7" x14ac:dyDescent="0.25">
      <c r="B333" s="155"/>
      <c r="C333" s="145"/>
      <c r="D333" s="139"/>
      <c r="E333" s="140"/>
      <c r="F333" s="141"/>
      <c r="G333" s="142" t="str">
        <f t="shared" si="6"/>
        <v/>
      </c>
    </row>
    <row r="334" spans="2:7" x14ac:dyDescent="0.25">
      <c r="B334" s="155"/>
      <c r="C334" s="145"/>
      <c r="D334" s="139"/>
      <c r="E334" s="140"/>
      <c r="F334" s="141"/>
      <c r="G334" s="142" t="str">
        <f t="shared" si="6"/>
        <v/>
      </c>
    </row>
    <row r="335" spans="2:7" x14ac:dyDescent="0.25">
      <c r="B335" s="155"/>
      <c r="C335" s="145"/>
      <c r="D335" s="139"/>
      <c r="E335" s="140"/>
      <c r="F335" s="141"/>
      <c r="G335" s="142" t="str">
        <f t="shared" si="6"/>
        <v/>
      </c>
    </row>
    <row r="336" spans="2:7" x14ac:dyDescent="0.25">
      <c r="B336" s="155"/>
      <c r="C336" s="145"/>
      <c r="D336" s="139"/>
      <c r="E336" s="140"/>
      <c r="F336" s="141"/>
      <c r="G336" s="142" t="str">
        <f t="shared" si="6"/>
        <v/>
      </c>
    </row>
    <row r="337" spans="2:7" x14ac:dyDescent="0.25">
      <c r="B337" s="155"/>
      <c r="C337" s="145"/>
      <c r="D337" s="139"/>
      <c r="E337" s="140"/>
      <c r="F337" s="141"/>
      <c r="G337" s="142" t="str">
        <f t="shared" si="6"/>
        <v/>
      </c>
    </row>
    <row r="338" spans="2:7" x14ac:dyDescent="0.25">
      <c r="B338" s="155"/>
      <c r="C338" s="145"/>
      <c r="D338" s="139"/>
      <c r="E338" s="140"/>
      <c r="F338" s="141"/>
      <c r="G338" s="142" t="str">
        <f t="shared" si="6"/>
        <v/>
      </c>
    </row>
    <row r="339" spans="2:7" x14ac:dyDescent="0.25">
      <c r="B339" s="155"/>
      <c r="C339" s="145"/>
      <c r="D339" s="139"/>
      <c r="E339" s="140"/>
      <c r="F339" s="141"/>
      <c r="G339" s="142" t="str">
        <f t="shared" si="6"/>
        <v/>
      </c>
    </row>
    <row r="340" spans="2:7" x14ac:dyDescent="0.25">
      <c r="B340" s="155"/>
      <c r="C340" s="145"/>
      <c r="D340" s="139"/>
      <c r="E340" s="140"/>
      <c r="F340" s="141"/>
      <c r="G340" s="142" t="str">
        <f t="shared" si="6"/>
        <v/>
      </c>
    </row>
    <row r="341" spans="2:7" x14ac:dyDescent="0.25">
      <c r="B341" s="155"/>
      <c r="C341" s="145"/>
      <c r="D341" s="139"/>
      <c r="E341" s="140"/>
      <c r="F341" s="141"/>
      <c r="G341" s="142" t="str">
        <f t="shared" si="6"/>
        <v/>
      </c>
    </row>
    <row r="342" spans="2:7" x14ac:dyDescent="0.25">
      <c r="B342" s="155"/>
      <c r="C342" s="145"/>
      <c r="D342" s="139"/>
      <c r="E342" s="140"/>
      <c r="F342" s="141"/>
      <c r="G342" s="142" t="str">
        <f t="shared" si="6"/>
        <v/>
      </c>
    </row>
    <row r="343" spans="2:7" x14ac:dyDescent="0.25">
      <c r="B343" s="155"/>
      <c r="C343" s="145"/>
      <c r="D343" s="139"/>
      <c r="E343" s="140"/>
      <c r="F343" s="141"/>
      <c r="G343" s="142" t="str">
        <f t="shared" si="6"/>
        <v/>
      </c>
    </row>
    <row r="344" spans="2:7" x14ac:dyDescent="0.25">
      <c r="B344" s="155"/>
      <c r="C344" s="145"/>
      <c r="D344" s="139"/>
      <c r="E344" s="140"/>
      <c r="F344" s="141"/>
      <c r="G344" s="142" t="str">
        <f t="shared" si="6"/>
        <v/>
      </c>
    </row>
    <row r="345" spans="2:7" x14ac:dyDescent="0.25">
      <c r="B345" s="155"/>
      <c r="C345" s="145"/>
      <c r="D345" s="139"/>
      <c r="E345" s="140"/>
      <c r="F345" s="141"/>
      <c r="G345" s="142" t="str">
        <f t="shared" si="6"/>
        <v/>
      </c>
    </row>
    <row r="346" spans="2:7" x14ac:dyDescent="0.25">
      <c r="B346" s="155"/>
      <c r="C346" s="145"/>
      <c r="D346" s="139"/>
      <c r="E346" s="140"/>
      <c r="F346" s="141"/>
      <c r="G346" s="142" t="str">
        <f t="shared" si="6"/>
        <v/>
      </c>
    </row>
    <row r="347" spans="2:7" x14ac:dyDescent="0.25">
      <c r="B347" s="155"/>
      <c r="C347" s="145"/>
      <c r="D347" s="139"/>
      <c r="E347" s="140"/>
      <c r="F347" s="141"/>
      <c r="G347" s="142" t="str">
        <f t="shared" si="6"/>
        <v/>
      </c>
    </row>
    <row r="348" spans="2:7" x14ac:dyDescent="0.25">
      <c r="B348" s="155"/>
      <c r="C348" s="145"/>
      <c r="D348" s="139"/>
      <c r="E348" s="140"/>
      <c r="F348" s="141"/>
      <c r="G348" s="142" t="str">
        <f t="shared" si="6"/>
        <v/>
      </c>
    </row>
    <row r="349" spans="2:7" x14ac:dyDescent="0.25">
      <c r="B349" s="155"/>
      <c r="C349" s="145"/>
      <c r="D349" s="139"/>
      <c r="E349" s="140"/>
      <c r="F349" s="141"/>
      <c r="G349" s="142" t="str">
        <f t="shared" si="6"/>
        <v/>
      </c>
    </row>
    <row r="350" spans="2:7" x14ac:dyDescent="0.25">
      <c r="B350" s="155"/>
      <c r="C350" s="145"/>
      <c r="D350" s="139"/>
      <c r="E350" s="140"/>
      <c r="F350" s="141"/>
      <c r="G350" s="142" t="str">
        <f t="shared" si="6"/>
        <v/>
      </c>
    </row>
    <row r="351" spans="2:7" x14ac:dyDescent="0.25">
      <c r="B351" s="155"/>
      <c r="C351" s="145"/>
      <c r="D351" s="139"/>
      <c r="E351" s="140"/>
      <c r="F351" s="141"/>
      <c r="G351" s="142" t="str">
        <f t="shared" si="6"/>
        <v/>
      </c>
    </row>
    <row r="352" spans="2:7" x14ac:dyDescent="0.25">
      <c r="B352" s="155"/>
      <c r="C352" s="145"/>
      <c r="D352" s="139"/>
      <c r="E352" s="140"/>
      <c r="F352" s="141"/>
      <c r="G352" s="142" t="str">
        <f t="shared" si="6"/>
        <v/>
      </c>
    </row>
    <row r="353" spans="2:7" x14ac:dyDescent="0.25">
      <c r="B353" s="155"/>
      <c r="C353" s="145"/>
      <c r="D353" s="139"/>
      <c r="E353" s="140"/>
      <c r="F353" s="141"/>
      <c r="G353" s="142" t="str">
        <f t="shared" si="6"/>
        <v/>
      </c>
    </row>
    <row r="354" spans="2:7" x14ac:dyDescent="0.25">
      <c r="B354" s="155"/>
      <c r="C354" s="145"/>
      <c r="D354" s="139"/>
      <c r="E354" s="140"/>
      <c r="F354" s="141"/>
      <c r="G354" s="142" t="str">
        <f t="shared" si="6"/>
        <v/>
      </c>
    </row>
    <row r="355" spans="2:7" x14ac:dyDescent="0.25">
      <c r="B355" s="155"/>
      <c r="C355" s="145"/>
      <c r="D355" s="139"/>
      <c r="E355" s="140"/>
      <c r="F355" s="141"/>
      <c r="G355" s="142" t="str">
        <f t="shared" si="6"/>
        <v/>
      </c>
    </row>
    <row r="356" spans="2:7" x14ac:dyDescent="0.25">
      <c r="B356" s="155"/>
      <c r="C356" s="145"/>
      <c r="D356" s="139"/>
      <c r="E356" s="140"/>
      <c r="F356" s="141"/>
      <c r="G356" s="142" t="str">
        <f t="shared" si="6"/>
        <v/>
      </c>
    </row>
    <row r="357" spans="2:7" x14ac:dyDescent="0.25">
      <c r="B357" s="155"/>
      <c r="C357" s="145"/>
      <c r="D357" s="139"/>
      <c r="E357" s="140"/>
      <c r="F357" s="141"/>
      <c r="G357" s="142" t="str">
        <f t="shared" si="6"/>
        <v/>
      </c>
    </row>
    <row r="358" spans="2:7" x14ac:dyDescent="0.25">
      <c r="B358" s="155"/>
      <c r="C358" s="145"/>
      <c r="D358" s="139"/>
      <c r="E358" s="140"/>
      <c r="F358" s="141"/>
      <c r="G358" s="142" t="str">
        <f t="shared" si="6"/>
        <v/>
      </c>
    </row>
    <row r="359" spans="2:7" x14ac:dyDescent="0.25">
      <c r="B359" s="155"/>
      <c r="C359" s="145"/>
      <c r="D359" s="139"/>
      <c r="E359" s="140"/>
      <c r="F359" s="141"/>
      <c r="G359" s="142" t="str">
        <f t="shared" si="6"/>
        <v/>
      </c>
    </row>
    <row r="360" spans="2:7" x14ac:dyDescent="0.25">
      <c r="B360" s="155"/>
      <c r="C360" s="145"/>
      <c r="D360" s="139"/>
      <c r="E360" s="140"/>
      <c r="F360" s="141"/>
      <c r="G360" s="142" t="str">
        <f t="shared" si="6"/>
        <v/>
      </c>
    </row>
    <row r="361" spans="2:7" x14ac:dyDescent="0.25">
      <c r="B361" s="155"/>
      <c r="C361" s="145"/>
      <c r="D361" s="139"/>
      <c r="E361" s="140"/>
      <c r="F361" s="141"/>
      <c r="G361" s="142" t="str">
        <f t="shared" si="6"/>
        <v/>
      </c>
    </row>
    <row r="362" spans="2:7" x14ac:dyDescent="0.25">
      <c r="B362" s="155"/>
      <c r="C362" s="145"/>
      <c r="D362" s="139"/>
      <c r="E362" s="140"/>
      <c r="F362" s="141"/>
      <c r="G362" s="142" t="str">
        <f t="shared" si="6"/>
        <v/>
      </c>
    </row>
    <row r="363" spans="2:7" x14ac:dyDescent="0.25">
      <c r="B363" s="155"/>
      <c r="C363" s="145"/>
      <c r="D363" s="139"/>
      <c r="E363" s="140"/>
      <c r="F363" s="141"/>
      <c r="G363" s="142" t="str">
        <f t="shared" si="6"/>
        <v/>
      </c>
    </row>
    <row r="364" spans="2:7" x14ac:dyDescent="0.25">
      <c r="B364" s="155"/>
      <c r="C364" s="145"/>
      <c r="D364" s="139"/>
      <c r="E364" s="140"/>
      <c r="F364" s="141"/>
      <c r="G364" s="142" t="str">
        <f t="shared" si="6"/>
        <v/>
      </c>
    </row>
    <row r="365" spans="2:7" x14ac:dyDescent="0.25">
      <c r="B365" s="155"/>
      <c r="C365" s="145"/>
      <c r="D365" s="139"/>
      <c r="E365" s="140"/>
      <c r="F365" s="141"/>
      <c r="G365" s="142" t="str">
        <f t="shared" si="6"/>
        <v/>
      </c>
    </row>
    <row r="366" spans="2:7" x14ac:dyDescent="0.25">
      <c r="B366" s="155"/>
      <c r="C366" s="145"/>
      <c r="D366" s="139"/>
      <c r="E366" s="140"/>
      <c r="F366" s="141"/>
      <c r="G366" s="142" t="str">
        <f t="shared" si="6"/>
        <v/>
      </c>
    </row>
    <row r="367" spans="2:7" x14ac:dyDescent="0.25">
      <c r="B367" s="155"/>
      <c r="C367" s="145"/>
      <c r="D367" s="139"/>
      <c r="E367" s="140"/>
      <c r="F367" s="141"/>
      <c r="G367" s="142" t="str">
        <f t="shared" si="6"/>
        <v/>
      </c>
    </row>
    <row r="368" spans="2:7" x14ac:dyDescent="0.25">
      <c r="B368" s="155"/>
      <c r="C368" s="145"/>
      <c r="D368" s="139"/>
      <c r="E368" s="140"/>
      <c r="F368" s="141"/>
      <c r="G368" s="142" t="str">
        <f t="shared" si="6"/>
        <v/>
      </c>
    </row>
    <row r="369" spans="2:7" x14ac:dyDescent="0.25">
      <c r="B369" s="155"/>
      <c r="C369" s="145"/>
      <c r="D369" s="139"/>
      <c r="E369" s="140"/>
      <c r="F369" s="141"/>
      <c r="G369" s="142" t="str">
        <f t="shared" si="6"/>
        <v/>
      </c>
    </row>
    <row r="370" spans="2:7" x14ac:dyDescent="0.25">
      <c r="B370" s="155"/>
      <c r="C370" s="145"/>
      <c r="D370" s="139"/>
      <c r="E370" s="140"/>
      <c r="F370" s="141"/>
      <c r="G370" s="142" t="str">
        <f t="shared" si="6"/>
        <v/>
      </c>
    </row>
    <row r="371" spans="2:7" x14ac:dyDescent="0.25">
      <c r="B371" s="155"/>
      <c r="C371" s="145"/>
      <c r="D371" s="139"/>
      <c r="E371" s="140"/>
      <c r="F371" s="141"/>
      <c r="G371" s="142" t="str">
        <f t="shared" si="6"/>
        <v/>
      </c>
    </row>
    <row r="372" spans="2:7" x14ac:dyDescent="0.25">
      <c r="B372" s="155"/>
      <c r="C372" s="145"/>
      <c r="D372" s="139"/>
      <c r="E372" s="140"/>
      <c r="F372" s="141"/>
      <c r="G372" s="142" t="str">
        <f t="shared" si="6"/>
        <v/>
      </c>
    </row>
    <row r="373" spans="2:7" x14ac:dyDescent="0.25">
      <c r="B373" s="155"/>
      <c r="C373" s="145"/>
      <c r="D373" s="139"/>
      <c r="E373" s="140"/>
      <c r="F373" s="141"/>
      <c r="G373" s="142" t="str">
        <f t="shared" si="6"/>
        <v/>
      </c>
    </row>
    <row r="374" spans="2:7" x14ac:dyDescent="0.25">
      <c r="B374" s="155"/>
      <c r="C374" s="145"/>
      <c r="D374" s="139"/>
      <c r="E374" s="140"/>
      <c r="F374" s="141"/>
      <c r="G374" s="142" t="str">
        <f t="shared" si="6"/>
        <v/>
      </c>
    </row>
    <row r="375" spans="2:7" x14ac:dyDescent="0.25">
      <c r="B375" s="155"/>
      <c r="C375" s="145"/>
      <c r="D375" s="139"/>
      <c r="E375" s="140"/>
      <c r="F375" s="141"/>
      <c r="G375" s="142" t="str">
        <f t="shared" si="6"/>
        <v/>
      </c>
    </row>
    <row r="376" spans="2:7" x14ac:dyDescent="0.25">
      <c r="B376" s="155"/>
      <c r="C376" s="145"/>
      <c r="D376" s="139"/>
      <c r="E376" s="140"/>
      <c r="F376" s="141"/>
      <c r="G376" s="142" t="str">
        <f t="shared" si="6"/>
        <v/>
      </c>
    </row>
    <row r="377" spans="2:7" x14ac:dyDescent="0.25">
      <c r="B377" s="155"/>
      <c r="C377" s="145"/>
      <c r="D377" s="139"/>
      <c r="E377" s="140"/>
      <c r="F377" s="141"/>
      <c r="G377" s="142" t="str">
        <f t="shared" si="6"/>
        <v/>
      </c>
    </row>
    <row r="378" spans="2:7" x14ac:dyDescent="0.25">
      <c r="B378" s="155"/>
      <c r="C378" s="145"/>
      <c r="D378" s="139"/>
      <c r="E378" s="140"/>
      <c r="F378" s="141"/>
      <c r="G378" s="142" t="str">
        <f t="shared" si="6"/>
        <v/>
      </c>
    </row>
    <row r="379" spans="2:7" x14ac:dyDescent="0.25">
      <c r="B379" s="155"/>
      <c r="C379" s="145"/>
      <c r="D379" s="139"/>
      <c r="E379" s="140"/>
      <c r="F379" s="141"/>
      <c r="G379" s="142" t="str">
        <f t="shared" si="6"/>
        <v/>
      </c>
    </row>
    <row r="380" spans="2:7" x14ac:dyDescent="0.25">
      <c r="B380" s="155"/>
      <c r="C380" s="145"/>
      <c r="D380" s="139"/>
      <c r="E380" s="140"/>
      <c r="F380" s="141"/>
      <c r="G380" s="142" t="str">
        <f t="shared" si="6"/>
        <v/>
      </c>
    </row>
    <row r="381" spans="2:7" x14ac:dyDescent="0.25">
      <c r="B381" s="155"/>
      <c r="C381" s="145"/>
      <c r="D381" s="139"/>
      <c r="E381" s="140"/>
      <c r="F381" s="141"/>
      <c r="G381" s="142" t="str">
        <f t="shared" si="6"/>
        <v/>
      </c>
    </row>
    <row r="382" spans="2:7" x14ac:dyDescent="0.25">
      <c r="B382" s="155"/>
      <c r="C382" s="145"/>
      <c r="D382" s="139"/>
      <c r="E382" s="140"/>
      <c r="F382" s="141"/>
      <c r="G382" s="142" t="str">
        <f t="shared" si="6"/>
        <v/>
      </c>
    </row>
    <row r="383" spans="2:7" x14ac:dyDescent="0.25">
      <c r="B383" s="155"/>
      <c r="C383" s="145"/>
      <c r="D383" s="139"/>
      <c r="E383" s="140"/>
      <c r="F383" s="141"/>
      <c r="G383" s="142" t="str">
        <f t="shared" si="6"/>
        <v/>
      </c>
    </row>
    <row r="384" spans="2:7" x14ac:dyDescent="0.25">
      <c r="B384" s="155"/>
      <c r="C384" s="145"/>
      <c r="D384" s="139"/>
      <c r="E384" s="140"/>
      <c r="F384" s="141"/>
      <c r="G384" s="142" t="str">
        <f t="shared" si="6"/>
        <v/>
      </c>
    </row>
    <row r="385" spans="2:7" x14ac:dyDescent="0.25">
      <c r="B385" s="155"/>
      <c r="C385" s="145"/>
      <c r="D385" s="139"/>
      <c r="E385" s="140"/>
      <c r="F385" s="141"/>
      <c r="G385" s="142" t="str">
        <f t="shared" si="6"/>
        <v/>
      </c>
    </row>
    <row r="386" spans="2:7" x14ac:dyDescent="0.25">
      <c r="B386" s="155"/>
      <c r="C386" s="145"/>
      <c r="D386" s="139"/>
      <c r="E386" s="140"/>
      <c r="F386" s="141"/>
      <c r="G386" s="142" t="str">
        <f t="shared" si="6"/>
        <v/>
      </c>
    </row>
    <row r="387" spans="2:7" x14ac:dyDescent="0.25">
      <c r="B387" s="155"/>
      <c r="C387" s="145"/>
      <c r="D387" s="139"/>
      <c r="E387" s="140"/>
      <c r="F387" s="141"/>
      <c r="G387" s="142" t="str">
        <f t="shared" si="6"/>
        <v/>
      </c>
    </row>
    <row r="388" spans="2:7" x14ac:dyDescent="0.25">
      <c r="B388" s="155"/>
      <c r="C388" s="145"/>
      <c r="D388" s="139"/>
      <c r="E388" s="140"/>
      <c r="F388" s="141"/>
      <c r="G388" s="142" t="str">
        <f t="shared" si="6"/>
        <v/>
      </c>
    </row>
    <row r="389" spans="2:7" x14ac:dyDescent="0.25">
      <c r="B389" s="155"/>
      <c r="C389" s="145"/>
      <c r="D389" s="139"/>
      <c r="E389" s="140"/>
      <c r="F389" s="141"/>
      <c r="G389" s="142" t="str">
        <f t="shared" si="6"/>
        <v/>
      </c>
    </row>
    <row r="390" spans="2:7" x14ac:dyDescent="0.25">
      <c r="B390" s="155"/>
      <c r="C390" s="145"/>
      <c r="D390" s="139"/>
      <c r="E390" s="140"/>
      <c r="F390" s="141"/>
      <c r="G390" s="142" t="str">
        <f t="shared" si="6"/>
        <v/>
      </c>
    </row>
    <row r="391" spans="2:7" x14ac:dyDescent="0.25">
      <c r="B391" s="155"/>
      <c r="C391" s="145"/>
      <c r="D391" s="139"/>
      <c r="E391" s="140"/>
      <c r="F391" s="141"/>
      <c r="G391" s="142" t="str">
        <f t="shared" si="6"/>
        <v/>
      </c>
    </row>
    <row r="392" spans="2:7" x14ac:dyDescent="0.25">
      <c r="B392" s="155"/>
      <c r="C392" s="145"/>
      <c r="D392" s="139"/>
      <c r="E392" s="140"/>
      <c r="F392" s="141"/>
      <c r="G392" s="142" t="str">
        <f t="shared" si="6"/>
        <v/>
      </c>
    </row>
    <row r="393" spans="2:7" x14ac:dyDescent="0.25">
      <c r="B393" s="155"/>
      <c r="C393" s="145"/>
      <c r="D393" s="139"/>
      <c r="E393" s="140"/>
      <c r="F393" s="141"/>
      <c r="G393" s="142" t="str">
        <f t="shared" si="6"/>
        <v/>
      </c>
    </row>
    <row r="394" spans="2:7" x14ac:dyDescent="0.25">
      <c r="B394" s="155"/>
      <c r="C394" s="145"/>
      <c r="D394" s="139"/>
      <c r="E394" s="140"/>
      <c r="F394" s="141"/>
      <c r="G394" s="142" t="str">
        <f t="shared" ref="G394:G457" si="7">IF(D394="","",SUM(E394+G393-F394))</f>
        <v/>
      </c>
    </row>
    <row r="395" spans="2:7" x14ac:dyDescent="0.25">
      <c r="B395" s="155"/>
      <c r="C395" s="145"/>
      <c r="D395" s="139"/>
      <c r="E395" s="140"/>
      <c r="F395" s="141"/>
      <c r="G395" s="142" t="str">
        <f t="shared" si="7"/>
        <v/>
      </c>
    </row>
    <row r="396" spans="2:7" x14ac:dyDescent="0.25">
      <c r="B396" s="155"/>
      <c r="C396" s="145"/>
      <c r="D396" s="139"/>
      <c r="E396" s="140"/>
      <c r="F396" s="141"/>
      <c r="G396" s="142" t="str">
        <f t="shared" si="7"/>
        <v/>
      </c>
    </row>
    <row r="397" spans="2:7" x14ac:dyDescent="0.25">
      <c r="B397" s="155"/>
      <c r="C397" s="145"/>
      <c r="D397" s="139"/>
      <c r="E397" s="140"/>
      <c r="F397" s="141"/>
      <c r="G397" s="142" t="str">
        <f t="shared" si="7"/>
        <v/>
      </c>
    </row>
    <row r="398" spans="2:7" x14ac:dyDescent="0.25">
      <c r="B398" s="155"/>
      <c r="C398" s="145"/>
      <c r="D398" s="139"/>
      <c r="E398" s="140"/>
      <c r="F398" s="141"/>
      <c r="G398" s="142" t="str">
        <f t="shared" si="7"/>
        <v/>
      </c>
    </row>
    <row r="399" spans="2:7" x14ac:dyDescent="0.25">
      <c r="B399" s="155"/>
      <c r="C399" s="145"/>
      <c r="D399" s="139"/>
      <c r="E399" s="140"/>
      <c r="F399" s="141"/>
      <c r="G399" s="142" t="str">
        <f t="shared" si="7"/>
        <v/>
      </c>
    </row>
    <row r="400" spans="2:7" x14ac:dyDescent="0.25">
      <c r="B400" s="155"/>
      <c r="C400" s="145"/>
      <c r="D400" s="139"/>
      <c r="E400" s="140"/>
      <c r="F400" s="141"/>
      <c r="G400" s="142" t="str">
        <f t="shared" si="7"/>
        <v/>
      </c>
    </row>
    <row r="401" spans="2:7" x14ac:dyDescent="0.25">
      <c r="B401" s="155"/>
      <c r="C401" s="145"/>
      <c r="D401" s="139"/>
      <c r="E401" s="140"/>
      <c r="F401" s="141"/>
      <c r="G401" s="142" t="str">
        <f t="shared" si="7"/>
        <v/>
      </c>
    </row>
    <row r="402" spans="2:7" x14ac:dyDescent="0.25">
      <c r="B402" s="155"/>
      <c r="C402" s="145"/>
      <c r="D402" s="139"/>
      <c r="E402" s="140"/>
      <c r="F402" s="141"/>
      <c r="G402" s="142" t="str">
        <f t="shared" si="7"/>
        <v/>
      </c>
    </row>
    <row r="403" spans="2:7" x14ac:dyDescent="0.25">
      <c r="B403" s="155"/>
      <c r="C403" s="145"/>
      <c r="D403" s="139"/>
      <c r="E403" s="140"/>
      <c r="F403" s="141"/>
      <c r="G403" s="142" t="str">
        <f t="shared" si="7"/>
        <v/>
      </c>
    </row>
    <row r="404" spans="2:7" x14ac:dyDescent="0.25">
      <c r="B404" s="155"/>
      <c r="C404" s="145"/>
      <c r="D404" s="139"/>
      <c r="E404" s="140"/>
      <c r="F404" s="141"/>
      <c r="G404" s="142" t="str">
        <f t="shared" si="7"/>
        <v/>
      </c>
    </row>
    <row r="405" spans="2:7" x14ac:dyDescent="0.25">
      <c r="B405" s="155"/>
      <c r="C405" s="145"/>
      <c r="D405" s="139"/>
      <c r="E405" s="140"/>
      <c r="F405" s="141"/>
      <c r="G405" s="142" t="str">
        <f t="shared" si="7"/>
        <v/>
      </c>
    </row>
    <row r="406" spans="2:7" x14ac:dyDescent="0.25">
      <c r="B406" s="155"/>
      <c r="C406" s="145"/>
      <c r="D406" s="139"/>
      <c r="E406" s="140"/>
      <c r="F406" s="141"/>
      <c r="G406" s="142" t="str">
        <f t="shared" si="7"/>
        <v/>
      </c>
    </row>
    <row r="407" spans="2:7" x14ac:dyDescent="0.25">
      <c r="B407" s="155"/>
      <c r="C407" s="145"/>
      <c r="D407" s="139"/>
      <c r="E407" s="140"/>
      <c r="F407" s="141"/>
      <c r="G407" s="142" t="str">
        <f t="shared" si="7"/>
        <v/>
      </c>
    </row>
    <row r="408" spans="2:7" x14ac:dyDescent="0.25">
      <c r="B408" s="155"/>
      <c r="C408" s="145"/>
      <c r="D408" s="139"/>
      <c r="E408" s="140"/>
      <c r="F408" s="141"/>
      <c r="G408" s="142" t="str">
        <f t="shared" si="7"/>
        <v/>
      </c>
    </row>
    <row r="409" spans="2:7" x14ac:dyDescent="0.25">
      <c r="B409" s="155"/>
      <c r="C409" s="145"/>
      <c r="D409" s="139"/>
      <c r="E409" s="140"/>
      <c r="F409" s="141"/>
      <c r="G409" s="142" t="str">
        <f t="shared" si="7"/>
        <v/>
      </c>
    </row>
    <row r="410" spans="2:7" x14ac:dyDescent="0.25">
      <c r="B410" s="155"/>
      <c r="C410" s="145"/>
      <c r="D410" s="139"/>
      <c r="E410" s="140"/>
      <c r="F410" s="141"/>
      <c r="G410" s="142" t="str">
        <f t="shared" si="7"/>
        <v/>
      </c>
    </row>
    <row r="411" spans="2:7" x14ac:dyDescent="0.25">
      <c r="B411" s="155"/>
      <c r="C411" s="145"/>
      <c r="D411" s="139"/>
      <c r="E411" s="140"/>
      <c r="F411" s="141"/>
      <c r="G411" s="142" t="str">
        <f t="shared" si="7"/>
        <v/>
      </c>
    </row>
    <row r="412" spans="2:7" x14ac:dyDescent="0.25">
      <c r="B412" s="155"/>
      <c r="C412" s="145"/>
      <c r="D412" s="139"/>
      <c r="E412" s="140"/>
      <c r="F412" s="141"/>
      <c r="G412" s="142" t="str">
        <f t="shared" si="7"/>
        <v/>
      </c>
    </row>
    <row r="413" spans="2:7" x14ac:dyDescent="0.25">
      <c r="B413" s="155"/>
      <c r="C413" s="145"/>
      <c r="D413" s="139"/>
      <c r="E413" s="140"/>
      <c r="F413" s="141"/>
      <c r="G413" s="142" t="str">
        <f t="shared" si="7"/>
        <v/>
      </c>
    </row>
    <row r="414" spans="2:7" x14ac:dyDescent="0.25">
      <c r="B414" s="155"/>
      <c r="C414" s="145"/>
      <c r="D414" s="139"/>
      <c r="E414" s="140"/>
      <c r="F414" s="141"/>
      <c r="G414" s="142" t="str">
        <f t="shared" si="7"/>
        <v/>
      </c>
    </row>
    <row r="415" spans="2:7" x14ac:dyDescent="0.25">
      <c r="B415" s="155"/>
      <c r="C415" s="145"/>
      <c r="D415" s="139"/>
      <c r="E415" s="140"/>
      <c r="F415" s="141"/>
      <c r="G415" s="142" t="str">
        <f t="shared" si="7"/>
        <v/>
      </c>
    </row>
    <row r="416" spans="2:7" x14ac:dyDescent="0.25">
      <c r="B416" s="155"/>
      <c r="C416" s="145"/>
      <c r="D416" s="139"/>
      <c r="E416" s="140"/>
      <c r="F416" s="141"/>
      <c r="G416" s="142" t="str">
        <f t="shared" si="7"/>
        <v/>
      </c>
    </row>
    <row r="417" spans="2:7" x14ac:dyDescent="0.25">
      <c r="B417" s="155"/>
      <c r="C417" s="145"/>
      <c r="D417" s="139"/>
      <c r="E417" s="140"/>
      <c r="F417" s="141"/>
      <c r="G417" s="142" t="str">
        <f t="shared" si="7"/>
        <v/>
      </c>
    </row>
    <row r="418" spans="2:7" x14ac:dyDescent="0.25">
      <c r="B418" s="155"/>
      <c r="C418" s="145"/>
      <c r="D418" s="139"/>
      <c r="E418" s="140"/>
      <c r="F418" s="141"/>
      <c r="G418" s="142" t="str">
        <f t="shared" si="7"/>
        <v/>
      </c>
    </row>
    <row r="419" spans="2:7" x14ac:dyDescent="0.25">
      <c r="B419" s="155"/>
      <c r="C419" s="145"/>
      <c r="D419" s="139"/>
      <c r="E419" s="140"/>
      <c r="F419" s="141"/>
      <c r="G419" s="142" t="str">
        <f t="shared" si="7"/>
        <v/>
      </c>
    </row>
    <row r="420" spans="2:7" x14ac:dyDescent="0.25">
      <c r="B420" s="155"/>
      <c r="C420" s="145"/>
      <c r="D420" s="139"/>
      <c r="E420" s="140"/>
      <c r="F420" s="141"/>
      <c r="G420" s="142" t="str">
        <f t="shared" si="7"/>
        <v/>
      </c>
    </row>
    <row r="421" spans="2:7" x14ac:dyDescent="0.25">
      <c r="B421" s="155"/>
      <c r="C421" s="145"/>
      <c r="D421" s="139"/>
      <c r="E421" s="140"/>
      <c r="F421" s="141"/>
      <c r="G421" s="142" t="str">
        <f t="shared" si="7"/>
        <v/>
      </c>
    </row>
    <row r="422" spans="2:7" x14ac:dyDescent="0.25">
      <c r="B422" s="155"/>
      <c r="C422" s="145"/>
      <c r="D422" s="139"/>
      <c r="E422" s="140"/>
      <c r="F422" s="141"/>
      <c r="G422" s="142" t="str">
        <f t="shared" si="7"/>
        <v/>
      </c>
    </row>
    <row r="423" spans="2:7" x14ac:dyDescent="0.25">
      <c r="B423" s="155"/>
      <c r="C423" s="145"/>
      <c r="D423" s="139"/>
      <c r="E423" s="140"/>
      <c r="F423" s="141"/>
      <c r="G423" s="142" t="str">
        <f t="shared" si="7"/>
        <v/>
      </c>
    </row>
    <row r="424" spans="2:7" x14ac:dyDescent="0.25">
      <c r="B424" s="155"/>
      <c r="C424" s="145"/>
      <c r="D424" s="139"/>
      <c r="E424" s="140"/>
      <c r="F424" s="141"/>
      <c r="G424" s="142" t="str">
        <f t="shared" si="7"/>
        <v/>
      </c>
    </row>
    <row r="425" spans="2:7" x14ac:dyDescent="0.25">
      <c r="B425" s="155"/>
      <c r="C425" s="145"/>
      <c r="D425" s="139"/>
      <c r="E425" s="140"/>
      <c r="F425" s="141"/>
      <c r="G425" s="142" t="str">
        <f t="shared" si="7"/>
        <v/>
      </c>
    </row>
    <row r="426" spans="2:7" x14ac:dyDescent="0.25">
      <c r="B426" s="155"/>
      <c r="C426" s="145"/>
      <c r="D426" s="139"/>
      <c r="E426" s="140"/>
      <c r="F426" s="141"/>
      <c r="G426" s="142" t="str">
        <f t="shared" si="7"/>
        <v/>
      </c>
    </row>
    <row r="427" spans="2:7" x14ac:dyDescent="0.25">
      <c r="B427" s="155"/>
      <c r="C427" s="145"/>
      <c r="D427" s="139"/>
      <c r="E427" s="140"/>
      <c r="F427" s="141"/>
      <c r="G427" s="142" t="str">
        <f t="shared" si="7"/>
        <v/>
      </c>
    </row>
    <row r="428" spans="2:7" x14ac:dyDescent="0.25">
      <c r="B428" s="155"/>
      <c r="C428" s="145"/>
      <c r="D428" s="139"/>
      <c r="E428" s="140"/>
      <c r="F428" s="141"/>
      <c r="G428" s="142" t="str">
        <f t="shared" si="7"/>
        <v/>
      </c>
    </row>
    <row r="429" spans="2:7" x14ac:dyDescent="0.25">
      <c r="B429" s="155"/>
      <c r="C429" s="145"/>
      <c r="D429" s="139"/>
      <c r="E429" s="140"/>
      <c r="F429" s="141"/>
      <c r="G429" s="142" t="str">
        <f t="shared" si="7"/>
        <v/>
      </c>
    </row>
    <row r="430" spans="2:7" x14ac:dyDescent="0.25">
      <c r="B430" s="155"/>
      <c r="C430" s="145"/>
      <c r="D430" s="139"/>
      <c r="E430" s="140"/>
      <c r="F430" s="141"/>
      <c r="G430" s="142" t="str">
        <f t="shared" si="7"/>
        <v/>
      </c>
    </row>
    <row r="431" spans="2:7" x14ac:dyDescent="0.25">
      <c r="B431" s="155"/>
      <c r="C431" s="145"/>
      <c r="D431" s="139"/>
      <c r="E431" s="140"/>
      <c r="F431" s="141"/>
      <c r="G431" s="142" t="str">
        <f t="shared" si="7"/>
        <v/>
      </c>
    </row>
    <row r="432" spans="2:7" x14ac:dyDescent="0.25">
      <c r="B432" s="155"/>
      <c r="C432" s="145"/>
      <c r="D432" s="139"/>
      <c r="E432" s="140"/>
      <c r="F432" s="141"/>
      <c r="G432" s="142" t="str">
        <f t="shared" si="7"/>
        <v/>
      </c>
    </row>
    <row r="433" spans="2:7" x14ac:dyDescent="0.25">
      <c r="B433" s="155"/>
      <c r="C433" s="145"/>
      <c r="D433" s="139"/>
      <c r="E433" s="140"/>
      <c r="F433" s="141"/>
      <c r="G433" s="142" t="str">
        <f t="shared" si="7"/>
        <v/>
      </c>
    </row>
    <row r="434" spans="2:7" x14ac:dyDescent="0.25">
      <c r="B434" s="155"/>
      <c r="C434" s="145"/>
      <c r="D434" s="139"/>
      <c r="E434" s="140"/>
      <c r="F434" s="141"/>
      <c r="G434" s="142" t="str">
        <f t="shared" si="7"/>
        <v/>
      </c>
    </row>
    <row r="435" spans="2:7" x14ac:dyDescent="0.25">
      <c r="B435" s="155"/>
      <c r="C435" s="145"/>
      <c r="D435" s="139"/>
      <c r="E435" s="140"/>
      <c r="F435" s="141"/>
      <c r="G435" s="142" t="str">
        <f t="shared" si="7"/>
        <v/>
      </c>
    </row>
    <row r="436" spans="2:7" x14ac:dyDescent="0.25">
      <c r="B436" s="155"/>
      <c r="C436" s="145"/>
      <c r="D436" s="139"/>
      <c r="E436" s="140"/>
      <c r="F436" s="141"/>
      <c r="G436" s="142" t="str">
        <f t="shared" si="7"/>
        <v/>
      </c>
    </row>
    <row r="437" spans="2:7" x14ac:dyDescent="0.25">
      <c r="B437" s="155"/>
      <c r="C437" s="145"/>
      <c r="D437" s="139"/>
      <c r="E437" s="140"/>
      <c r="F437" s="141"/>
      <c r="G437" s="142" t="str">
        <f t="shared" si="7"/>
        <v/>
      </c>
    </row>
    <row r="438" spans="2:7" x14ac:dyDescent="0.25">
      <c r="B438" s="155"/>
      <c r="C438" s="145"/>
      <c r="D438" s="139"/>
      <c r="E438" s="140"/>
      <c r="F438" s="141"/>
      <c r="G438" s="142" t="str">
        <f t="shared" si="7"/>
        <v/>
      </c>
    </row>
    <row r="439" spans="2:7" x14ac:dyDescent="0.25">
      <c r="B439" s="155"/>
      <c r="C439" s="145"/>
      <c r="D439" s="139"/>
      <c r="E439" s="140"/>
      <c r="F439" s="141"/>
      <c r="G439" s="142" t="str">
        <f t="shared" si="7"/>
        <v/>
      </c>
    </row>
    <row r="440" spans="2:7" x14ac:dyDescent="0.25">
      <c r="B440" s="155"/>
      <c r="C440" s="145"/>
      <c r="D440" s="139"/>
      <c r="E440" s="140"/>
      <c r="F440" s="141"/>
      <c r="G440" s="142" t="str">
        <f t="shared" si="7"/>
        <v/>
      </c>
    </row>
    <row r="441" spans="2:7" x14ac:dyDescent="0.25">
      <c r="B441" s="155"/>
      <c r="C441" s="145"/>
      <c r="D441" s="139"/>
      <c r="E441" s="140"/>
      <c r="F441" s="141"/>
      <c r="G441" s="142" t="str">
        <f t="shared" si="7"/>
        <v/>
      </c>
    </row>
    <row r="442" spans="2:7" x14ac:dyDescent="0.25">
      <c r="B442" s="155"/>
      <c r="C442" s="145"/>
      <c r="D442" s="139"/>
      <c r="E442" s="140"/>
      <c r="F442" s="141"/>
      <c r="G442" s="142" t="str">
        <f t="shared" si="7"/>
        <v/>
      </c>
    </row>
    <row r="443" spans="2:7" x14ac:dyDescent="0.25">
      <c r="B443" s="155"/>
      <c r="C443" s="145"/>
      <c r="D443" s="139"/>
      <c r="E443" s="140"/>
      <c r="F443" s="141"/>
      <c r="G443" s="142" t="str">
        <f t="shared" si="7"/>
        <v/>
      </c>
    </row>
    <row r="444" spans="2:7" x14ac:dyDescent="0.25">
      <c r="B444" s="155"/>
      <c r="C444" s="145"/>
      <c r="D444" s="139"/>
      <c r="E444" s="140"/>
      <c r="F444" s="141"/>
      <c r="G444" s="142" t="str">
        <f t="shared" si="7"/>
        <v/>
      </c>
    </row>
    <row r="445" spans="2:7" x14ac:dyDescent="0.25">
      <c r="B445" s="155"/>
      <c r="C445" s="145"/>
      <c r="D445" s="139"/>
      <c r="E445" s="140"/>
      <c r="F445" s="141"/>
      <c r="G445" s="142" t="str">
        <f t="shared" si="7"/>
        <v/>
      </c>
    </row>
    <row r="446" spans="2:7" x14ac:dyDescent="0.25">
      <c r="B446" s="155"/>
      <c r="C446" s="145"/>
      <c r="D446" s="139"/>
      <c r="E446" s="140"/>
      <c r="F446" s="141"/>
      <c r="G446" s="142" t="str">
        <f t="shared" si="7"/>
        <v/>
      </c>
    </row>
    <row r="447" spans="2:7" x14ac:dyDescent="0.25">
      <c r="B447" s="155"/>
      <c r="C447" s="145"/>
      <c r="D447" s="139"/>
      <c r="E447" s="140"/>
      <c r="F447" s="141"/>
      <c r="G447" s="142" t="str">
        <f t="shared" si="7"/>
        <v/>
      </c>
    </row>
    <row r="448" spans="2:7" x14ac:dyDescent="0.25">
      <c r="B448" s="155"/>
      <c r="C448" s="145"/>
      <c r="D448" s="139"/>
      <c r="E448" s="140"/>
      <c r="F448" s="141"/>
      <c r="G448" s="142" t="str">
        <f t="shared" si="7"/>
        <v/>
      </c>
    </row>
    <row r="449" spans="2:7" x14ac:dyDescent="0.25">
      <c r="B449" s="155"/>
      <c r="C449" s="145"/>
      <c r="D449" s="139"/>
      <c r="E449" s="140"/>
      <c r="F449" s="141"/>
      <c r="G449" s="142" t="str">
        <f t="shared" si="7"/>
        <v/>
      </c>
    </row>
    <row r="450" spans="2:7" x14ac:dyDescent="0.25">
      <c r="B450" s="155"/>
      <c r="C450" s="145"/>
      <c r="D450" s="139"/>
      <c r="E450" s="140"/>
      <c r="F450" s="141"/>
      <c r="G450" s="142" t="str">
        <f t="shared" si="7"/>
        <v/>
      </c>
    </row>
    <row r="451" spans="2:7" x14ac:dyDescent="0.25">
      <c r="B451" s="155"/>
      <c r="C451" s="145"/>
      <c r="D451" s="139"/>
      <c r="E451" s="140"/>
      <c r="F451" s="141"/>
      <c r="G451" s="142" t="str">
        <f t="shared" si="7"/>
        <v/>
      </c>
    </row>
    <row r="452" spans="2:7" x14ac:dyDescent="0.25">
      <c r="B452" s="155"/>
      <c r="C452" s="145"/>
      <c r="D452" s="139"/>
      <c r="E452" s="140"/>
      <c r="F452" s="141"/>
      <c r="G452" s="142" t="str">
        <f t="shared" si="7"/>
        <v/>
      </c>
    </row>
    <row r="453" spans="2:7" x14ac:dyDescent="0.25">
      <c r="B453" s="155"/>
      <c r="C453" s="145"/>
      <c r="D453" s="139"/>
      <c r="E453" s="140"/>
      <c r="F453" s="141"/>
      <c r="G453" s="142" t="str">
        <f t="shared" si="7"/>
        <v/>
      </c>
    </row>
    <row r="454" spans="2:7" x14ac:dyDescent="0.25">
      <c r="B454" s="155"/>
      <c r="C454" s="145"/>
      <c r="D454" s="139"/>
      <c r="E454" s="140"/>
      <c r="F454" s="141"/>
      <c r="G454" s="142" t="str">
        <f t="shared" si="7"/>
        <v/>
      </c>
    </row>
    <row r="455" spans="2:7" x14ac:dyDescent="0.25">
      <c r="B455" s="155"/>
      <c r="C455" s="145"/>
      <c r="D455" s="139"/>
      <c r="E455" s="140"/>
      <c r="F455" s="141"/>
      <c r="G455" s="142" t="str">
        <f t="shared" si="7"/>
        <v/>
      </c>
    </row>
    <row r="456" spans="2:7" x14ac:dyDescent="0.25">
      <c r="B456" s="155"/>
      <c r="C456" s="145"/>
      <c r="D456" s="139"/>
      <c r="E456" s="140"/>
      <c r="F456" s="141"/>
      <c r="G456" s="142" t="str">
        <f t="shared" si="7"/>
        <v/>
      </c>
    </row>
    <row r="457" spans="2:7" x14ac:dyDescent="0.25">
      <c r="B457" s="155"/>
      <c r="C457" s="145"/>
      <c r="D457" s="139"/>
      <c r="E457" s="140"/>
      <c r="F457" s="141"/>
      <c r="G457" s="142" t="str">
        <f t="shared" si="7"/>
        <v/>
      </c>
    </row>
    <row r="458" spans="2:7" x14ac:dyDescent="0.25">
      <c r="B458" s="155"/>
      <c r="C458" s="145"/>
      <c r="D458" s="139"/>
      <c r="E458" s="140"/>
      <c r="F458" s="141"/>
      <c r="G458" s="142" t="str">
        <f t="shared" ref="G458:G521" si="8">IF(D458="","",SUM(E458+G457-F458))</f>
        <v/>
      </c>
    </row>
    <row r="459" spans="2:7" x14ac:dyDescent="0.25">
      <c r="B459" s="155"/>
      <c r="C459" s="145"/>
      <c r="D459" s="139"/>
      <c r="E459" s="140"/>
      <c r="F459" s="141"/>
      <c r="G459" s="142" t="str">
        <f t="shared" si="8"/>
        <v/>
      </c>
    </row>
    <row r="460" spans="2:7" x14ac:dyDescent="0.25">
      <c r="B460" s="155"/>
      <c r="C460" s="145"/>
      <c r="D460" s="139"/>
      <c r="E460" s="140"/>
      <c r="F460" s="141"/>
      <c r="G460" s="142" t="str">
        <f t="shared" si="8"/>
        <v/>
      </c>
    </row>
    <row r="461" spans="2:7" x14ac:dyDescent="0.25">
      <c r="B461" s="155"/>
      <c r="C461" s="145"/>
      <c r="D461" s="139"/>
      <c r="E461" s="140"/>
      <c r="F461" s="141"/>
      <c r="G461" s="142" t="str">
        <f t="shared" si="8"/>
        <v/>
      </c>
    </row>
    <row r="462" spans="2:7" x14ac:dyDescent="0.25">
      <c r="B462" s="155"/>
      <c r="C462" s="145"/>
      <c r="D462" s="139"/>
      <c r="E462" s="140"/>
      <c r="F462" s="141"/>
      <c r="G462" s="142" t="str">
        <f t="shared" si="8"/>
        <v/>
      </c>
    </row>
    <row r="463" spans="2:7" x14ac:dyDescent="0.25">
      <c r="B463" s="155"/>
      <c r="C463" s="145"/>
      <c r="D463" s="139"/>
      <c r="E463" s="140"/>
      <c r="F463" s="141"/>
      <c r="G463" s="142" t="str">
        <f t="shared" si="8"/>
        <v/>
      </c>
    </row>
    <row r="464" spans="2:7" x14ac:dyDescent="0.25">
      <c r="B464" s="155"/>
      <c r="C464" s="145"/>
      <c r="D464" s="139"/>
      <c r="E464" s="140"/>
      <c r="F464" s="141"/>
      <c r="G464" s="142" t="str">
        <f t="shared" si="8"/>
        <v/>
      </c>
    </row>
    <row r="465" spans="2:7" x14ac:dyDescent="0.25">
      <c r="B465" s="155"/>
      <c r="C465" s="145"/>
      <c r="D465" s="139"/>
      <c r="E465" s="140"/>
      <c r="F465" s="141"/>
      <c r="G465" s="142" t="str">
        <f t="shared" si="8"/>
        <v/>
      </c>
    </row>
    <row r="466" spans="2:7" x14ac:dyDescent="0.25">
      <c r="B466" s="155"/>
      <c r="C466" s="145"/>
      <c r="D466" s="139"/>
      <c r="E466" s="140"/>
      <c r="F466" s="141"/>
      <c r="G466" s="142" t="str">
        <f t="shared" si="8"/>
        <v/>
      </c>
    </row>
    <row r="467" spans="2:7" x14ac:dyDescent="0.25">
      <c r="B467" s="155"/>
      <c r="C467" s="145"/>
      <c r="D467" s="139"/>
      <c r="E467" s="140"/>
      <c r="F467" s="141"/>
      <c r="G467" s="142" t="str">
        <f t="shared" si="8"/>
        <v/>
      </c>
    </row>
    <row r="468" spans="2:7" x14ac:dyDescent="0.25">
      <c r="B468" s="155"/>
      <c r="C468" s="145"/>
      <c r="D468" s="139"/>
      <c r="E468" s="140"/>
      <c r="F468" s="141"/>
      <c r="G468" s="142" t="str">
        <f t="shared" si="8"/>
        <v/>
      </c>
    </row>
    <row r="469" spans="2:7" x14ac:dyDescent="0.25">
      <c r="B469" s="155"/>
      <c r="C469" s="145"/>
      <c r="D469" s="139"/>
      <c r="E469" s="140"/>
      <c r="F469" s="141"/>
      <c r="G469" s="142" t="str">
        <f t="shared" si="8"/>
        <v/>
      </c>
    </row>
    <row r="470" spans="2:7" x14ac:dyDescent="0.25">
      <c r="B470" s="155"/>
      <c r="C470" s="145"/>
      <c r="D470" s="139"/>
      <c r="E470" s="140"/>
      <c r="F470" s="141"/>
      <c r="G470" s="142" t="str">
        <f t="shared" si="8"/>
        <v/>
      </c>
    </row>
    <row r="471" spans="2:7" x14ac:dyDescent="0.25">
      <c r="B471" s="155"/>
      <c r="C471" s="145"/>
      <c r="D471" s="139"/>
      <c r="E471" s="140"/>
      <c r="F471" s="141"/>
      <c r="G471" s="142" t="str">
        <f t="shared" si="8"/>
        <v/>
      </c>
    </row>
    <row r="472" spans="2:7" x14ac:dyDescent="0.25">
      <c r="B472" s="155"/>
      <c r="C472" s="145"/>
      <c r="D472" s="139"/>
      <c r="E472" s="140"/>
      <c r="F472" s="141"/>
      <c r="G472" s="142" t="str">
        <f t="shared" si="8"/>
        <v/>
      </c>
    </row>
    <row r="473" spans="2:7" x14ac:dyDescent="0.25">
      <c r="B473" s="155"/>
      <c r="C473" s="145"/>
      <c r="D473" s="139"/>
      <c r="E473" s="140"/>
      <c r="F473" s="141"/>
      <c r="G473" s="142" t="str">
        <f t="shared" si="8"/>
        <v/>
      </c>
    </row>
    <row r="474" spans="2:7" x14ac:dyDescent="0.25">
      <c r="B474" s="155"/>
      <c r="C474" s="145"/>
      <c r="D474" s="139"/>
      <c r="E474" s="140"/>
      <c r="F474" s="141"/>
      <c r="G474" s="142" t="str">
        <f t="shared" si="8"/>
        <v/>
      </c>
    </row>
    <row r="475" spans="2:7" x14ac:dyDescent="0.25">
      <c r="B475" s="155"/>
      <c r="C475" s="145"/>
      <c r="D475" s="139"/>
      <c r="E475" s="140"/>
      <c r="F475" s="141"/>
      <c r="G475" s="142" t="str">
        <f t="shared" si="8"/>
        <v/>
      </c>
    </row>
    <row r="476" spans="2:7" x14ac:dyDescent="0.25">
      <c r="B476" s="155"/>
      <c r="C476" s="145"/>
      <c r="D476" s="139"/>
      <c r="E476" s="140"/>
      <c r="F476" s="141"/>
      <c r="G476" s="142" t="str">
        <f t="shared" si="8"/>
        <v/>
      </c>
    </row>
    <row r="477" spans="2:7" x14ac:dyDescent="0.25">
      <c r="B477" s="155"/>
      <c r="C477" s="145"/>
      <c r="D477" s="139"/>
      <c r="E477" s="140"/>
      <c r="F477" s="141"/>
      <c r="G477" s="142" t="str">
        <f t="shared" si="8"/>
        <v/>
      </c>
    </row>
    <row r="478" spans="2:7" x14ac:dyDescent="0.25">
      <c r="B478" s="155"/>
      <c r="C478" s="145"/>
      <c r="D478" s="139"/>
      <c r="E478" s="140"/>
      <c r="F478" s="141"/>
      <c r="G478" s="142" t="str">
        <f t="shared" si="8"/>
        <v/>
      </c>
    </row>
    <row r="479" spans="2:7" x14ac:dyDescent="0.25">
      <c r="B479" s="155"/>
      <c r="C479" s="145"/>
      <c r="D479" s="139"/>
      <c r="E479" s="140"/>
      <c r="F479" s="141"/>
      <c r="G479" s="142" t="str">
        <f t="shared" si="8"/>
        <v/>
      </c>
    </row>
    <row r="480" spans="2:7" x14ac:dyDescent="0.25">
      <c r="B480" s="155"/>
      <c r="C480" s="145"/>
      <c r="D480" s="139"/>
      <c r="E480" s="140"/>
      <c r="F480" s="141"/>
      <c r="G480" s="142" t="str">
        <f t="shared" si="8"/>
        <v/>
      </c>
    </row>
    <row r="481" spans="2:7" x14ac:dyDescent="0.25">
      <c r="B481" s="155"/>
      <c r="C481" s="145"/>
      <c r="D481" s="139"/>
      <c r="E481" s="140"/>
      <c r="F481" s="141"/>
      <c r="G481" s="142" t="str">
        <f t="shared" si="8"/>
        <v/>
      </c>
    </row>
    <row r="482" spans="2:7" x14ac:dyDescent="0.25">
      <c r="B482" s="155"/>
      <c r="C482" s="145"/>
      <c r="D482" s="139"/>
      <c r="E482" s="140"/>
      <c r="F482" s="141"/>
      <c r="G482" s="142" t="str">
        <f t="shared" si="8"/>
        <v/>
      </c>
    </row>
    <row r="483" spans="2:7" x14ac:dyDescent="0.25">
      <c r="B483" s="155"/>
      <c r="C483" s="145"/>
      <c r="D483" s="139"/>
      <c r="E483" s="140"/>
      <c r="F483" s="141"/>
      <c r="G483" s="142" t="str">
        <f t="shared" si="8"/>
        <v/>
      </c>
    </row>
    <row r="484" spans="2:7" x14ac:dyDescent="0.25">
      <c r="B484" s="155"/>
      <c r="C484" s="145"/>
      <c r="D484" s="139"/>
      <c r="E484" s="140"/>
      <c r="F484" s="141"/>
      <c r="G484" s="142" t="str">
        <f t="shared" si="8"/>
        <v/>
      </c>
    </row>
    <row r="485" spans="2:7" x14ac:dyDescent="0.25">
      <c r="B485" s="155"/>
      <c r="C485" s="145"/>
      <c r="D485" s="139"/>
      <c r="E485" s="140"/>
      <c r="F485" s="141"/>
      <c r="G485" s="142" t="str">
        <f t="shared" si="8"/>
        <v/>
      </c>
    </row>
    <row r="486" spans="2:7" x14ac:dyDescent="0.25">
      <c r="B486" s="155"/>
      <c r="C486" s="145"/>
      <c r="D486" s="139"/>
      <c r="E486" s="140"/>
      <c r="F486" s="141"/>
      <c r="G486" s="142" t="str">
        <f t="shared" si="8"/>
        <v/>
      </c>
    </row>
    <row r="487" spans="2:7" x14ac:dyDescent="0.25">
      <c r="B487" s="155"/>
      <c r="C487" s="145"/>
      <c r="D487" s="139"/>
      <c r="E487" s="140"/>
      <c r="F487" s="141"/>
      <c r="G487" s="142" t="str">
        <f t="shared" si="8"/>
        <v/>
      </c>
    </row>
    <row r="488" spans="2:7" x14ac:dyDescent="0.25">
      <c r="B488" s="155"/>
      <c r="C488" s="145"/>
      <c r="D488" s="139"/>
      <c r="E488" s="140"/>
      <c r="F488" s="141"/>
      <c r="G488" s="142" t="str">
        <f t="shared" si="8"/>
        <v/>
      </c>
    </row>
    <row r="489" spans="2:7" x14ac:dyDescent="0.25">
      <c r="B489" s="155"/>
      <c r="C489" s="145"/>
      <c r="D489" s="139"/>
      <c r="E489" s="140"/>
      <c r="F489" s="141"/>
      <c r="G489" s="142" t="str">
        <f t="shared" si="8"/>
        <v/>
      </c>
    </row>
    <row r="490" spans="2:7" x14ac:dyDescent="0.25">
      <c r="B490" s="155"/>
      <c r="C490" s="145"/>
      <c r="D490" s="139"/>
      <c r="E490" s="140"/>
      <c r="F490" s="141"/>
      <c r="G490" s="142" t="str">
        <f t="shared" si="8"/>
        <v/>
      </c>
    </row>
    <row r="491" spans="2:7" x14ac:dyDescent="0.25">
      <c r="B491" s="155"/>
      <c r="C491" s="145"/>
      <c r="D491" s="139"/>
      <c r="E491" s="140"/>
      <c r="F491" s="141"/>
      <c r="G491" s="142" t="str">
        <f t="shared" si="8"/>
        <v/>
      </c>
    </row>
    <row r="492" spans="2:7" x14ac:dyDescent="0.25">
      <c r="B492" s="155"/>
      <c r="C492" s="145"/>
      <c r="D492" s="139"/>
      <c r="E492" s="140"/>
      <c r="F492" s="141"/>
      <c r="G492" s="142" t="str">
        <f t="shared" si="8"/>
        <v/>
      </c>
    </row>
    <row r="493" spans="2:7" x14ac:dyDescent="0.25">
      <c r="B493" s="155"/>
      <c r="C493" s="145"/>
      <c r="D493" s="139"/>
      <c r="E493" s="140"/>
      <c r="F493" s="141"/>
      <c r="G493" s="142" t="str">
        <f t="shared" si="8"/>
        <v/>
      </c>
    </row>
    <row r="494" spans="2:7" x14ac:dyDescent="0.25">
      <c r="B494" s="155"/>
      <c r="C494" s="145"/>
      <c r="D494" s="139"/>
      <c r="E494" s="140"/>
      <c r="F494" s="141"/>
      <c r="G494" s="142" t="str">
        <f t="shared" si="8"/>
        <v/>
      </c>
    </row>
    <row r="495" spans="2:7" x14ac:dyDescent="0.25">
      <c r="B495" s="155"/>
      <c r="C495" s="145"/>
      <c r="D495" s="139"/>
      <c r="E495" s="140"/>
      <c r="F495" s="141"/>
      <c r="G495" s="142" t="str">
        <f t="shared" si="8"/>
        <v/>
      </c>
    </row>
    <row r="496" spans="2:7" x14ac:dyDescent="0.25">
      <c r="B496" s="155"/>
      <c r="C496" s="145"/>
      <c r="D496" s="139"/>
      <c r="E496" s="140"/>
      <c r="F496" s="141"/>
      <c r="G496" s="142" t="str">
        <f t="shared" si="8"/>
        <v/>
      </c>
    </row>
    <row r="497" spans="2:7" x14ac:dyDescent="0.25">
      <c r="B497" s="155"/>
      <c r="C497" s="145"/>
      <c r="D497" s="139"/>
      <c r="E497" s="140"/>
      <c r="F497" s="141"/>
      <c r="G497" s="142" t="str">
        <f t="shared" si="8"/>
        <v/>
      </c>
    </row>
    <row r="498" spans="2:7" x14ac:dyDescent="0.25">
      <c r="B498" s="155"/>
      <c r="C498" s="145"/>
      <c r="D498" s="139"/>
      <c r="E498" s="140"/>
      <c r="F498" s="141"/>
      <c r="G498" s="142" t="str">
        <f t="shared" si="8"/>
        <v/>
      </c>
    </row>
    <row r="499" spans="2:7" x14ac:dyDescent="0.25">
      <c r="B499" s="155"/>
      <c r="C499" s="145"/>
      <c r="D499" s="139"/>
      <c r="E499" s="140"/>
      <c r="F499" s="141"/>
      <c r="G499" s="142" t="str">
        <f t="shared" si="8"/>
        <v/>
      </c>
    </row>
    <row r="500" spans="2:7" x14ac:dyDescent="0.25">
      <c r="B500" s="155"/>
      <c r="C500" s="145"/>
      <c r="D500" s="139"/>
      <c r="E500" s="140"/>
      <c r="F500" s="141"/>
      <c r="G500" s="142" t="str">
        <f t="shared" si="8"/>
        <v/>
      </c>
    </row>
    <row r="501" spans="2:7" x14ac:dyDescent="0.25">
      <c r="B501" s="155"/>
      <c r="C501" s="145"/>
      <c r="D501" s="139"/>
      <c r="E501" s="140"/>
      <c r="F501" s="141"/>
      <c r="G501" s="142" t="str">
        <f t="shared" si="8"/>
        <v/>
      </c>
    </row>
    <row r="502" spans="2:7" x14ac:dyDescent="0.25">
      <c r="B502" s="155"/>
      <c r="C502" s="145"/>
      <c r="D502" s="139"/>
      <c r="E502" s="140"/>
      <c r="F502" s="141"/>
      <c r="G502" s="142" t="str">
        <f t="shared" si="8"/>
        <v/>
      </c>
    </row>
    <row r="503" spans="2:7" x14ac:dyDescent="0.25">
      <c r="B503" s="155"/>
      <c r="C503" s="145"/>
      <c r="D503" s="139"/>
      <c r="E503" s="140"/>
      <c r="F503" s="141"/>
      <c r="G503" s="142" t="str">
        <f t="shared" si="8"/>
        <v/>
      </c>
    </row>
    <row r="504" spans="2:7" x14ac:dyDescent="0.25">
      <c r="B504" s="155"/>
      <c r="C504" s="145"/>
      <c r="D504" s="139"/>
      <c r="E504" s="140"/>
      <c r="F504" s="141"/>
      <c r="G504" s="142" t="str">
        <f t="shared" si="8"/>
        <v/>
      </c>
    </row>
    <row r="505" spans="2:7" x14ac:dyDescent="0.25">
      <c r="B505" s="155"/>
      <c r="C505" s="145"/>
      <c r="D505" s="139"/>
      <c r="E505" s="140"/>
      <c r="F505" s="141"/>
      <c r="G505" s="142" t="str">
        <f t="shared" si="8"/>
        <v/>
      </c>
    </row>
    <row r="506" spans="2:7" x14ac:dyDescent="0.25">
      <c r="B506" s="155"/>
      <c r="C506" s="145"/>
      <c r="D506" s="139"/>
      <c r="E506" s="140"/>
      <c r="F506" s="141"/>
      <c r="G506" s="142" t="str">
        <f t="shared" si="8"/>
        <v/>
      </c>
    </row>
    <row r="507" spans="2:7" x14ac:dyDescent="0.25">
      <c r="B507" s="155"/>
      <c r="C507" s="145"/>
      <c r="D507" s="139"/>
      <c r="E507" s="140"/>
      <c r="F507" s="141"/>
      <c r="G507" s="142" t="str">
        <f t="shared" si="8"/>
        <v/>
      </c>
    </row>
    <row r="508" spans="2:7" x14ac:dyDescent="0.25">
      <c r="B508" s="155"/>
      <c r="C508" s="145"/>
      <c r="D508" s="139"/>
      <c r="E508" s="140"/>
      <c r="F508" s="141"/>
      <c r="G508" s="142" t="str">
        <f t="shared" si="8"/>
        <v/>
      </c>
    </row>
    <row r="509" spans="2:7" x14ac:dyDescent="0.25">
      <c r="B509" s="155"/>
      <c r="C509" s="145"/>
      <c r="D509" s="139"/>
      <c r="E509" s="140"/>
      <c r="F509" s="141"/>
      <c r="G509" s="142" t="str">
        <f t="shared" si="8"/>
        <v/>
      </c>
    </row>
    <row r="510" spans="2:7" x14ac:dyDescent="0.25">
      <c r="B510" s="155"/>
      <c r="C510" s="145"/>
      <c r="D510" s="139"/>
      <c r="E510" s="140"/>
      <c r="F510" s="141"/>
      <c r="G510" s="142" t="str">
        <f t="shared" si="8"/>
        <v/>
      </c>
    </row>
    <row r="511" spans="2:7" x14ac:dyDescent="0.25">
      <c r="B511" s="155"/>
      <c r="C511" s="145"/>
      <c r="D511" s="139"/>
      <c r="E511" s="140"/>
      <c r="F511" s="141"/>
      <c r="G511" s="142" t="str">
        <f t="shared" si="8"/>
        <v/>
      </c>
    </row>
    <row r="512" spans="2:7" x14ac:dyDescent="0.25">
      <c r="B512" s="155"/>
      <c r="C512" s="145"/>
      <c r="D512" s="139"/>
      <c r="E512" s="140"/>
      <c r="F512" s="141"/>
      <c r="G512" s="142" t="str">
        <f t="shared" si="8"/>
        <v/>
      </c>
    </row>
    <row r="513" spans="2:7" x14ac:dyDescent="0.25">
      <c r="B513" s="155"/>
      <c r="C513" s="145"/>
      <c r="D513" s="139"/>
      <c r="E513" s="140"/>
      <c r="F513" s="141"/>
      <c r="G513" s="142" t="str">
        <f t="shared" si="8"/>
        <v/>
      </c>
    </row>
    <row r="514" spans="2:7" x14ac:dyDescent="0.25">
      <c r="B514" s="155"/>
      <c r="C514" s="145"/>
      <c r="D514" s="139"/>
      <c r="E514" s="140"/>
      <c r="F514" s="141"/>
      <c r="G514" s="142" t="str">
        <f t="shared" si="8"/>
        <v/>
      </c>
    </row>
    <row r="515" spans="2:7" x14ac:dyDescent="0.25">
      <c r="B515" s="155"/>
      <c r="C515" s="145"/>
      <c r="D515" s="139"/>
      <c r="E515" s="140"/>
      <c r="F515" s="141"/>
      <c r="G515" s="142" t="str">
        <f t="shared" si="8"/>
        <v/>
      </c>
    </row>
    <row r="516" spans="2:7" x14ac:dyDescent="0.25">
      <c r="B516" s="155"/>
      <c r="C516" s="145"/>
      <c r="D516" s="139"/>
      <c r="E516" s="140"/>
      <c r="F516" s="141"/>
      <c r="G516" s="142" t="str">
        <f t="shared" si="8"/>
        <v/>
      </c>
    </row>
    <row r="517" spans="2:7" x14ac:dyDescent="0.25">
      <c r="B517" s="155"/>
      <c r="C517" s="145"/>
      <c r="D517" s="139"/>
      <c r="E517" s="140"/>
      <c r="F517" s="141"/>
      <c r="G517" s="142" t="str">
        <f t="shared" si="8"/>
        <v/>
      </c>
    </row>
    <row r="518" spans="2:7" x14ac:dyDescent="0.25">
      <c r="B518" s="155"/>
      <c r="C518" s="145"/>
      <c r="D518" s="139"/>
      <c r="E518" s="140"/>
      <c r="F518" s="141"/>
      <c r="G518" s="142" t="str">
        <f t="shared" si="8"/>
        <v/>
      </c>
    </row>
    <row r="519" spans="2:7" x14ac:dyDescent="0.25">
      <c r="B519" s="155"/>
      <c r="C519" s="145"/>
      <c r="D519" s="139"/>
      <c r="E519" s="140"/>
      <c r="F519" s="141"/>
      <c r="G519" s="142" t="str">
        <f t="shared" si="8"/>
        <v/>
      </c>
    </row>
    <row r="520" spans="2:7" x14ac:dyDescent="0.25">
      <c r="B520" s="155"/>
      <c r="C520" s="145"/>
      <c r="D520" s="139"/>
      <c r="E520" s="140"/>
      <c r="F520" s="141"/>
      <c r="G520" s="142" t="str">
        <f t="shared" si="8"/>
        <v/>
      </c>
    </row>
    <row r="521" spans="2:7" x14ac:dyDescent="0.25">
      <c r="B521" s="155"/>
      <c r="C521" s="145"/>
      <c r="D521" s="139"/>
      <c r="E521" s="140"/>
      <c r="F521" s="141"/>
      <c r="G521" s="142" t="str">
        <f t="shared" si="8"/>
        <v/>
      </c>
    </row>
    <row r="522" spans="2:7" x14ac:dyDescent="0.25">
      <c r="B522" s="155"/>
      <c r="C522" s="145"/>
      <c r="D522" s="139"/>
      <c r="E522" s="140"/>
      <c r="F522" s="141"/>
      <c r="G522" s="142" t="str">
        <f t="shared" ref="G522:G585" si="9">IF(D522="","",SUM(E522+G521-F522))</f>
        <v/>
      </c>
    </row>
    <row r="523" spans="2:7" x14ac:dyDescent="0.25">
      <c r="B523" s="155"/>
      <c r="C523" s="145"/>
      <c r="D523" s="139"/>
      <c r="E523" s="140"/>
      <c r="F523" s="141"/>
      <c r="G523" s="142" t="str">
        <f t="shared" si="9"/>
        <v/>
      </c>
    </row>
    <row r="524" spans="2:7" x14ac:dyDescent="0.25">
      <c r="B524" s="155"/>
      <c r="C524" s="145"/>
      <c r="D524" s="139"/>
      <c r="E524" s="140"/>
      <c r="F524" s="141"/>
      <c r="G524" s="142" t="str">
        <f t="shared" si="9"/>
        <v/>
      </c>
    </row>
    <row r="525" spans="2:7" x14ac:dyDescent="0.25">
      <c r="B525" s="155"/>
      <c r="C525" s="145"/>
      <c r="D525" s="139"/>
      <c r="E525" s="140"/>
      <c r="F525" s="141"/>
      <c r="G525" s="142" t="str">
        <f t="shared" si="9"/>
        <v/>
      </c>
    </row>
    <row r="526" spans="2:7" x14ac:dyDescent="0.25">
      <c r="B526" s="155"/>
      <c r="C526" s="145"/>
      <c r="D526" s="139"/>
      <c r="E526" s="140"/>
      <c r="F526" s="141"/>
      <c r="G526" s="142" t="str">
        <f t="shared" si="9"/>
        <v/>
      </c>
    </row>
    <row r="527" spans="2:7" x14ac:dyDescent="0.25">
      <c r="B527" s="155"/>
      <c r="C527" s="145"/>
      <c r="D527" s="139"/>
      <c r="E527" s="140"/>
      <c r="F527" s="141"/>
      <c r="G527" s="142" t="str">
        <f t="shared" si="9"/>
        <v/>
      </c>
    </row>
    <row r="528" spans="2:7" x14ac:dyDescent="0.25">
      <c r="B528" s="155"/>
      <c r="C528" s="145"/>
      <c r="D528" s="139"/>
      <c r="E528" s="140"/>
      <c r="F528" s="141"/>
      <c r="G528" s="142" t="str">
        <f t="shared" si="9"/>
        <v/>
      </c>
    </row>
    <row r="529" spans="2:7" x14ac:dyDescent="0.25">
      <c r="B529" s="155"/>
      <c r="C529" s="145"/>
      <c r="D529" s="139"/>
      <c r="E529" s="140"/>
      <c r="F529" s="141"/>
      <c r="G529" s="142" t="str">
        <f t="shared" si="9"/>
        <v/>
      </c>
    </row>
    <row r="530" spans="2:7" x14ac:dyDescent="0.25">
      <c r="B530" s="155"/>
      <c r="C530" s="145"/>
      <c r="D530" s="139"/>
      <c r="E530" s="140"/>
      <c r="F530" s="141"/>
      <c r="G530" s="142" t="str">
        <f t="shared" si="9"/>
        <v/>
      </c>
    </row>
    <row r="531" spans="2:7" x14ac:dyDescent="0.25">
      <c r="B531" s="155"/>
      <c r="C531" s="145"/>
      <c r="D531" s="139"/>
      <c r="E531" s="140"/>
      <c r="F531" s="141"/>
      <c r="G531" s="142" t="str">
        <f t="shared" si="9"/>
        <v/>
      </c>
    </row>
    <row r="532" spans="2:7" x14ac:dyDescent="0.25">
      <c r="B532" s="155"/>
      <c r="C532" s="145"/>
      <c r="D532" s="139"/>
      <c r="E532" s="140"/>
      <c r="F532" s="141"/>
      <c r="G532" s="142" t="str">
        <f t="shared" si="9"/>
        <v/>
      </c>
    </row>
    <row r="533" spans="2:7" x14ac:dyDescent="0.25">
      <c r="B533" s="155"/>
      <c r="C533" s="145"/>
      <c r="D533" s="139"/>
      <c r="E533" s="140"/>
      <c r="F533" s="141"/>
      <c r="G533" s="142" t="str">
        <f t="shared" si="9"/>
        <v/>
      </c>
    </row>
    <row r="534" spans="2:7" x14ac:dyDescent="0.25">
      <c r="B534" s="155"/>
      <c r="C534" s="145"/>
      <c r="D534" s="139"/>
      <c r="E534" s="140"/>
      <c r="F534" s="141"/>
      <c r="G534" s="142" t="str">
        <f t="shared" si="9"/>
        <v/>
      </c>
    </row>
    <row r="535" spans="2:7" x14ac:dyDescent="0.25">
      <c r="B535" s="155"/>
      <c r="C535" s="145"/>
      <c r="D535" s="139"/>
      <c r="E535" s="140"/>
      <c r="F535" s="141"/>
      <c r="G535" s="142" t="str">
        <f t="shared" si="9"/>
        <v/>
      </c>
    </row>
    <row r="536" spans="2:7" x14ac:dyDescent="0.25">
      <c r="B536" s="155"/>
      <c r="C536" s="145"/>
      <c r="D536" s="139"/>
      <c r="E536" s="140"/>
      <c r="F536" s="141"/>
      <c r="G536" s="142" t="str">
        <f t="shared" si="9"/>
        <v/>
      </c>
    </row>
    <row r="537" spans="2:7" x14ac:dyDescent="0.25">
      <c r="B537" s="155"/>
      <c r="C537" s="145"/>
      <c r="D537" s="139"/>
      <c r="E537" s="140"/>
      <c r="F537" s="141"/>
      <c r="G537" s="142" t="str">
        <f t="shared" si="9"/>
        <v/>
      </c>
    </row>
    <row r="538" spans="2:7" x14ac:dyDescent="0.25">
      <c r="B538" s="155"/>
      <c r="C538" s="145"/>
      <c r="D538" s="139"/>
      <c r="E538" s="140"/>
      <c r="F538" s="141"/>
      <c r="G538" s="142" t="str">
        <f t="shared" si="9"/>
        <v/>
      </c>
    </row>
    <row r="539" spans="2:7" x14ac:dyDescent="0.25">
      <c r="B539" s="155"/>
      <c r="C539" s="145"/>
      <c r="D539" s="139"/>
      <c r="E539" s="140"/>
      <c r="F539" s="141"/>
      <c r="G539" s="142" t="str">
        <f t="shared" si="9"/>
        <v/>
      </c>
    </row>
    <row r="540" spans="2:7" x14ac:dyDescent="0.25">
      <c r="B540" s="155"/>
      <c r="C540" s="145"/>
      <c r="D540" s="139"/>
      <c r="E540" s="140"/>
      <c r="F540" s="141"/>
      <c r="G540" s="142" t="str">
        <f t="shared" si="9"/>
        <v/>
      </c>
    </row>
    <row r="541" spans="2:7" x14ac:dyDescent="0.25">
      <c r="B541" s="155"/>
      <c r="C541" s="145"/>
      <c r="D541" s="139"/>
      <c r="E541" s="140"/>
      <c r="F541" s="141"/>
      <c r="G541" s="142" t="str">
        <f t="shared" si="9"/>
        <v/>
      </c>
    </row>
    <row r="542" spans="2:7" x14ac:dyDescent="0.25">
      <c r="B542" s="155"/>
      <c r="C542" s="145"/>
      <c r="D542" s="139"/>
      <c r="E542" s="140"/>
      <c r="F542" s="141"/>
      <c r="G542" s="142" t="str">
        <f t="shared" si="9"/>
        <v/>
      </c>
    </row>
    <row r="543" spans="2:7" x14ac:dyDescent="0.25">
      <c r="B543" s="155"/>
      <c r="C543" s="145"/>
      <c r="D543" s="139"/>
      <c r="E543" s="140"/>
      <c r="F543" s="141"/>
      <c r="G543" s="142" t="str">
        <f t="shared" si="9"/>
        <v/>
      </c>
    </row>
    <row r="544" spans="2:7" x14ac:dyDescent="0.25">
      <c r="B544" s="155"/>
      <c r="C544" s="145"/>
      <c r="D544" s="139"/>
      <c r="E544" s="140"/>
      <c r="F544" s="141"/>
      <c r="G544" s="142" t="str">
        <f t="shared" si="9"/>
        <v/>
      </c>
    </row>
    <row r="545" spans="2:7" x14ac:dyDescent="0.25">
      <c r="B545" s="155"/>
      <c r="C545" s="145"/>
      <c r="D545" s="139"/>
      <c r="E545" s="140"/>
      <c r="F545" s="141"/>
      <c r="G545" s="142" t="str">
        <f t="shared" si="9"/>
        <v/>
      </c>
    </row>
    <row r="546" spans="2:7" x14ac:dyDescent="0.25">
      <c r="B546" s="155"/>
      <c r="C546" s="145"/>
      <c r="D546" s="139"/>
      <c r="E546" s="140"/>
      <c r="F546" s="141"/>
      <c r="G546" s="142" t="str">
        <f t="shared" si="9"/>
        <v/>
      </c>
    </row>
    <row r="547" spans="2:7" x14ac:dyDescent="0.25">
      <c r="B547" s="155"/>
      <c r="C547" s="145"/>
      <c r="D547" s="139"/>
      <c r="E547" s="140"/>
      <c r="F547" s="141"/>
      <c r="G547" s="142" t="str">
        <f t="shared" si="9"/>
        <v/>
      </c>
    </row>
    <row r="548" spans="2:7" x14ac:dyDescent="0.25">
      <c r="B548" s="155"/>
      <c r="C548" s="145"/>
      <c r="D548" s="139"/>
      <c r="E548" s="140"/>
      <c r="F548" s="141"/>
      <c r="G548" s="142" t="str">
        <f t="shared" si="9"/>
        <v/>
      </c>
    </row>
    <row r="549" spans="2:7" x14ac:dyDescent="0.25">
      <c r="B549" s="155"/>
      <c r="C549" s="145"/>
      <c r="D549" s="139"/>
      <c r="E549" s="140"/>
      <c r="F549" s="141"/>
      <c r="G549" s="142" t="str">
        <f t="shared" si="9"/>
        <v/>
      </c>
    </row>
    <row r="550" spans="2:7" x14ac:dyDescent="0.25">
      <c r="B550" s="155"/>
      <c r="C550" s="145"/>
      <c r="D550" s="139"/>
      <c r="E550" s="140"/>
      <c r="F550" s="141"/>
      <c r="G550" s="142" t="str">
        <f t="shared" si="9"/>
        <v/>
      </c>
    </row>
    <row r="551" spans="2:7" x14ac:dyDescent="0.25">
      <c r="B551" s="155"/>
      <c r="C551" s="145"/>
      <c r="D551" s="139"/>
      <c r="E551" s="140"/>
      <c r="F551" s="141"/>
      <c r="G551" s="142" t="str">
        <f t="shared" si="9"/>
        <v/>
      </c>
    </row>
    <row r="552" spans="2:7" x14ac:dyDescent="0.25">
      <c r="B552" s="155"/>
      <c r="C552" s="145"/>
      <c r="D552" s="139"/>
      <c r="E552" s="140"/>
      <c r="F552" s="141"/>
      <c r="G552" s="142" t="str">
        <f t="shared" si="9"/>
        <v/>
      </c>
    </row>
    <row r="553" spans="2:7" x14ac:dyDescent="0.25">
      <c r="B553" s="155"/>
      <c r="C553" s="145"/>
      <c r="D553" s="139"/>
      <c r="E553" s="140"/>
      <c r="F553" s="141"/>
      <c r="G553" s="142" t="str">
        <f t="shared" si="9"/>
        <v/>
      </c>
    </row>
    <row r="554" spans="2:7" x14ac:dyDescent="0.25">
      <c r="B554" s="155"/>
      <c r="C554" s="145"/>
      <c r="D554" s="139"/>
      <c r="E554" s="140"/>
      <c r="F554" s="141"/>
      <c r="G554" s="142" t="str">
        <f t="shared" si="9"/>
        <v/>
      </c>
    </row>
    <row r="555" spans="2:7" x14ac:dyDescent="0.25">
      <c r="B555" s="155"/>
      <c r="C555" s="145"/>
      <c r="D555" s="139"/>
      <c r="E555" s="140"/>
      <c r="F555" s="141"/>
      <c r="G555" s="142" t="str">
        <f t="shared" si="9"/>
        <v/>
      </c>
    </row>
    <row r="556" spans="2:7" x14ac:dyDescent="0.25">
      <c r="B556" s="155"/>
      <c r="C556" s="145"/>
      <c r="D556" s="139"/>
      <c r="E556" s="140"/>
      <c r="F556" s="141"/>
      <c r="G556" s="142" t="str">
        <f t="shared" si="9"/>
        <v/>
      </c>
    </row>
    <row r="557" spans="2:7" x14ac:dyDescent="0.25">
      <c r="B557" s="155"/>
      <c r="C557" s="145"/>
      <c r="D557" s="139"/>
      <c r="E557" s="140"/>
      <c r="F557" s="141"/>
      <c r="G557" s="142" t="str">
        <f t="shared" si="9"/>
        <v/>
      </c>
    </row>
    <row r="558" spans="2:7" x14ac:dyDescent="0.25">
      <c r="B558" s="155"/>
      <c r="C558" s="145"/>
      <c r="D558" s="139"/>
      <c r="E558" s="140"/>
      <c r="F558" s="141"/>
      <c r="G558" s="142" t="str">
        <f t="shared" si="9"/>
        <v/>
      </c>
    </row>
    <row r="559" spans="2:7" x14ac:dyDescent="0.25">
      <c r="B559" s="155"/>
      <c r="C559" s="145"/>
      <c r="D559" s="139"/>
      <c r="E559" s="140"/>
      <c r="F559" s="141"/>
      <c r="G559" s="142" t="str">
        <f t="shared" si="9"/>
        <v/>
      </c>
    </row>
    <row r="560" spans="2:7" x14ac:dyDescent="0.25">
      <c r="B560" s="155"/>
      <c r="C560" s="145"/>
      <c r="D560" s="139"/>
      <c r="E560" s="140"/>
      <c r="F560" s="141"/>
      <c r="G560" s="142" t="str">
        <f t="shared" si="9"/>
        <v/>
      </c>
    </row>
    <row r="561" spans="2:7" x14ac:dyDescent="0.25">
      <c r="B561" s="155"/>
      <c r="C561" s="145"/>
      <c r="D561" s="139"/>
      <c r="E561" s="140"/>
      <c r="F561" s="141"/>
      <c r="G561" s="142" t="str">
        <f t="shared" si="9"/>
        <v/>
      </c>
    </row>
    <row r="562" spans="2:7" x14ac:dyDescent="0.25">
      <c r="B562" s="155"/>
      <c r="C562" s="145"/>
      <c r="D562" s="139"/>
      <c r="E562" s="140"/>
      <c r="F562" s="141"/>
      <c r="G562" s="142" t="str">
        <f t="shared" si="9"/>
        <v/>
      </c>
    </row>
    <row r="563" spans="2:7" x14ac:dyDescent="0.25">
      <c r="B563" s="155"/>
      <c r="C563" s="145"/>
      <c r="D563" s="139"/>
      <c r="E563" s="140"/>
      <c r="F563" s="141"/>
      <c r="G563" s="142" t="str">
        <f t="shared" si="9"/>
        <v/>
      </c>
    </row>
    <row r="564" spans="2:7" x14ac:dyDescent="0.25">
      <c r="B564" s="155"/>
      <c r="C564" s="145"/>
      <c r="D564" s="139"/>
      <c r="E564" s="140"/>
      <c r="F564" s="141"/>
      <c r="G564" s="142" t="str">
        <f t="shared" si="9"/>
        <v/>
      </c>
    </row>
    <row r="565" spans="2:7" x14ac:dyDescent="0.25">
      <c r="B565" s="155"/>
      <c r="C565" s="145"/>
      <c r="D565" s="139"/>
      <c r="E565" s="140"/>
      <c r="F565" s="141"/>
      <c r="G565" s="142" t="str">
        <f t="shared" si="9"/>
        <v/>
      </c>
    </row>
    <row r="566" spans="2:7" x14ac:dyDescent="0.25">
      <c r="B566" s="155"/>
      <c r="C566" s="145"/>
      <c r="D566" s="139"/>
      <c r="E566" s="140"/>
      <c r="F566" s="141"/>
      <c r="G566" s="142" t="str">
        <f t="shared" si="9"/>
        <v/>
      </c>
    </row>
    <row r="567" spans="2:7" x14ac:dyDescent="0.25">
      <c r="B567" s="155"/>
      <c r="C567" s="145"/>
      <c r="D567" s="139"/>
      <c r="E567" s="140"/>
      <c r="F567" s="141"/>
      <c r="G567" s="142" t="str">
        <f t="shared" si="9"/>
        <v/>
      </c>
    </row>
    <row r="568" spans="2:7" x14ac:dyDescent="0.25">
      <c r="B568" s="155"/>
      <c r="C568" s="145"/>
      <c r="D568" s="139"/>
      <c r="E568" s="140"/>
      <c r="F568" s="141"/>
      <c r="G568" s="142" t="str">
        <f t="shared" si="9"/>
        <v/>
      </c>
    </row>
    <row r="569" spans="2:7" x14ac:dyDescent="0.25">
      <c r="B569" s="155"/>
      <c r="C569" s="145"/>
      <c r="D569" s="139"/>
      <c r="E569" s="140"/>
      <c r="F569" s="141"/>
      <c r="G569" s="142" t="str">
        <f t="shared" si="9"/>
        <v/>
      </c>
    </row>
    <row r="570" spans="2:7" x14ac:dyDescent="0.25">
      <c r="B570" s="155"/>
      <c r="C570" s="145"/>
      <c r="D570" s="139"/>
      <c r="E570" s="140"/>
      <c r="F570" s="141"/>
      <c r="G570" s="142" t="str">
        <f t="shared" si="9"/>
        <v/>
      </c>
    </row>
    <row r="571" spans="2:7" x14ac:dyDescent="0.25">
      <c r="B571" s="155"/>
      <c r="C571" s="145"/>
      <c r="D571" s="139"/>
      <c r="E571" s="140"/>
      <c r="F571" s="141"/>
      <c r="G571" s="142" t="str">
        <f t="shared" si="9"/>
        <v/>
      </c>
    </row>
    <row r="572" spans="2:7" x14ac:dyDescent="0.25">
      <c r="B572" s="155"/>
      <c r="C572" s="145"/>
      <c r="D572" s="139"/>
      <c r="E572" s="140"/>
      <c r="F572" s="141"/>
      <c r="G572" s="142" t="str">
        <f t="shared" si="9"/>
        <v/>
      </c>
    </row>
    <row r="573" spans="2:7" x14ac:dyDescent="0.25">
      <c r="B573" s="155"/>
      <c r="C573" s="145"/>
      <c r="D573" s="139"/>
      <c r="E573" s="140"/>
      <c r="F573" s="141"/>
      <c r="G573" s="142" t="str">
        <f t="shared" si="9"/>
        <v/>
      </c>
    </row>
    <row r="574" spans="2:7" x14ac:dyDescent="0.25">
      <c r="B574" s="155"/>
      <c r="C574" s="145"/>
      <c r="D574" s="139"/>
      <c r="E574" s="140"/>
      <c r="F574" s="141"/>
      <c r="G574" s="142" t="str">
        <f t="shared" si="9"/>
        <v/>
      </c>
    </row>
    <row r="575" spans="2:7" x14ac:dyDescent="0.25">
      <c r="B575" s="155"/>
      <c r="C575" s="145"/>
      <c r="D575" s="139"/>
      <c r="E575" s="140"/>
      <c r="F575" s="141"/>
      <c r="G575" s="142" t="str">
        <f t="shared" si="9"/>
        <v/>
      </c>
    </row>
    <row r="576" spans="2:7" x14ac:dyDescent="0.25">
      <c r="B576" s="155"/>
      <c r="C576" s="145"/>
      <c r="D576" s="139"/>
      <c r="E576" s="140"/>
      <c r="F576" s="141"/>
      <c r="G576" s="142" t="str">
        <f t="shared" si="9"/>
        <v/>
      </c>
    </row>
    <row r="577" spans="2:7" x14ac:dyDescent="0.25">
      <c r="B577" s="155"/>
      <c r="C577" s="145"/>
      <c r="D577" s="139"/>
      <c r="E577" s="140"/>
      <c r="F577" s="141"/>
      <c r="G577" s="142" t="str">
        <f t="shared" si="9"/>
        <v/>
      </c>
    </row>
    <row r="578" spans="2:7" x14ac:dyDescent="0.25">
      <c r="B578" s="155"/>
      <c r="C578" s="145"/>
      <c r="D578" s="139"/>
      <c r="E578" s="140"/>
      <c r="F578" s="141"/>
      <c r="G578" s="142" t="str">
        <f t="shared" si="9"/>
        <v/>
      </c>
    </row>
    <row r="579" spans="2:7" x14ac:dyDescent="0.25">
      <c r="B579" s="155"/>
      <c r="C579" s="145"/>
      <c r="D579" s="139"/>
      <c r="E579" s="140"/>
      <c r="F579" s="141"/>
      <c r="G579" s="142" t="str">
        <f t="shared" si="9"/>
        <v/>
      </c>
    </row>
    <row r="580" spans="2:7" x14ac:dyDescent="0.25">
      <c r="B580" s="155"/>
      <c r="C580" s="145"/>
      <c r="D580" s="139"/>
      <c r="E580" s="140"/>
      <c r="F580" s="141"/>
      <c r="G580" s="142" t="str">
        <f t="shared" si="9"/>
        <v/>
      </c>
    </row>
    <row r="581" spans="2:7" x14ac:dyDescent="0.25">
      <c r="B581" s="155"/>
      <c r="C581" s="145"/>
      <c r="D581" s="139"/>
      <c r="E581" s="140"/>
      <c r="F581" s="141"/>
      <c r="G581" s="142" t="str">
        <f t="shared" si="9"/>
        <v/>
      </c>
    </row>
    <row r="582" spans="2:7" x14ac:dyDescent="0.25">
      <c r="B582" s="155"/>
      <c r="C582" s="145"/>
      <c r="D582" s="139"/>
      <c r="E582" s="140"/>
      <c r="F582" s="141"/>
      <c r="G582" s="142" t="str">
        <f t="shared" si="9"/>
        <v/>
      </c>
    </row>
    <row r="583" spans="2:7" x14ac:dyDescent="0.25">
      <c r="B583" s="155"/>
      <c r="C583" s="145"/>
      <c r="D583" s="139"/>
      <c r="E583" s="140"/>
      <c r="F583" s="141"/>
      <c r="G583" s="142" t="str">
        <f t="shared" si="9"/>
        <v/>
      </c>
    </row>
    <row r="584" spans="2:7" x14ac:dyDescent="0.25">
      <c r="B584" s="155"/>
      <c r="C584" s="145"/>
      <c r="D584" s="139"/>
      <c r="E584" s="140"/>
      <c r="F584" s="141"/>
      <c r="G584" s="142" t="str">
        <f t="shared" si="9"/>
        <v/>
      </c>
    </row>
    <row r="585" spans="2:7" x14ac:dyDescent="0.25">
      <c r="B585" s="155"/>
      <c r="C585" s="145"/>
      <c r="D585" s="139"/>
      <c r="E585" s="140"/>
      <c r="F585" s="141"/>
      <c r="G585" s="142" t="str">
        <f t="shared" si="9"/>
        <v/>
      </c>
    </row>
    <row r="586" spans="2:7" x14ac:dyDescent="0.25">
      <c r="B586" s="155"/>
      <c r="C586" s="145"/>
      <c r="D586" s="139"/>
      <c r="E586" s="140"/>
      <c r="F586" s="141"/>
      <c r="G586" s="142" t="str">
        <f t="shared" ref="G586:G649" si="10">IF(D586="","",SUM(E586+G585-F586))</f>
        <v/>
      </c>
    </row>
    <row r="587" spans="2:7" x14ac:dyDescent="0.25">
      <c r="B587" s="155"/>
      <c r="C587" s="145"/>
      <c r="D587" s="139"/>
      <c r="E587" s="140"/>
      <c r="F587" s="141"/>
      <c r="G587" s="142" t="str">
        <f t="shared" si="10"/>
        <v/>
      </c>
    </row>
    <row r="588" spans="2:7" x14ac:dyDescent="0.25">
      <c r="B588" s="155"/>
      <c r="C588" s="145"/>
      <c r="D588" s="139"/>
      <c r="E588" s="140"/>
      <c r="F588" s="141"/>
      <c r="G588" s="142" t="str">
        <f t="shared" si="10"/>
        <v/>
      </c>
    </row>
    <row r="589" spans="2:7" x14ac:dyDescent="0.25">
      <c r="B589" s="155"/>
      <c r="C589" s="145"/>
      <c r="D589" s="139"/>
      <c r="E589" s="140"/>
      <c r="F589" s="141"/>
      <c r="G589" s="142" t="str">
        <f t="shared" si="10"/>
        <v/>
      </c>
    </row>
    <row r="590" spans="2:7" x14ac:dyDescent="0.25">
      <c r="B590" s="155"/>
      <c r="C590" s="145"/>
      <c r="D590" s="139"/>
      <c r="E590" s="140"/>
      <c r="F590" s="141"/>
      <c r="G590" s="142" t="str">
        <f t="shared" si="10"/>
        <v/>
      </c>
    </row>
    <row r="591" spans="2:7" x14ac:dyDescent="0.25">
      <c r="B591" s="155"/>
      <c r="C591" s="145"/>
      <c r="D591" s="139"/>
      <c r="E591" s="140"/>
      <c r="F591" s="141"/>
      <c r="G591" s="142" t="str">
        <f t="shared" si="10"/>
        <v/>
      </c>
    </row>
    <row r="592" spans="2:7" x14ac:dyDescent="0.25">
      <c r="B592" s="155"/>
      <c r="C592" s="145"/>
      <c r="D592" s="139"/>
      <c r="E592" s="140"/>
      <c r="F592" s="141"/>
      <c r="G592" s="142" t="str">
        <f t="shared" si="10"/>
        <v/>
      </c>
    </row>
    <row r="593" spans="2:7" x14ac:dyDescent="0.25">
      <c r="B593" s="155"/>
      <c r="C593" s="145"/>
      <c r="D593" s="139"/>
      <c r="E593" s="140"/>
      <c r="F593" s="141"/>
      <c r="G593" s="142" t="str">
        <f t="shared" si="10"/>
        <v/>
      </c>
    </row>
    <row r="594" spans="2:7" x14ac:dyDescent="0.25">
      <c r="B594" s="155"/>
      <c r="C594" s="145"/>
      <c r="D594" s="139"/>
      <c r="E594" s="140"/>
      <c r="F594" s="141"/>
      <c r="G594" s="142" t="str">
        <f t="shared" si="10"/>
        <v/>
      </c>
    </row>
    <row r="595" spans="2:7" x14ac:dyDescent="0.25">
      <c r="B595" s="155"/>
      <c r="C595" s="145"/>
      <c r="D595" s="139"/>
      <c r="E595" s="140"/>
      <c r="F595" s="141"/>
      <c r="G595" s="142" t="str">
        <f t="shared" si="10"/>
        <v/>
      </c>
    </row>
    <row r="596" spans="2:7" x14ac:dyDescent="0.25">
      <c r="B596" s="155"/>
      <c r="C596" s="145"/>
      <c r="D596" s="139"/>
      <c r="E596" s="140"/>
      <c r="F596" s="141"/>
      <c r="G596" s="142" t="str">
        <f t="shared" si="10"/>
        <v/>
      </c>
    </row>
    <row r="597" spans="2:7" x14ac:dyDescent="0.25">
      <c r="B597" s="155"/>
      <c r="C597" s="145"/>
      <c r="D597" s="139"/>
      <c r="E597" s="140"/>
      <c r="F597" s="141"/>
      <c r="G597" s="142" t="str">
        <f t="shared" si="10"/>
        <v/>
      </c>
    </row>
    <row r="598" spans="2:7" x14ac:dyDescent="0.25">
      <c r="B598" s="155"/>
      <c r="C598" s="145"/>
      <c r="D598" s="139"/>
      <c r="E598" s="140"/>
      <c r="F598" s="141"/>
      <c r="G598" s="142" t="str">
        <f t="shared" si="10"/>
        <v/>
      </c>
    </row>
    <row r="599" spans="2:7" x14ac:dyDescent="0.25">
      <c r="B599" s="155"/>
      <c r="C599" s="145"/>
      <c r="D599" s="139"/>
      <c r="E599" s="140"/>
      <c r="F599" s="141"/>
      <c r="G599" s="142" t="str">
        <f t="shared" si="10"/>
        <v/>
      </c>
    </row>
    <row r="600" spans="2:7" x14ac:dyDescent="0.25">
      <c r="B600" s="155"/>
      <c r="C600" s="145"/>
      <c r="D600" s="139"/>
      <c r="E600" s="140"/>
      <c r="F600" s="141"/>
      <c r="G600" s="142" t="str">
        <f t="shared" si="10"/>
        <v/>
      </c>
    </row>
    <row r="601" spans="2:7" x14ac:dyDescent="0.25">
      <c r="B601" s="155"/>
      <c r="C601" s="145"/>
      <c r="D601" s="139"/>
      <c r="E601" s="140"/>
      <c r="F601" s="141"/>
      <c r="G601" s="142" t="str">
        <f t="shared" si="10"/>
        <v/>
      </c>
    </row>
    <row r="602" spans="2:7" x14ac:dyDescent="0.25">
      <c r="B602" s="155"/>
      <c r="C602" s="145"/>
      <c r="D602" s="139"/>
      <c r="E602" s="140"/>
      <c r="F602" s="141"/>
      <c r="G602" s="142" t="str">
        <f t="shared" si="10"/>
        <v/>
      </c>
    </row>
    <row r="603" spans="2:7" x14ac:dyDescent="0.25">
      <c r="B603" s="155"/>
      <c r="C603" s="145"/>
      <c r="D603" s="139"/>
      <c r="E603" s="140"/>
      <c r="F603" s="141"/>
      <c r="G603" s="142" t="str">
        <f t="shared" si="10"/>
        <v/>
      </c>
    </row>
    <row r="604" spans="2:7" x14ac:dyDescent="0.25">
      <c r="B604" s="155"/>
      <c r="C604" s="145"/>
      <c r="D604" s="139"/>
      <c r="E604" s="140"/>
      <c r="F604" s="141"/>
      <c r="G604" s="142" t="str">
        <f t="shared" si="10"/>
        <v/>
      </c>
    </row>
    <row r="605" spans="2:7" x14ac:dyDescent="0.25">
      <c r="B605" s="155"/>
      <c r="C605" s="145"/>
      <c r="D605" s="139"/>
      <c r="E605" s="140"/>
      <c r="F605" s="141"/>
      <c r="G605" s="142" t="str">
        <f t="shared" si="10"/>
        <v/>
      </c>
    </row>
    <row r="606" spans="2:7" x14ac:dyDescent="0.25">
      <c r="B606" s="155"/>
      <c r="C606" s="145"/>
      <c r="D606" s="139"/>
      <c r="E606" s="140"/>
      <c r="F606" s="141"/>
      <c r="G606" s="142" t="str">
        <f t="shared" si="10"/>
        <v/>
      </c>
    </row>
    <row r="607" spans="2:7" x14ac:dyDescent="0.25">
      <c r="B607" s="155"/>
      <c r="C607" s="145"/>
      <c r="D607" s="139"/>
      <c r="E607" s="140"/>
      <c r="F607" s="141"/>
      <c r="G607" s="142" t="str">
        <f t="shared" si="10"/>
        <v/>
      </c>
    </row>
    <row r="608" spans="2:7" x14ac:dyDescent="0.25">
      <c r="B608" s="155"/>
      <c r="C608" s="145"/>
      <c r="D608" s="139"/>
      <c r="E608" s="140"/>
      <c r="F608" s="141"/>
      <c r="G608" s="142" t="str">
        <f t="shared" si="10"/>
        <v/>
      </c>
    </row>
    <row r="609" spans="2:7" x14ac:dyDescent="0.25">
      <c r="B609" s="155"/>
      <c r="C609" s="145"/>
      <c r="D609" s="139"/>
      <c r="E609" s="140"/>
      <c r="F609" s="141"/>
      <c r="G609" s="142" t="str">
        <f t="shared" si="10"/>
        <v/>
      </c>
    </row>
    <row r="610" spans="2:7" x14ac:dyDescent="0.25">
      <c r="B610" s="155"/>
      <c r="C610" s="145"/>
      <c r="D610" s="139"/>
      <c r="E610" s="140"/>
      <c r="F610" s="141"/>
      <c r="G610" s="142" t="str">
        <f t="shared" si="10"/>
        <v/>
      </c>
    </row>
    <row r="611" spans="2:7" x14ac:dyDescent="0.25">
      <c r="B611" s="155"/>
      <c r="C611" s="145"/>
      <c r="D611" s="139"/>
      <c r="E611" s="140"/>
      <c r="F611" s="141"/>
      <c r="G611" s="142" t="str">
        <f t="shared" si="10"/>
        <v/>
      </c>
    </row>
    <row r="612" spans="2:7" x14ac:dyDescent="0.25">
      <c r="B612" s="155"/>
      <c r="C612" s="145"/>
      <c r="D612" s="139"/>
      <c r="E612" s="140"/>
      <c r="F612" s="141"/>
      <c r="G612" s="142" t="str">
        <f t="shared" si="10"/>
        <v/>
      </c>
    </row>
    <row r="613" spans="2:7" x14ac:dyDescent="0.25">
      <c r="B613" s="155"/>
      <c r="C613" s="145"/>
      <c r="D613" s="139"/>
      <c r="E613" s="140"/>
      <c r="F613" s="141"/>
      <c r="G613" s="142" t="str">
        <f t="shared" si="10"/>
        <v/>
      </c>
    </row>
    <row r="614" spans="2:7" x14ac:dyDescent="0.25">
      <c r="B614" s="155"/>
      <c r="C614" s="145"/>
      <c r="D614" s="139"/>
      <c r="E614" s="140"/>
      <c r="F614" s="141"/>
      <c r="G614" s="142" t="str">
        <f t="shared" si="10"/>
        <v/>
      </c>
    </row>
    <row r="615" spans="2:7" x14ac:dyDescent="0.25">
      <c r="B615" s="155"/>
      <c r="C615" s="145"/>
      <c r="D615" s="139"/>
      <c r="E615" s="140"/>
      <c r="F615" s="141"/>
      <c r="G615" s="142" t="str">
        <f t="shared" si="10"/>
        <v/>
      </c>
    </row>
    <row r="616" spans="2:7" x14ac:dyDescent="0.25">
      <c r="B616" s="155"/>
      <c r="C616" s="145"/>
      <c r="D616" s="139"/>
      <c r="E616" s="140"/>
      <c r="F616" s="141"/>
      <c r="G616" s="142" t="str">
        <f t="shared" si="10"/>
        <v/>
      </c>
    </row>
    <row r="617" spans="2:7" x14ac:dyDescent="0.25">
      <c r="B617" s="155"/>
      <c r="C617" s="145"/>
      <c r="D617" s="139"/>
      <c r="E617" s="140"/>
      <c r="F617" s="141"/>
      <c r="G617" s="142" t="str">
        <f t="shared" si="10"/>
        <v/>
      </c>
    </row>
    <row r="618" spans="2:7" x14ac:dyDescent="0.25">
      <c r="B618" s="155"/>
      <c r="C618" s="145"/>
      <c r="D618" s="139"/>
      <c r="E618" s="140"/>
      <c r="F618" s="141"/>
      <c r="G618" s="142" t="str">
        <f t="shared" si="10"/>
        <v/>
      </c>
    </row>
    <row r="619" spans="2:7" x14ac:dyDescent="0.25">
      <c r="B619" s="155"/>
      <c r="C619" s="145"/>
      <c r="D619" s="139"/>
      <c r="E619" s="140"/>
      <c r="F619" s="141"/>
      <c r="G619" s="142" t="str">
        <f t="shared" si="10"/>
        <v/>
      </c>
    </row>
    <row r="620" spans="2:7" x14ac:dyDescent="0.25">
      <c r="B620" s="155"/>
      <c r="C620" s="145"/>
      <c r="D620" s="139"/>
      <c r="E620" s="140"/>
      <c r="F620" s="141"/>
      <c r="G620" s="142" t="str">
        <f t="shared" si="10"/>
        <v/>
      </c>
    </row>
    <row r="621" spans="2:7" x14ac:dyDescent="0.25">
      <c r="B621" s="155"/>
      <c r="C621" s="145"/>
      <c r="D621" s="139"/>
      <c r="E621" s="140"/>
      <c r="F621" s="141"/>
      <c r="G621" s="142" t="str">
        <f t="shared" si="10"/>
        <v/>
      </c>
    </row>
    <row r="622" spans="2:7" x14ac:dyDescent="0.25">
      <c r="B622" s="155"/>
      <c r="C622" s="145"/>
      <c r="D622" s="139"/>
      <c r="E622" s="140"/>
      <c r="F622" s="141"/>
      <c r="G622" s="142" t="str">
        <f t="shared" si="10"/>
        <v/>
      </c>
    </row>
    <row r="623" spans="2:7" x14ac:dyDescent="0.25">
      <c r="B623" s="155"/>
      <c r="C623" s="145"/>
      <c r="D623" s="139"/>
      <c r="E623" s="140"/>
      <c r="F623" s="141"/>
      <c r="G623" s="142" t="str">
        <f t="shared" si="10"/>
        <v/>
      </c>
    </row>
    <row r="624" spans="2:7" x14ac:dyDescent="0.25">
      <c r="B624" s="155"/>
      <c r="C624" s="145"/>
      <c r="D624" s="139"/>
      <c r="E624" s="140"/>
      <c r="F624" s="141"/>
      <c r="G624" s="142" t="str">
        <f t="shared" si="10"/>
        <v/>
      </c>
    </row>
    <row r="625" spans="2:7" x14ac:dyDescent="0.25">
      <c r="B625" s="155"/>
      <c r="C625" s="145"/>
      <c r="D625" s="139"/>
      <c r="E625" s="140"/>
      <c r="F625" s="141"/>
      <c r="G625" s="142" t="str">
        <f t="shared" si="10"/>
        <v/>
      </c>
    </row>
    <row r="626" spans="2:7" x14ac:dyDescent="0.25">
      <c r="B626" s="155"/>
      <c r="C626" s="145"/>
      <c r="D626" s="139"/>
      <c r="E626" s="140"/>
      <c r="F626" s="141"/>
      <c r="G626" s="142" t="str">
        <f t="shared" si="10"/>
        <v/>
      </c>
    </row>
    <row r="627" spans="2:7" x14ac:dyDescent="0.25">
      <c r="B627" s="155"/>
      <c r="C627" s="145"/>
      <c r="D627" s="139"/>
      <c r="E627" s="140"/>
      <c r="F627" s="141"/>
      <c r="G627" s="142" t="str">
        <f t="shared" si="10"/>
        <v/>
      </c>
    </row>
    <row r="628" spans="2:7" x14ac:dyDescent="0.25">
      <c r="B628" s="155"/>
      <c r="C628" s="145"/>
      <c r="D628" s="139"/>
      <c r="E628" s="140"/>
      <c r="F628" s="141"/>
      <c r="G628" s="142" t="str">
        <f t="shared" si="10"/>
        <v/>
      </c>
    </row>
    <row r="629" spans="2:7" x14ac:dyDescent="0.25">
      <c r="B629" s="155"/>
      <c r="C629" s="145"/>
      <c r="D629" s="139"/>
      <c r="E629" s="140"/>
      <c r="F629" s="141"/>
      <c r="G629" s="142" t="str">
        <f t="shared" si="10"/>
        <v/>
      </c>
    </row>
    <row r="630" spans="2:7" x14ac:dyDescent="0.25">
      <c r="B630" s="155"/>
      <c r="C630" s="145"/>
      <c r="D630" s="139"/>
      <c r="E630" s="140"/>
      <c r="F630" s="141"/>
      <c r="G630" s="142" t="str">
        <f t="shared" si="10"/>
        <v/>
      </c>
    </row>
    <row r="631" spans="2:7" x14ac:dyDescent="0.25">
      <c r="B631" s="155"/>
      <c r="C631" s="145"/>
      <c r="D631" s="139"/>
      <c r="E631" s="140"/>
      <c r="F631" s="141"/>
      <c r="G631" s="142" t="str">
        <f t="shared" si="10"/>
        <v/>
      </c>
    </row>
    <row r="632" spans="2:7" x14ac:dyDescent="0.25">
      <c r="B632" s="155"/>
      <c r="C632" s="145"/>
      <c r="D632" s="139"/>
      <c r="E632" s="140"/>
      <c r="F632" s="141"/>
      <c r="G632" s="142" t="str">
        <f t="shared" si="10"/>
        <v/>
      </c>
    </row>
    <row r="633" spans="2:7" x14ac:dyDescent="0.25">
      <c r="B633" s="155"/>
      <c r="C633" s="145"/>
      <c r="D633" s="139"/>
      <c r="E633" s="140"/>
      <c r="F633" s="141"/>
      <c r="G633" s="142" t="str">
        <f t="shared" si="10"/>
        <v/>
      </c>
    </row>
    <row r="634" spans="2:7" x14ac:dyDescent="0.25">
      <c r="B634" s="155"/>
      <c r="C634" s="145"/>
      <c r="D634" s="139"/>
      <c r="E634" s="140"/>
      <c r="F634" s="141"/>
      <c r="G634" s="142" t="str">
        <f t="shared" si="10"/>
        <v/>
      </c>
    </row>
    <row r="635" spans="2:7" x14ac:dyDescent="0.25">
      <c r="B635" s="155"/>
      <c r="C635" s="145"/>
      <c r="D635" s="139"/>
      <c r="E635" s="140"/>
      <c r="F635" s="141"/>
      <c r="G635" s="142" t="str">
        <f t="shared" si="10"/>
        <v/>
      </c>
    </row>
    <row r="636" spans="2:7" x14ac:dyDescent="0.25">
      <c r="B636" s="155"/>
      <c r="C636" s="145"/>
      <c r="D636" s="139"/>
      <c r="E636" s="140"/>
      <c r="F636" s="141"/>
      <c r="G636" s="142" t="str">
        <f t="shared" si="10"/>
        <v/>
      </c>
    </row>
    <row r="637" spans="2:7" x14ac:dyDescent="0.25">
      <c r="B637" s="155"/>
      <c r="C637" s="145"/>
      <c r="D637" s="139"/>
      <c r="E637" s="140"/>
      <c r="F637" s="141"/>
      <c r="G637" s="142" t="str">
        <f t="shared" si="10"/>
        <v/>
      </c>
    </row>
    <row r="638" spans="2:7" x14ac:dyDescent="0.25">
      <c r="B638" s="155"/>
      <c r="C638" s="145"/>
      <c r="D638" s="139"/>
      <c r="E638" s="140"/>
      <c r="F638" s="141"/>
      <c r="G638" s="142" t="str">
        <f t="shared" si="10"/>
        <v/>
      </c>
    </row>
    <row r="639" spans="2:7" x14ac:dyDescent="0.25">
      <c r="B639" s="155"/>
      <c r="C639" s="145"/>
      <c r="D639" s="139"/>
      <c r="E639" s="140"/>
      <c r="F639" s="141"/>
      <c r="G639" s="142" t="str">
        <f t="shared" si="10"/>
        <v/>
      </c>
    </row>
    <row r="640" spans="2:7" x14ac:dyDescent="0.25">
      <c r="B640" s="155"/>
      <c r="C640" s="145"/>
      <c r="D640" s="139"/>
      <c r="E640" s="140"/>
      <c r="F640" s="141"/>
      <c r="G640" s="142" t="str">
        <f t="shared" si="10"/>
        <v/>
      </c>
    </row>
    <row r="641" spans="2:7" x14ac:dyDescent="0.25">
      <c r="B641" s="155"/>
      <c r="C641" s="145"/>
      <c r="D641" s="139"/>
      <c r="E641" s="140"/>
      <c r="F641" s="141"/>
      <c r="G641" s="142" t="str">
        <f t="shared" si="10"/>
        <v/>
      </c>
    </row>
    <row r="642" spans="2:7" x14ac:dyDescent="0.25">
      <c r="B642" s="155"/>
      <c r="C642" s="145"/>
      <c r="D642" s="139"/>
      <c r="E642" s="140"/>
      <c r="F642" s="141"/>
      <c r="G642" s="142" t="str">
        <f t="shared" si="10"/>
        <v/>
      </c>
    </row>
    <row r="643" spans="2:7" x14ac:dyDescent="0.25">
      <c r="B643" s="155"/>
      <c r="C643" s="145"/>
      <c r="D643" s="139"/>
      <c r="E643" s="140"/>
      <c r="F643" s="141"/>
      <c r="G643" s="142" t="str">
        <f t="shared" si="10"/>
        <v/>
      </c>
    </row>
    <row r="644" spans="2:7" x14ac:dyDescent="0.25">
      <c r="B644" s="155"/>
      <c r="C644" s="145"/>
      <c r="D644" s="139"/>
      <c r="E644" s="140"/>
      <c r="F644" s="141"/>
      <c r="G644" s="142" t="str">
        <f t="shared" si="10"/>
        <v/>
      </c>
    </row>
    <row r="645" spans="2:7" x14ac:dyDescent="0.25">
      <c r="B645" s="155"/>
      <c r="C645" s="145"/>
      <c r="D645" s="139"/>
      <c r="E645" s="140"/>
      <c r="F645" s="141"/>
      <c r="G645" s="142" t="str">
        <f t="shared" si="10"/>
        <v/>
      </c>
    </row>
    <row r="646" spans="2:7" x14ac:dyDescent="0.25">
      <c r="B646" s="155"/>
      <c r="C646" s="145"/>
      <c r="D646" s="139"/>
      <c r="E646" s="140"/>
      <c r="F646" s="141"/>
      <c r="G646" s="142" t="str">
        <f t="shared" si="10"/>
        <v/>
      </c>
    </row>
    <row r="647" spans="2:7" x14ac:dyDescent="0.25">
      <c r="B647" s="155"/>
      <c r="C647" s="145"/>
      <c r="D647" s="139"/>
      <c r="E647" s="140"/>
      <c r="F647" s="141"/>
      <c r="G647" s="142" t="str">
        <f t="shared" si="10"/>
        <v/>
      </c>
    </row>
    <row r="648" spans="2:7" x14ac:dyDescent="0.25">
      <c r="B648" s="155"/>
      <c r="C648" s="145"/>
      <c r="D648" s="139"/>
      <c r="E648" s="140"/>
      <c r="F648" s="141"/>
      <c r="G648" s="142" t="str">
        <f t="shared" si="10"/>
        <v/>
      </c>
    </row>
    <row r="649" spans="2:7" x14ac:dyDescent="0.25">
      <c r="B649" s="155"/>
      <c r="C649" s="145"/>
      <c r="D649" s="139"/>
      <c r="E649" s="140"/>
      <c r="F649" s="141"/>
      <c r="G649" s="142" t="str">
        <f t="shared" si="10"/>
        <v/>
      </c>
    </row>
    <row r="650" spans="2:7" x14ac:dyDescent="0.25">
      <c r="B650" s="155"/>
      <c r="C650" s="145"/>
      <c r="D650" s="139"/>
      <c r="E650" s="140"/>
      <c r="F650" s="141"/>
      <c r="G650" s="142" t="str">
        <f t="shared" ref="G650:G713" si="11">IF(D650="","",SUM(E650+G649-F650))</f>
        <v/>
      </c>
    </row>
    <row r="651" spans="2:7" x14ac:dyDescent="0.25">
      <c r="B651" s="155"/>
      <c r="C651" s="145"/>
      <c r="D651" s="139"/>
      <c r="E651" s="140"/>
      <c r="F651" s="141"/>
      <c r="G651" s="142" t="str">
        <f t="shared" si="11"/>
        <v/>
      </c>
    </row>
    <row r="652" spans="2:7" x14ac:dyDescent="0.25">
      <c r="B652" s="155"/>
      <c r="C652" s="145"/>
      <c r="D652" s="139"/>
      <c r="E652" s="140"/>
      <c r="F652" s="141"/>
      <c r="G652" s="142" t="str">
        <f t="shared" si="11"/>
        <v/>
      </c>
    </row>
    <row r="653" spans="2:7" x14ac:dyDescent="0.25">
      <c r="B653" s="155"/>
      <c r="C653" s="145"/>
      <c r="D653" s="139"/>
      <c r="E653" s="140"/>
      <c r="F653" s="141"/>
      <c r="G653" s="142" t="str">
        <f t="shared" si="11"/>
        <v/>
      </c>
    </row>
    <row r="654" spans="2:7" x14ac:dyDescent="0.25">
      <c r="B654" s="155"/>
      <c r="C654" s="145"/>
      <c r="D654" s="139"/>
      <c r="E654" s="140"/>
      <c r="F654" s="141"/>
      <c r="G654" s="142" t="str">
        <f t="shared" si="11"/>
        <v/>
      </c>
    </row>
    <row r="655" spans="2:7" x14ac:dyDescent="0.25">
      <c r="B655" s="155"/>
      <c r="C655" s="145"/>
      <c r="D655" s="139"/>
      <c r="E655" s="140"/>
      <c r="F655" s="141"/>
      <c r="G655" s="142" t="str">
        <f t="shared" si="11"/>
        <v/>
      </c>
    </row>
    <row r="656" spans="2:7" x14ac:dyDescent="0.25">
      <c r="B656" s="155"/>
      <c r="C656" s="145"/>
      <c r="D656" s="139"/>
      <c r="E656" s="140"/>
      <c r="F656" s="141"/>
      <c r="G656" s="142" t="str">
        <f t="shared" si="11"/>
        <v/>
      </c>
    </row>
    <row r="657" spans="2:7" x14ac:dyDescent="0.25">
      <c r="B657" s="155"/>
      <c r="C657" s="145"/>
      <c r="D657" s="139"/>
      <c r="E657" s="140"/>
      <c r="F657" s="141"/>
      <c r="G657" s="142" t="str">
        <f t="shared" si="11"/>
        <v/>
      </c>
    </row>
    <row r="658" spans="2:7" x14ac:dyDescent="0.25">
      <c r="B658" s="155"/>
      <c r="C658" s="145"/>
      <c r="D658" s="139"/>
      <c r="E658" s="140"/>
      <c r="F658" s="141"/>
      <c r="G658" s="142" t="str">
        <f t="shared" si="11"/>
        <v/>
      </c>
    </row>
    <row r="659" spans="2:7" x14ac:dyDescent="0.25">
      <c r="B659" s="155"/>
      <c r="C659" s="145"/>
      <c r="D659" s="139"/>
      <c r="E659" s="140"/>
      <c r="F659" s="141"/>
      <c r="G659" s="142" t="str">
        <f t="shared" si="11"/>
        <v/>
      </c>
    </row>
    <row r="660" spans="2:7" x14ac:dyDescent="0.25">
      <c r="B660" s="155"/>
      <c r="C660" s="145"/>
      <c r="D660" s="139"/>
      <c r="E660" s="140"/>
      <c r="F660" s="141"/>
      <c r="G660" s="142" t="str">
        <f t="shared" si="11"/>
        <v/>
      </c>
    </row>
    <row r="661" spans="2:7" x14ac:dyDescent="0.25">
      <c r="B661" s="155"/>
      <c r="C661" s="145"/>
      <c r="D661" s="139"/>
      <c r="E661" s="140"/>
      <c r="F661" s="141"/>
      <c r="G661" s="142" t="str">
        <f t="shared" si="11"/>
        <v/>
      </c>
    </row>
    <row r="662" spans="2:7" x14ac:dyDescent="0.25">
      <c r="B662" s="155"/>
      <c r="C662" s="145"/>
      <c r="D662" s="139"/>
      <c r="E662" s="140"/>
      <c r="F662" s="141"/>
      <c r="G662" s="142" t="str">
        <f t="shared" si="11"/>
        <v/>
      </c>
    </row>
    <row r="663" spans="2:7" x14ac:dyDescent="0.25">
      <c r="B663" s="155"/>
      <c r="C663" s="145"/>
      <c r="D663" s="139"/>
      <c r="E663" s="140"/>
      <c r="F663" s="141"/>
      <c r="G663" s="142" t="str">
        <f t="shared" si="11"/>
        <v/>
      </c>
    </row>
    <row r="664" spans="2:7" x14ac:dyDescent="0.25">
      <c r="B664" s="155"/>
      <c r="C664" s="145"/>
      <c r="D664" s="139"/>
      <c r="E664" s="140"/>
      <c r="F664" s="141"/>
      <c r="G664" s="142" t="str">
        <f t="shared" si="11"/>
        <v/>
      </c>
    </row>
    <row r="665" spans="2:7" x14ac:dyDescent="0.25">
      <c r="B665" s="155"/>
      <c r="C665" s="145"/>
      <c r="D665" s="139"/>
      <c r="E665" s="140"/>
      <c r="F665" s="141"/>
      <c r="G665" s="142" t="str">
        <f t="shared" si="11"/>
        <v/>
      </c>
    </row>
    <row r="666" spans="2:7" x14ac:dyDescent="0.25">
      <c r="B666" s="155"/>
      <c r="C666" s="145"/>
      <c r="D666" s="139"/>
      <c r="E666" s="140"/>
      <c r="F666" s="141"/>
      <c r="G666" s="142" t="str">
        <f t="shared" si="11"/>
        <v/>
      </c>
    </row>
    <row r="667" spans="2:7" x14ac:dyDescent="0.25">
      <c r="B667" s="155"/>
      <c r="C667" s="145"/>
      <c r="D667" s="139"/>
      <c r="E667" s="140"/>
      <c r="F667" s="141"/>
      <c r="G667" s="142" t="str">
        <f t="shared" si="11"/>
        <v/>
      </c>
    </row>
    <row r="668" spans="2:7" x14ac:dyDescent="0.25">
      <c r="B668" s="155"/>
      <c r="C668" s="145"/>
      <c r="D668" s="139"/>
      <c r="E668" s="140"/>
      <c r="F668" s="141"/>
      <c r="G668" s="142" t="str">
        <f t="shared" si="11"/>
        <v/>
      </c>
    </row>
    <row r="669" spans="2:7" x14ac:dyDescent="0.25">
      <c r="B669" s="155"/>
      <c r="C669" s="145"/>
      <c r="D669" s="139"/>
      <c r="E669" s="140"/>
      <c r="F669" s="141"/>
      <c r="G669" s="142" t="str">
        <f t="shared" si="11"/>
        <v/>
      </c>
    </row>
    <row r="670" spans="2:7" x14ac:dyDescent="0.25">
      <c r="B670" s="155"/>
      <c r="C670" s="145"/>
      <c r="D670" s="139"/>
      <c r="E670" s="140"/>
      <c r="F670" s="141"/>
      <c r="G670" s="142" t="str">
        <f t="shared" si="11"/>
        <v/>
      </c>
    </row>
    <row r="671" spans="2:7" x14ac:dyDescent="0.25">
      <c r="B671" s="155"/>
      <c r="C671" s="145"/>
      <c r="D671" s="139"/>
      <c r="E671" s="140"/>
      <c r="F671" s="141"/>
      <c r="G671" s="142" t="str">
        <f t="shared" si="11"/>
        <v/>
      </c>
    </row>
    <row r="672" spans="2:7" x14ac:dyDescent="0.25">
      <c r="B672" s="155"/>
      <c r="C672" s="145"/>
      <c r="D672" s="139"/>
      <c r="E672" s="140"/>
      <c r="F672" s="141"/>
      <c r="G672" s="142" t="str">
        <f t="shared" si="11"/>
        <v/>
      </c>
    </row>
    <row r="673" spans="2:7" x14ac:dyDescent="0.25">
      <c r="B673" s="155"/>
      <c r="C673" s="145"/>
      <c r="D673" s="139"/>
      <c r="E673" s="140"/>
      <c r="F673" s="141"/>
      <c r="G673" s="142" t="str">
        <f t="shared" si="11"/>
        <v/>
      </c>
    </row>
    <row r="674" spans="2:7" x14ac:dyDescent="0.25">
      <c r="B674" s="155"/>
      <c r="C674" s="145"/>
      <c r="D674" s="139"/>
      <c r="E674" s="140"/>
      <c r="F674" s="141"/>
      <c r="G674" s="142" t="str">
        <f t="shared" si="11"/>
        <v/>
      </c>
    </row>
    <row r="675" spans="2:7" x14ac:dyDescent="0.25">
      <c r="B675" s="155"/>
      <c r="C675" s="145"/>
      <c r="D675" s="139"/>
      <c r="E675" s="140"/>
      <c r="F675" s="141"/>
      <c r="G675" s="142" t="str">
        <f t="shared" si="11"/>
        <v/>
      </c>
    </row>
    <row r="676" spans="2:7" x14ac:dyDescent="0.25">
      <c r="B676" s="155"/>
      <c r="C676" s="145"/>
      <c r="D676" s="139"/>
      <c r="E676" s="140"/>
      <c r="F676" s="141"/>
      <c r="G676" s="142" t="str">
        <f t="shared" si="11"/>
        <v/>
      </c>
    </row>
    <row r="677" spans="2:7" x14ac:dyDescent="0.25">
      <c r="B677" s="155"/>
      <c r="C677" s="145"/>
      <c r="D677" s="139"/>
      <c r="E677" s="140"/>
      <c r="F677" s="141"/>
      <c r="G677" s="142" t="str">
        <f t="shared" si="11"/>
        <v/>
      </c>
    </row>
    <row r="678" spans="2:7" x14ac:dyDescent="0.25">
      <c r="B678" s="155"/>
      <c r="C678" s="145"/>
      <c r="D678" s="139"/>
      <c r="E678" s="140"/>
      <c r="F678" s="141"/>
      <c r="G678" s="142" t="str">
        <f t="shared" si="11"/>
        <v/>
      </c>
    </row>
    <row r="679" spans="2:7" x14ac:dyDescent="0.25">
      <c r="B679" s="155"/>
      <c r="C679" s="145"/>
      <c r="D679" s="139"/>
      <c r="E679" s="140"/>
      <c r="F679" s="141"/>
      <c r="G679" s="142" t="str">
        <f t="shared" si="11"/>
        <v/>
      </c>
    </row>
    <row r="680" spans="2:7" x14ac:dyDescent="0.25">
      <c r="B680" s="155"/>
      <c r="C680" s="145"/>
      <c r="D680" s="139"/>
      <c r="E680" s="140"/>
      <c r="F680" s="141"/>
      <c r="G680" s="142" t="str">
        <f t="shared" si="11"/>
        <v/>
      </c>
    </row>
    <row r="681" spans="2:7" x14ac:dyDescent="0.25">
      <c r="B681" s="155"/>
      <c r="C681" s="145"/>
      <c r="D681" s="139"/>
      <c r="E681" s="140"/>
      <c r="F681" s="141"/>
      <c r="G681" s="142" t="str">
        <f t="shared" si="11"/>
        <v/>
      </c>
    </row>
    <row r="682" spans="2:7" x14ac:dyDescent="0.25">
      <c r="B682" s="155"/>
      <c r="C682" s="145"/>
      <c r="D682" s="139"/>
      <c r="E682" s="140"/>
      <c r="F682" s="141"/>
      <c r="G682" s="142" t="str">
        <f t="shared" si="11"/>
        <v/>
      </c>
    </row>
    <row r="683" spans="2:7" x14ac:dyDescent="0.25">
      <c r="B683" s="155"/>
      <c r="C683" s="145"/>
      <c r="D683" s="139"/>
      <c r="E683" s="140"/>
      <c r="F683" s="141"/>
      <c r="G683" s="142" t="str">
        <f t="shared" si="11"/>
        <v/>
      </c>
    </row>
    <row r="684" spans="2:7" x14ac:dyDescent="0.25">
      <c r="B684" s="155"/>
      <c r="C684" s="145"/>
      <c r="D684" s="139"/>
      <c r="E684" s="140"/>
      <c r="F684" s="141"/>
      <c r="G684" s="142" t="str">
        <f t="shared" si="11"/>
        <v/>
      </c>
    </row>
    <row r="685" spans="2:7" x14ac:dyDescent="0.25">
      <c r="B685" s="155"/>
      <c r="C685" s="145"/>
      <c r="D685" s="139"/>
      <c r="E685" s="140"/>
      <c r="F685" s="141"/>
      <c r="G685" s="142" t="str">
        <f t="shared" si="11"/>
        <v/>
      </c>
    </row>
    <row r="686" spans="2:7" x14ac:dyDescent="0.25">
      <c r="B686" s="155"/>
      <c r="C686" s="145"/>
      <c r="D686" s="139"/>
      <c r="E686" s="140"/>
      <c r="F686" s="141"/>
      <c r="G686" s="142" t="str">
        <f t="shared" si="11"/>
        <v/>
      </c>
    </row>
    <row r="687" spans="2:7" x14ac:dyDescent="0.25">
      <c r="B687" s="155"/>
      <c r="C687" s="145"/>
      <c r="D687" s="139"/>
      <c r="E687" s="140"/>
      <c r="F687" s="141"/>
      <c r="G687" s="142" t="str">
        <f t="shared" si="11"/>
        <v/>
      </c>
    </row>
    <row r="688" spans="2:7" x14ac:dyDescent="0.25">
      <c r="B688" s="155"/>
      <c r="C688" s="145"/>
      <c r="D688" s="139"/>
      <c r="E688" s="140"/>
      <c r="F688" s="141"/>
      <c r="G688" s="142" t="str">
        <f t="shared" si="11"/>
        <v/>
      </c>
    </row>
    <row r="689" spans="2:7" x14ac:dyDescent="0.25">
      <c r="B689" s="155"/>
      <c r="C689" s="145"/>
      <c r="D689" s="139"/>
      <c r="E689" s="140"/>
      <c r="F689" s="141"/>
      <c r="G689" s="142" t="str">
        <f t="shared" si="11"/>
        <v/>
      </c>
    </row>
    <row r="690" spans="2:7" x14ac:dyDescent="0.25">
      <c r="B690" s="155"/>
      <c r="C690" s="145"/>
      <c r="D690" s="139"/>
      <c r="E690" s="140"/>
      <c r="F690" s="141"/>
      <c r="G690" s="142" t="str">
        <f t="shared" si="11"/>
        <v/>
      </c>
    </row>
    <row r="691" spans="2:7" x14ac:dyDescent="0.25">
      <c r="B691" s="155"/>
      <c r="C691" s="145"/>
      <c r="D691" s="139"/>
      <c r="E691" s="140"/>
      <c r="F691" s="141"/>
      <c r="G691" s="142" t="str">
        <f t="shared" si="11"/>
        <v/>
      </c>
    </row>
    <row r="692" spans="2:7" x14ac:dyDescent="0.25">
      <c r="B692" s="155"/>
      <c r="C692" s="145"/>
      <c r="D692" s="139"/>
      <c r="E692" s="140"/>
      <c r="F692" s="141"/>
      <c r="G692" s="142" t="str">
        <f t="shared" si="11"/>
        <v/>
      </c>
    </row>
    <row r="693" spans="2:7" x14ac:dyDescent="0.25">
      <c r="B693" s="155"/>
      <c r="C693" s="145"/>
      <c r="D693" s="139"/>
      <c r="E693" s="140"/>
      <c r="F693" s="141"/>
      <c r="G693" s="142" t="str">
        <f t="shared" si="11"/>
        <v/>
      </c>
    </row>
    <row r="694" spans="2:7" x14ac:dyDescent="0.25">
      <c r="B694" s="155"/>
      <c r="C694" s="145"/>
      <c r="D694" s="139"/>
      <c r="E694" s="140"/>
      <c r="F694" s="141"/>
      <c r="G694" s="142" t="str">
        <f t="shared" si="11"/>
        <v/>
      </c>
    </row>
    <row r="695" spans="2:7" x14ac:dyDescent="0.25">
      <c r="B695" s="155"/>
      <c r="C695" s="145"/>
      <c r="D695" s="139"/>
      <c r="E695" s="140"/>
      <c r="F695" s="141"/>
      <c r="G695" s="142" t="str">
        <f t="shared" si="11"/>
        <v/>
      </c>
    </row>
    <row r="696" spans="2:7" x14ac:dyDescent="0.25">
      <c r="B696" s="155"/>
      <c r="C696" s="145"/>
      <c r="D696" s="139"/>
      <c r="E696" s="140"/>
      <c r="F696" s="141"/>
      <c r="G696" s="142" t="str">
        <f t="shared" si="11"/>
        <v/>
      </c>
    </row>
    <row r="697" spans="2:7" x14ac:dyDescent="0.25">
      <c r="B697" s="155"/>
      <c r="C697" s="145"/>
      <c r="D697" s="139"/>
      <c r="E697" s="140"/>
      <c r="F697" s="141"/>
      <c r="G697" s="142" t="str">
        <f t="shared" si="11"/>
        <v/>
      </c>
    </row>
    <row r="698" spans="2:7" x14ac:dyDescent="0.25">
      <c r="B698" s="155"/>
      <c r="C698" s="145"/>
      <c r="D698" s="139"/>
      <c r="E698" s="140"/>
      <c r="F698" s="141"/>
      <c r="G698" s="142" t="str">
        <f t="shared" si="11"/>
        <v/>
      </c>
    </row>
    <row r="699" spans="2:7" x14ac:dyDescent="0.25">
      <c r="B699" s="155"/>
      <c r="C699" s="145"/>
      <c r="D699" s="139"/>
      <c r="E699" s="140"/>
      <c r="F699" s="141"/>
      <c r="G699" s="142" t="str">
        <f t="shared" si="11"/>
        <v/>
      </c>
    </row>
    <row r="700" spans="2:7" x14ac:dyDescent="0.25">
      <c r="B700" s="155"/>
      <c r="C700" s="145"/>
      <c r="D700" s="139"/>
      <c r="E700" s="140"/>
      <c r="F700" s="141"/>
      <c r="G700" s="142" t="str">
        <f t="shared" si="11"/>
        <v/>
      </c>
    </row>
    <row r="701" spans="2:7" x14ac:dyDescent="0.25">
      <c r="B701" s="155"/>
      <c r="C701" s="145"/>
      <c r="D701" s="139"/>
      <c r="E701" s="140"/>
      <c r="F701" s="141"/>
      <c r="G701" s="142" t="str">
        <f t="shared" si="11"/>
        <v/>
      </c>
    </row>
    <row r="702" spans="2:7" x14ac:dyDescent="0.25">
      <c r="B702" s="155"/>
      <c r="C702" s="145"/>
      <c r="D702" s="139"/>
      <c r="E702" s="140"/>
      <c r="F702" s="141"/>
      <c r="G702" s="142" t="str">
        <f t="shared" si="11"/>
        <v/>
      </c>
    </row>
    <row r="703" spans="2:7" x14ac:dyDescent="0.25">
      <c r="B703" s="155"/>
      <c r="C703" s="145"/>
      <c r="D703" s="139"/>
      <c r="E703" s="140"/>
      <c r="F703" s="141"/>
      <c r="G703" s="142" t="str">
        <f t="shared" si="11"/>
        <v/>
      </c>
    </row>
    <row r="704" spans="2:7" x14ac:dyDescent="0.25">
      <c r="B704" s="155"/>
      <c r="C704" s="145"/>
      <c r="D704" s="139"/>
      <c r="E704" s="140"/>
      <c r="F704" s="141"/>
      <c r="G704" s="142" t="str">
        <f t="shared" si="11"/>
        <v/>
      </c>
    </row>
    <row r="705" spans="2:7" x14ac:dyDescent="0.25">
      <c r="B705" s="155"/>
      <c r="C705" s="145"/>
      <c r="D705" s="139"/>
      <c r="E705" s="140"/>
      <c r="F705" s="141"/>
      <c r="G705" s="142" t="str">
        <f t="shared" si="11"/>
        <v/>
      </c>
    </row>
    <row r="706" spans="2:7" x14ac:dyDescent="0.25">
      <c r="B706" s="155"/>
      <c r="C706" s="145"/>
      <c r="D706" s="139"/>
      <c r="E706" s="140"/>
      <c r="F706" s="141"/>
      <c r="G706" s="142" t="str">
        <f t="shared" si="11"/>
        <v/>
      </c>
    </row>
    <row r="707" spans="2:7" x14ac:dyDescent="0.25">
      <c r="B707" s="155"/>
      <c r="C707" s="145"/>
      <c r="D707" s="139"/>
      <c r="E707" s="140"/>
      <c r="F707" s="141"/>
      <c r="G707" s="142" t="str">
        <f t="shared" si="11"/>
        <v/>
      </c>
    </row>
    <row r="708" spans="2:7" x14ac:dyDescent="0.25">
      <c r="B708" s="155"/>
      <c r="C708" s="145"/>
      <c r="D708" s="139"/>
      <c r="E708" s="140"/>
      <c r="F708" s="141"/>
      <c r="G708" s="142" t="str">
        <f t="shared" si="11"/>
        <v/>
      </c>
    </row>
    <row r="709" spans="2:7" x14ac:dyDescent="0.25">
      <c r="B709" s="155"/>
      <c r="C709" s="145"/>
      <c r="D709" s="139"/>
      <c r="E709" s="140"/>
      <c r="F709" s="141"/>
      <c r="G709" s="142" t="str">
        <f t="shared" si="11"/>
        <v/>
      </c>
    </row>
    <row r="710" spans="2:7" x14ac:dyDescent="0.25">
      <c r="B710" s="155"/>
      <c r="C710" s="145"/>
      <c r="D710" s="139"/>
      <c r="E710" s="140"/>
      <c r="F710" s="141"/>
      <c r="G710" s="142" t="str">
        <f t="shared" si="11"/>
        <v/>
      </c>
    </row>
    <row r="711" spans="2:7" x14ac:dyDescent="0.25">
      <c r="B711" s="155"/>
      <c r="C711" s="145"/>
      <c r="D711" s="139"/>
      <c r="E711" s="140"/>
      <c r="F711" s="141"/>
      <c r="G711" s="142" t="str">
        <f t="shared" si="11"/>
        <v/>
      </c>
    </row>
    <row r="712" spans="2:7" x14ac:dyDescent="0.25">
      <c r="B712" s="155"/>
      <c r="C712" s="145"/>
      <c r="D712" s="139"/>
      <c r="E712" s="140"/>
      <c r="F712" s="141"/>
      <c r="G712" s="142" t="str">
        <f t="shared" si="11"/>
        <v/>
      </c>
    </row>
    <row r="713" spans="2:7" x14ac:dyDescent="0.25">
      <c r="B713" s="155"/>
      <c r="C713" s="145"/>
      <c r="D713" s="139"/>
      <c r="E713" s="140"/>
      <c r="F713" s="141"/>
      <c r="G713" s="142" t="str">
        <f t="shared" si="11"/>
        <v/>
      </c>
    </row>
    <row r="714" spans="2:7" x14ac:dyDescent="0.25">
      <c r="B714" s="155"/>
      <c r="C714" s="145"/>
      <c r="D714" s="139"/>
      <c r="E714" s="140"/>
      <c r="F714" s="141"/>
      <c r="G714" s="142" t="str">
        <f t="shared" ref="G714:G777" si="12">IF(D714="","",SUM(E714+G713-F714))</f>
        <v/>
      </c>
    </row>
    <row r="715" spans="2:7" x14ac:dyDescent="0.25">
      <c r="B715" s="155"/>
      <c r="C715" s="145"/>
      <c r="D715" s="139"/>
      <c r="E715" s="140"/>
      <c r="F715" s="141"/>
      <c r="G715" s="142" t="str">
        <f t="shared" si="12"/>
        <v/>
      </c>
    </row>
    <row r="716" spans="2:7" x14ac:dyDescent="0.25">
      <c r="B716" s="155"/>
      <c r="C716" s="145"/>
      <c r="D716" s="139"/>
      <c r="E716" s="140"/>
      <c r="F716" s="141"/>
      <c r="G716" s="142" t="str">
        <f t="shared" si="12"/>
        <v/>
      </c>
    </row>
    <row r="717" spans="2:7" x14ac:dyDescent="0.25">
      <c r="B717" s="155"/>
      <c r="C717" s="145"/>
      <c r="D717" s="139"/>
      <c r="E717" s="140"/>
      <c r="F717" s="141"/>
      <c r="G717" s="142" t="str">
        <f t="shared" si="12"/>
        <v/>
      </c>
    </row>
    <row r="718" spans="2:7" x14ac:dyDescent="0.25">
      <c r="B718" s="155"/>
      <c r="C718" s="145"/>
      <c r="D718" s="139"/>
      <c r="E718" s="140"/>
      <c r="F718" s="141"/>
      <c r="G718" s="142" t="str">
        <f t="shared" si="12"/>
        <v/>
      </c>
    </row>
    <row r="719" spans="2:7" x14ac:dyDescent="0.25">
      <c r="B719" s="155"/>
      <c r="C719" s="145"/>
      <c r="D719" s="139"/>
      <c r="E719" s="140"/>
      <c r="F719" s="141"/>
      <c r="G719" s="142" t="str">
        <f t="shared" si="12"/>
        <v/>
      </c>
    </row>
    <row r="720" spans="2:7" x14ac:dyDescent="0.25">
      <c r="B720" s="155"/>
      <c r="C720" s="145"/>
      <c r="D720" s="139"/>
      <c r="E720" s="140"/>
      <c r="F720" s="141"/>
      <c r="G720" s="142" t="str">
        <f t="shared" si="12"/>
        <v/>
      </c>
    </row>
    <row r="721" spans="2:7" x14ac:dyDescent="0.25">
      <c r="B721" s="155"/>
      <c r="C721" s="145"/>
      <c r="D721" s="139"/>
      <c r="E721" s="140"/>
      <c r="F721" s="141"/>
      <c r="G721" s="142" t="str">
        <f t="shared" si="12"/>
        <v/>
      </c>
    </row>
    <row r="722" spans="2:7" x14ac:dyDescent="0.25">
      <c r="B722" s="155"/>
      <c r="C722" s="145"/>
      <c r="D722" s="139"/>
      <c r="E722" s="140"/>
      <c r="F722" s="141"/>
      <c r="G722" s="142" t="str">
        <f t="shared" si="12"/>
        <v/>
      </c>
    </row>
    <row r="723" spans="2:7" x14ac:dyDescent="0.25">
      <c r="B723" s="155"/>
      <c r="C723" s="145"/>
      <c r="D723" s="139"/>
      <c r="E723" s="140"/>
      <c r="F723" s="141"/>
      <c r="G723" s="142" t="str">
        <f t="shared" si="12"/>
        <v/>
      </c>
    </row>
    <row r="724" spans="2:7" x14ac:dyDescent="0.25">
      <c r="B724" s="155"/>
      <c r="C724" s="145"/>
      <c r="D724" s="139"/>
      <c r="E724" s="140"/>
      <c r="F724" s="141"/>
      <c r="G724" s="142" t="str">
        <f t="shared" si="12"/>
        <v/>
      </c>
    </row>
    <row r="725" spans="2:7" x14ac:dyDescent="0.25">
      <c r="B725" s="155"/>
      <c r="C725" s="145"/>
      <c r="D725" s="139"/>
      <c r="E725" s="140"/>
      <c r="F725" s="141"/>
      <c r="G725" s="142" t="str">
        <f t="shared" si="12"/>
        <v/>
      </c>
    </row>
    <row r="726" spans="2:7" x14ac:dyDescent="0.25">
      <c r="B726" s="155"/>
      <c r="C726" s="145"/>
      <c r="D726" s="139"/>
      <c r="E726" s="140"/>
      <c r="F726" s="141"/>
      <c r="G726" s="142" t="str">
        <f t="shared" si="12"/>
        <v/>
      </c>
    </row>
    <row r="727" spans="2:7" x14ac:dyDescent="0.25">
      <c r="B727" s="155"/>
      <c r="C727" s="145"/>
      <c r="D727" s="139"/>
      <c r="E727" s="140"/>
      <c r="F727" s="141"/>
      <c r="G727" s="142" t="str">
        <f t="shared" si="12"/>
        <v/>
      </c>
    </row>
    <row r="728" spans="2:7" x14ac:dyDescent="0.25">
      <c r="B728" s="155"/>
      <c r="C728" s="145"/>
      <c r="D728" s="139"/>
      <c r="E728" s="140"/>
      <c r="F728" s="141"/>
      <c r="G728" s="142" t="str">
        <f t="shared" si="12"/>
        <v/>
      </c>
    </row>
    <row r="729" spans="2:7" x14ac:dyDescent="0.25">
      <c r="B729" s="155"/>
      <c r="C729" s="145"/>
      <c r="D729" s="139"/>
      <c r="E729" s="140"/>
      <c r="F729" s="141"/>
      <c r="G729" s="142" t="str">
        <f t="shared" si="12"/>
        <v/>
      </c>
    </row>
    <row r="730" spans="2:7" x14ac:dyDescent="0.25">
      <c r="B730" s="155"/>
      <c r="C730" s="145"/>
      <c r="D730" s="139"/>
      <c r="E730" s="140"/>
      <c r="F730" s="141"/>
      <c r="G730" s="142" t="str">
        <f t="shared" si="12"/>
        <v/>
      </c>
    </row>
    <row r="731" spans="2:7" x14ac:dyDescent="0.25">
      <c r="B731" s="155"/>
      <c r="C731" s="145"/>
      <c r="D731" s="139"/>
      <c r="E731" s="140"/>
      <c r="F731" s="141"/>
      <c r="G731" s="142" t="str">
        <f t="shared" si="12"/>
        <v/>
      </c>
    </row>
    <row r="732" spans="2:7" x14ac:dyDescent="0.25">
      <c r="B732" s="155"/>
      <c r="C732" s="145"/>
      <c r="D732" s="139"/>
      <c r="E732" s="140"/>
      <c r="F732" s="141"/>
      <c r="G732" s="142" t="str">
        <f t="shared" si="12"/>
        <v/>
      </c>
    </row>
    <row r="733" spans="2:7" x14ac:dyDescent="0.25">
      <c r="B733" s="155"/>
      <c r="C733" s="145"/>
      <c r="D733" s="139"/>
      <c r="E733" s="140"/>
      <c r="F733" s="141"/>
      <c r="G733" s="142" t="str">
        <f t="shared" si="12"/>
        <v/>
      </c>
    </row>
    <row r="734" spans="2:7" x14ac:dyDescent="0.25">
      <c r="B734" s="155"/>
      <c r="C734" s="145"/>
      <c r="D734" s="139"/>
      <c r="E734" s="140"/>
      <c r="F734" s="141"/>
      <c r="G734" s="142" t="str">
        <f t="shared" si="12"/>
        <v/>
      </c>
    </row>
    <row r="735" spans="2:7" x14ac:dyDescent="0.25">
      <c r="B735" s="155"/>
      <c r="C735" s="145"/>
      <c r="D735" s="139"/>
      <c r="E735" s="140"/>
      <c r="F735" s="141"/>
      <c r="G735" s="142" t="str">
        <f t="shared" si="12"/>
        <v/>
      </c>
    </row>
    <row r="736" spans="2:7" x14ac:dyDescent="0.25">
      <c r="B736" s="155"/>
      <c r="C736" s="145"/>
      <c r="D736" s="139"/>
      <c r="E736" s="140"/>
      <c r="F736" s="141"/>
      <c r="G736" s="142" t="str">
        <f t="shared" si="12"/>
        <v/>
      </c>
    </row>
    <row r="737" spans="2:7" x14ac:dyDescent="0.25">
      <c r="B737" s="155"/>
      <c r="C737" s="145"/>
      <c r="D737" s="139"/>
      <c r="E737" s="140"/>
      <c r="F737" s="141"/>
      <c r="G737" s="142" t="str">
        <f t="shared" si="12"/>
        <v/>
      </c>
    </row>
    <row r="738" spans="2:7" x14ac:dyDescent="0.25">
      <c r="B738" s="155"/>
      <c r="C738" s="145"/>
      <c r="D738" s="139"/>
      <c r="E738" s="140"/>
      <c r="F738" s="141"/>
      <c r="G738" s="142" t="str">
        <f t="shared" si="12"/>
        <v/>
      </c>
    </row>
    <row r="739" spans="2:7" x14ac:dyDescent="0.25">
      <c r="B739" s="155"/>
      <c r="C739" s="145"/>
      <c r="D739" s="139"/>
      <c r="E739" s="140"/>
      <c r="F739" s="141"/>
      <c r="G739" s="142" t="str">
        <f t="shared" si="12"/>
        <v/>
      </c>
    </row>
    <row r="740" spans="2:7" x14ac:dyDescent="0.25">
      <c r="B740" s="155"/>
      <c r="C740" s="145"/>
      <c r="D740" s="139"/>
      <c r="E740" s="140"/>
      <c r="F740" s="141"/>
      <c r="G740" s="142" t="str">
        <f t="shared" si="12"/>
        <v/>
      </c>
    </row>
    <row r="741" spans="2:7" x14ac:dyDescent="0.25">
      <c r="B741" s="155"/>
      <c r="C741" s="145"/>
      <c r="D741" s="139"/>
      <c r="E741" s="140"/>
      <c r="F741" s="141"/>
      <c r="G741" s="142" t="str">
        <f t="shared" si="12"/>
        <v/>
      </c>
    </row>
    <row r="742" spans="2:7" x14ac:dyDescent="0.25">
      <c r="B742" s="155"/>
      <c r="C742" s="145"/>
      <c r="D742" s="139"/>
      <c r="E742" s="140"/>
      <c r="F742" s="141"/>
      <c r="G742" s="142" t="str">
        <f t="shared" si="12"/>
        <v/>
      </c>
    </row>
    <row r="743" spans="2:7" x14ac:dyDescent="0.25">
      <c r="B743" s="155"/>
      <c r="C743" s="145"/>
      <c r="D743" s="139"/>
      <c r="E743" s="140"/>
      <c r="F743" s="141"/>
      <c r="G743" s="142" t="str">
        <f t="shared" si="12"/>
        <v/>
      </c>
    </row>
    <row r="744" spans="2:7" x14ac:dyDescent="0.25">
      <c r="B744" s="155"/>
      <c r="C744" s="145"/>
      <c r="D744" s="139"/>
      <c r="E744" s="140"/>
      <c r="F744" s="141"/>
      <c r="G744" s="142" t="str">
        <f t="shared" si="12"/>
        <v/>
      </c>
    </row>
    <row r="745" spans="2:7" x14ac:dyDescent="0.25">
      <c r="B745" s="155"/>
      <c r="C745" s="145"/>
      <c r="D745" s="139"/>
      <c r="E745" s="140"/>
      <c r="F745" s="141"/>
      <c r="G745" s="142" t="str">
        <f t="shared" si="12"/>
        <v/>
      </c>
    </row>
    <row r="746" spans="2:7" x14ac:dyDescent="0.25">
      <c r="B746" s="155"/>
      <c r="C746" s="145"/>
      <c r="D746" s="139"/>
      <c r="E746" s="140"/>
      <c r="F746" s="141"/>
      <c r="G746" s="142" t="str">
        <f t="shared" si="12"/>
        <v/>
      </c>
    </row>
    <row r="747" spans="2:7" x14ac:dyDescent="0.25">
      <c r="B747" s="155"/>
      <c r="C747" s="145"/>
      <c r="D747" s="139"/>
      <c r="E747" s="140"/>
      <c r="F747" s="141"/>
      <c r="G747" s="142" t="str">
        <f t="shared" si="12"/>
        <v/>
      </c>
    </row>
    <row r="748" spans="2:7" x14ac:dyDescent="0.25">
      <c r="B748" s="155"/>
      <c r="C748" s="145"/>
      <c r="D748" s="139"/>
      <c r="E748" s="140"/>
      <c r="F748" s="141"/>
      <c r="G748" s="142" t="str">
        <f t="shared" si="12"/>
        <v/>
      </c>
    </row>
    <row r="749" spans="2:7" x14ac:dyDescent="0.25">
      <c r="B749" s="155"/>
      <c r="C749" s="145"/>
      <c r="D749" s="139"/>
      <c r="E749" s="140"/>
      <c r="F749" s="141"/>
      <c r="G749" s="142" t="str">
        <f t="shared" si="12"/>
        <v/>
      </c>
    </row>
    <row r="750" spans="2:7" x14ac:dyDescent="0.25">
      <c r="B750" s="155"/>
      <c r="C750" s="145"/>
      <c r="D750" s="139"/>
      <c r="E750" s="140"/>
      <c r="F750" s="141"/>
      <c r="G750" s="142" t="str">
        <f t="shared" si="12"/>
        <v/>
      </c>
    </row>
    <row r="751" spans="2:7" x14ac:dyDescent="0.25">
      <c r="B751" s="155"/>
      <c r="C751" s="145"/>
      <c r="D751" s="139"/>
      <c r="E751" s="140"/>
      <c r="F751" s="141"/>
      <c r="G751" s="142" t="str">
        <f t="shared" si="12"/>
        <v/>
      </c>
    </row>
    <row r="752" spans="2:7" x14ac:dyDescent="0.25">
      <c r="B752" s="155"/>
      <c r="C752" s="145"/>
      <c r="D752" s="139"/>
      <c r="E752" s="140"/>
      <c r="F752" s="141"/>
      <c r="G752" s="142" t="str">
        <f t="shared" si="12"/>
        <v/>
      </c>
    </row>
    <row r="753" spans="2:7" x14ac:dyDescent="0.25">
      <c r="B753" s="155"/>
      <c r="C753" s="145"/>
      <c r="D753" s="139"/>
      <c r="E753" s="140"/>
      <c r="F753" s="141"/>
      <c r="G753" s="142" t="str">
        <f t="shared" si="12"/>
        <v/>
      </c>
    </row>
    <row r="754" spans="2:7" x14ac:dyDescent="0.25">
      <c r="B754" s="155"/>
      <c r="C754" s="145"/>
      <c r="D754" s="139"/>
      <c r="E754" s="140"/>
      <c r="F754" s="141"/>
      <c r="G754" s="142" t="str">
        <f t="shared" si="12"/>
        <v/>
      </c>
    </row>
    <row r="755" spans="2:7" x14ac:dyDescent="0.25">
      <c r="B755" s="155"/>
      <c r="C755" s="145"/>
      <c r="D755" s="139"/>
      <c r="E755" s="140"/>
      <c r="F755" s="141"/>
      <c r="G755" s="142" t="str">
        <f t="shared" si="12"/>
        <v/>
      </c>
    </row>
    <row r="756" spans="2:7" x14ac:dyDescent="0.25">
      <c r="B756" s="155"/>
      <c r="C756" s="145"/>
      <c r="D756" s="139"/>
      <c r="E756" s="140"/>
      <c r="F756" s="141"/>
      <c r="G756" s="142" t="str">
        <f t="shared" si="12"/>
        <v/>
      </c>
    </row>
    <row r="757" spans="2:7" x14ac:dyDescent="0.25">
      <c r="B757" s="155"/>
      <c r="C757" s="145"/>
      <c r="D757" s="139"/>
      <c r="E757" s="140"/>
      <c r="F757" s="141"/>
      <c r="G757" s="142" t="str">
        <f t="shared" si="12"/>
        <v/>
      </c>
    </row>
    <row r="758" spans="2:7" x14ac:dyDescent="0.25">
      <c r="B758" s="155"/>
      <c r="C758" s="145"/>
      <c r="D758" s="139"/>
      <c r="E758" s="140"/>
      <c r="F758" s="141"/>
      <c r="G758" s="142" t="str">
        <f t="shared" si="12"/>
        <v/>
      </c>
    </row>
    <row r="759" spans="2:7" x14ac:dyDescent="0.25">
      <c r="B759" s="155"/>
      <c r="C759" s="145"/>
      <c r="D759" s="139"/>
      <c r="E759" s="140"/>
      <c r="F759" s="141"/>
      <c r="G759" s="142" t="str">
        <f t="shared" si="12"/>
        <v/>
      </c>
    </row>
    <row r="760" spans="2:7" x14ac:dyDescent="0.25">
      <c r="B760" s="155"/>
      <c r="C760" s="145"/>
      <c r="D760" s="139"/>
      <c r="E760" s="140"/>
      <c r="F760" s="141"/>
      <c r="G760" s="142" t="str">
        <f t="shared" si="12"/>
        <v/>
      </c>
    </row>
    <row r="761" spans="2:7" x14ac:dyDescent="0.25">
      <c r="B761" s="155"/>
      <c r="C761" s="145"/>
      <c r="D761" s="139"/>
      <c r="E761" s="140"/>
      <c r="F761" s="141"/>
      <c r="G761" s="142" t="str">
        <f t="shared" si="12"/>
        <v/>
      </c>
    </row>
    <row r="762" spans="2:7" x14ac:dyDescent="0.25">
      <c r="B762" s="155"/>
      <c r="C762" s="145"/>
      <c r="D762" s="139"/>
      <c r="E762" s="140"/>
      <c r="F762" s="141"/>
      <c r="G762" s="142" t="str">
        <f t="shared" si="12"/>
        <v/>
      </c>
    </row>
    <row r="763" spans="2:7" x14ac:dyDescent="0.25">
      <c r="B763" s="155"/>
      <c r="C763" s="145"/>
      <c r="D763" s="139"/>
      <c r="E763" s="140"/>
      <c r="F763" s="141"/>
      <c r="G763" s="142" t="str">
        <f t="shared" si="12"/>
        <v/>
      </c>
    </row>
    <row r="764" spans="2:7" x14ac:dyDescent="0.25">
      <c r="B764" s="155"/>
      <c r="C764" s="145"/>
      <c r="D764" s="139"/>
      <c r="E764" s="140"/>
      <c r="F764" s="141"/>
      <c r="G764" s="142" t="str">
        <f t="shared" si="12"/>
        <v/>
      </c>
    </row>
    <row r="765" spans="2:7" x14ac:dyDescent="0.25">
      <c r="B765" s="155"/>
      <c r="C765" s="145"/>
      <c r="D765" s="139"/>
      <c r="E765" s="140"/>
      <c r="F765" s="141"/>
      <c r="G765" s="142" t="str">
        <f t="shared" si="12"/>
        <v/>
      </c>
    </row>
    <row r="766" spans="2:7" x14ac:dyDescent="0.25">
      <c r="B766" s="155"/>
      <c r="C766" s="145"/>
      <c r="D766" s="139"/>
      <c r="E766" s="140"/>
      <c r="F766" s="141"/>
      <c r="G766" s="142" t="str">
        <f t="shared" si="12"/>
        <v/>
      </c>
    </row>
    <row r="767" spans="2:7" x14ac:dyDescent="0.25">
      <c r="B767" s="155"/>
      <c r="C767" s="145"/>
      <c r="D767" s="139"/>
      <c r="E767" s="140"/>
      <c r="F767" s="141"/>
      <c r="G767" s="142" t="str">
        <f t="shared" si="12"/>
        <v/>
      </c>
    </row>
    <row r="768" spans="2:7" x14ac:dyDescent="0.25">
      <c r="B768" s="155"/>
      <c r="C768" s="145"/>
      <c r="D768" s="139"/>
      <c r="E768" s="140"/>
      <c r="F768" s="141"/>
      <c r="G768" s="142" t="str">
        <f t="shared" si="12"/>
        <v/>
      </c>
    </row>
    <row r="769" spans="2:7" x14ac:dyDescent="0.25">
      <c r="B769" s="155"/>
      <c r="C769" s="145"/>
      <c r="D769" s="139"/>
      <c r="E769" s="140"/>
      <c r="F769" s="141"/>
      <c r="G769" s="142" t="str">
        <f t="shared" si="12"/>
        <v/>
      </c>
    </row>
    <row r="770" spans="2:7" x14ac:dyDescent="0.25">
      <c r="B770" s="155"/>
      <c r="C770" s="145"/>
      <c r="D770" s="139"/>
      <c r="E770" s="140"/>
      <c r="F770" s="141"/>
      <c r="G770" s="142" t="str">
        <f t="shared" si="12"/>
        <v/>
      </c>
    </row>
    <row r="771" spans="2:7" x14ac:dyDescent="0.25">
      <c r="B771" s="155"/>
      <c r="C771" s="145"/>
      <c r="D771" s="139"/>
      <c r="E771" s="140"/>
      <c r="F771" s="141"/>
      <c r="G771" s="142" t="str">
        <f t="shared" si="12"/>
        <v/>
      </c>
    </row>
    <row r="772" spans="2:7" x14ac:dyDescent="0.25">
      <c r="B772" s="155"/>
      <c r="C772" s="145"/>
      <c r="D772" s="139"/>
      <c r="E772" s="140"/>
      <c r="F772" s="141"/>
      <c r="G772" s="142" t="str">
        <f t="shared" si="12"/>
        <v/>
      </c>
    </row>
    <row r="773" spans="2:7" x14ac:dyDescent="0.25">
      <c r="B773" s="155"/>
      <c r="C773" s="145"/>
      <c r="D773" s="139"/>
      <c r="E773" s="140"/>
      <c r="F773" s="141"/>
      <c r="G773" s="142" t="str">
        <f t="shared" si="12"/>
        <v/>
      </c>
    </row>
    <row r="774" spans="2:7" x14ac:dyDescent="0.25">
      <c r="B774" s="155"/>
      <c r="C774" s="145"/>
      <c r="D774" s="139"/>
      <c r="E774" s="140"/>
      <c r="F774" s="141"/>
      <c r="G774" s="142" t="str">
        <f t="shared" si="12"/>
        <v/>
      </c>
    </row>
    <row r="775" spans="2:7" x14ac:dyDescent="0.25">
      <c r="B775" s="155"/>
      <c r="C775" s="145"/>
      <c r="D775" s="139"/>
      <c r="E775" s="140"/>
      <c r="F775" s="141"/>
      <c r="G775" s="142" t="str">
        <f t="shared" si="12"/>
        <v/>
      </c>
    </row>
    <row r="776" spans="2:7" x14ac:dyDescent="0.25">
      <c r="B776" s="155"/>
      <c r="C776" s="145"/>
      <c r="D776" s="139"/>
      <c r="E776" s="140"/>
      <c r="F776" s="141"/>
      <c r="G776" s="142" t="str">
        <f t="shared" si="12"/>
        <v/>
      </c>
    </row>
    <row r="777" spans="2:7" x14ac:dyDescent="0.25">
      <c r="B777" s="155"/>
      <c r="C777" s="145"/>
      <c r="D777" s="139"/>
      <c r="E777" s="140"/>
      <c r="F777" s="141"/>
      <c r="G777" s="142" t="str">
        <f t="shared" si="12"/>
        <v/>
      </c>
    </row>
    <row r="778" spans="2:7" x14ac:dyDescent="0.25">
      <c r="B778" s="155"/>
      <c r="C778" s="145"/>
      <c r="D778" s="139"/>
      <c r="E778" s="140"/>
      <c r="F778" s="141"/>
      <c r="G778" s="142" t="str">
        <f t="shared" ref="G778:G841" si="13">IF(D778="","",SUM(E778+G777-F778))</f>
        <v/>
      </c>
    </row>
    <row r="779" spans="2:7" x14ac:dyDescent="0.25">
      <c r="B779" s="155"/>
      <c r="C779" s="145"/>
      <c r="D779" s="139"/>
      <c r="E779" s="140"/>
      <c r="F779" s="141"/>
      <c r="G779" s="142" t="str">
        <f t="shared" si="13"/>
        <v/>
      </c>
    </row>
    <row r="780" spans="2:7" x14ac:dyDescent="0.25">
      <c r="B780" s="155"/>
      <c r="C780" s="145"/>
      <c r="D780" s="139"/>
      <c r="E780" s="140"/>
      <c r="F780" s="141"/>
      <c r="G780" s="142" t="str">
        <f t="shared" si="13"/>
        <v/>
      </c>
    </row>
    <row r="781" spans="2:7" x14ac:dyDescent="0.25">
      <c r="B781" s="155"/>
      <c r="C781" s="145"/>
      <c r="D781" s="139"/>
      <c r="E781" s="140"/>
      <c r="F781" s="141"/>
      <c r="G781" s="142" t="str">
        <f t="shared" si="13"/>
        <v/>
      </c>
    </row>
    <row r="782" spans="2:7" x14ac:dyDescent="0.25">
      <c r="B782" s="155"/>
      <c r="C782" s="145"/>
      <c r="D782" s="139"/>
      <c r="E782" s="140"/>
      <c r="F782" s="141"/>
      <c r="G782" s="142" t="str">
        <f t="shared" si="13"/>
        <v/>
      </c>
    </row>
    <row r="783" spans="2:7" x14ac:dyDescent="0.25">
      <c r="B783" s="155"/>
      <c r="C783" s="145"/>
      <c r="D783" s="139"/>
      <c r="E783" s="140"/>
      <c r="F783" s="141"/>
      <c r="G783" s="142" t="str">
        <f t="shared" si="13"/>
        <v/>
      </c>
    </row>
    <row r="784" spans="2:7" x14ac:dyDescent="0.25">
      <c r="B784" s="155"/>
      <c r="C784" s="145"/>
      <c r="D784" s="139"/>
      <c r="E784" s="140"/>
      <c r="F784" s="141"/>
      <c r="G784" s="142" t="str">
        <f t="shared" si="13"/>
        <v/>
      </c>
    </row>
    <row r="785" spans="2:7" x14ac:dyDescent="0.25">
      <c r="B785" s="155"/>
      <c r="C785" s="145"/>
      <c r="D785" s="139"/>
      <c r="E785" s="140"/>
      <c r="F785" s="141"/>
      <c r="G785" s="142" t="str">
        <f t="shared" si="13"/>
        <v/>
      </c>
    </row>
    <row r="786" spans="2:7" x14ac:dyDescent="0.25">
      <c r="B786" s="155"/>
      <c r="C786" s="145"/>
      <c r="D786" s="139"/>
      <c r="E786" s="140"/>
      <c r="F786" s="141"/>
      <c r="G786" s="142" t="str">
        <f t="shared" si="13"/>
        <v/>
      </c>
    </row>
    <row r="787" spans="2:7" x14ac:dyDescent="0.25">
      <c r="B787" s="155"/>
      <c r="C787" s="145"/>
      <c r="D787" s="139"/>
      <c r="E787" s="140"/>
      <c r="F787" s="141"/>
      <c r="G787" s="142" t="str">
        <f t="shared" si="13"/>
        <v/>
      </c>
    </row>
    <row r="788" spans="2:7" x14ac:dyDescent="0.25">
      <c r="B788" s="155"/>
      <c r="C788" s="145"/>
      <c r="D788" s="139"/>
      <c r="E788" s="140"/>
      <c r="F788" s="141"/>
      <c r="G788" s="142" t="str">
        <f t="shared" si="13"/>
        <v/>
      </c>
    </row>
    <row r="789" spans="2:7" x14ac:dyDescent="0.25">
      <c r="B789" s="155"/>
      <c r="C789" s="145"/>
      <c r="D789" s="139"/>
      <c r="E789" s="140"/>
      <c r="F789" s="141"/>
      <c r="G789" s="142" t="str">
        <f t="shared" si="13"/>
        <v/>
      </c>
    </row>
    <row r="790" spans="2:7" x14ac:dyDescent="0.25">
      <c r="B790" s="155"/>
      <c r="C790" s="145"/>
      <c r="D790" s="139"/>
      <c r="E790" s="140"/>
      <c r="F790" s="141"/>
      <c r="G790" s="142" t="str">
        <f t="shared" si="13"/>
        <v/>
      </c>
    </row>
    <row r="791" spans="2:7" x14ac:dyDescent="0.25">
      <c r="B791" s="155"/>
      <c r="C791" s="145"/>
      <c r="D791" s="139"/>
      <c r="E791" s="140"/>
      <c r="F791" s="141"/>
      <c r="G791" s="142" t="str">
        <f t="shared" si="13"/>
        <v/>
      </c>
    </row>
    <row r="792" spans="2:7" x14ac:dyDescent="0.25">
      <c r="B792" s="155"/>
      <c r="C792" s="145"/>
      <c r="D792" s="139"/>
      <c r="E792" s="140"/>
      <c r="F792" s="141"/>
      <c r="G792" s="142" t="str">
        <f t="shared" si="13"/>
        <v/>
      </c>
    </row>
    <row r="793" spans="2:7" x14ac:dyDescent="0.25">
      <c r="B793" s="155"/>
      <c r="C793" s="145"/>
      <c r="D793" s="139"/>
      <c r="E793" s="140"/>
      <c r="F793" s="141"/>
      <c r="G793" s="142" t="str">
        <f t="shared" si="13"/>
        <v/>
      </c>
    </row>
    <row r="794" spans="2:7" x14ac:dyDescent="0.25">
      <c r="B794" s="155"/>
      <c r="C794" s="145"/>
      <c r="D794" s="139"/>
      <c r="E794" s="140"/>
      <c r="F794" s="141"/>
      <c r="G794" s="142" t="str">
        <f t="shared" si="13"/>
        <v/>
      </c>
    </row>
    <row r="795" spans="2:7" x14ac:dyDescent="0.25">
      <c r="B795" s="155"/>
      <c r="C795" s="145"/>
      <c r="D795" s="139"/>
      <c r="E795" s="140"/>
      <c r="F795" s="141"/>
      <c r="G795" s="142" t="str">
        <f t="shared" si="13"/>
        <v/>
      </c>
    </row>
    <row r="796" spans="2:7" x14ac:dyDescent="0.25">
      <c r="B796" s="155"/>
      <c r="C796" s="145"/>
      <c r="D796" s="139"/>
      <c r="E796" s="140"/>
      <c r="F796" s="141"/>
      <c r="G796" s="142" t="str">
        <f t="shared" si="13"/>
        <v/>
      </c>
    </row>
    <row r="797" spans="2:7" x14ac:dyDescent="0.25">
      <c r="B797" s="155"/>
      <c r="C797" s="145"/>
      <c r="D797" s="139"/>
      <c r="E797" s="140"/>
      <c r="F797" s="141"/>
      <c r="G797" s="142" t="str">
        <f t="shared" si="13"/>
        <v/>
      </c>
    </row>
    <row r="798" spans="2:7" x14ac:dyDescent="0.25">
      <c r="B798" s="155"/>
      <c r="C798" s="145"/>
      <c r="D798" s="139"/>
      <c r="E798" s="140"/>
      <c r="F798" s="141"/>
      <c r="G798" s="142" t="str">
        <f t="shared" si="13"/>
        <v/>
      </c>
    </row>
    <row r="799" spans="2:7" x14ac:dyDescent="0.25">
      <c r="B799" s="155"/>
      <c r="C799" s="145"/>
      <c r="D799" s="139"/>
      <c r="E799" s="140"/>
      <c r="F799" s="141"/>
      <c r="G799" s="142" t="str">
        <f t="shared" si="13"/>
        <v/>
      </c>
    </row>
    <row r="800" spans="2:7" x14ac:dyDescent="0.25">
      <c r="B800" s="155"/>
      <c r="C800" s="145"/>
      <c r="D800" s="139"/>
      <c r="E800" s="140"/>
      <c r="F800" s="141"/>
      <c r="G800" s="142" t="str">
        <f t="shared" si="13"/>
        <v/>
      </c>
    </row>
    <row r="801" spans="2:7" x14ac:dyDescent="0.25">
      <c r="B801" s="155"/>
      <c r="C801" s="145"/>
      <c r="D801" s="139"/>
      <c r="E801" s="140"/>
      <c r="F801" s="141"/>
      <c r="G801" s="142" t="str">
        <f t="shared" si="13"/>
        <v/>
      </c>
    </row>
    <row r="802" spans="2:7" x14ac:dyDescent="0.25">
      <c r="B802" s="155"/>
      <c r="C802" s="145"/>
      <c r="D802" s="139"/>
      <c r="E802" s="140"/>
      <c r="F802" s="141"/>
      <c r="G802" s="142" t="str">
        <f t="shared" si="13"/>
        <v/>
      </c>
    </row>
    <row r="803" spans="2:7" x14ac:dyDescent="0.25">
      <c r="B803" s="155"/>
      <c r="C803" s="145"/>
      <c r="D803" s="139"/>
      <c r="E803" s="140"/>
      <c r="F803" s="141"/>
      <c r="G803" s="142" t="str">
        <f t="shared" si="13"/>
        <v/>
      </c>
    </row>
    <row r="804" spans="2:7" x14ac:dyDescent="0.25">
      <c r="B804" s="155"/>
      <c r="C804" s="145"/>
      <c r="D804" s="139"/>
      <c r="E804" s="140"/>
      <c r="F804" s="141"/>
      <c r="G804" s="142" t="str">
        <f t="shared" si="13"/>
        <v/>
      </c>
    </row>
    <row r="805" spans="2:7" x14ac:dyDescent="0.25">
      <c r="B805" s="155"/>
      <c r="C805" s="145"/>
      <c r="D805" s="139"/>
      <c r="E805" s="140"/>
      <c r="F805" s="141"/>
      <c r="G805" s="142" t="str">
        <f t="shared" si="13"/>
        <v/>
      </c>
    </row>
    <row r="806" spans="2:7" x14ac:dyDescent="0.25">
      <c r="B806" s="155"/>
      <c r="C806" s="145"/>
      <c r="D806" s="139"/>
      <c r="E806" s="140"/>
      <c r="F806" s="141"/>
      <c r="G806" s="142" t="str">
        <f t="shared" si="13"/>
        <v/>
      </c>
    </row>
    <row r="807" spans="2:7" x14ac:dyDescent="0.25">
      <c r="B807" s="155"/>
      <c r="C807" s="145"/>
      <c r="D807" s="139"/>
      <c r="E807" s="140"/>
      <c r="F807" s="141"/>
      <c r="G807" s="142" t="str">
        <f t="shared" si="13"/>
        <v/>
      </c>
    </row>
    <row r="808" spans="2:7" x14ac:dyDescent="0.25">
      <c r="B808" s="155"/>
      <c r="C808" s="145"/>
      <c r="D808" s="139"/>
      <c r="E808" s="140"/>
      <c r="F808" s="141"/>
      <c r="G808" s="142" t="str">
        <f t="shared" si="13"/>
        <v/>
      </c>
    </row>
    <row r="809" spans="2:7" x14ac:dyDescent="0.25">
      <c r="B809" s="155"/>
      <c r="C809" s="145"/>
      <c r="D809" s="139"/>
      <c r="E809" s="140"/>
      <c r="F809" s="141"/>
      <c r="G809" s="142" t="str">
        <f t="shared" si="13"/>
        <v/>
      </c>
    </row>
    <row r="810" spans="2:7" x14ac:dyDescent="0.25">
      <c r="B810" s="155"/>
      <c r="C810" s="145"/>
      <c r="D810" s="139"/>
      <c r="E810" s="140"/>
      <c r="F810" s="141"/>
      <c r="G810" s="142" t="str">
        <f t="shared" si="13"/>
        <v/>
      </c>
    </row>
    <row r="811" spans="2:7" x14ac:dyDescent="0.25">
      <c r="B811" s="155"/>
      <c r="C811" s="145"/>
      <c r="D811" s="139"/>
      <c r="E811" s="140"/>
      <c r="F811" s="141"/>
      <c r="G811" s="142" t="str">
        <f t="shared" si="13"/>
        <v/>
      </c>
    </row>
    <row r="812" spans="2:7" x14ac:dyDescent="0.25">
      <c r="B812" s="155"/>
      <c r="C812" s="145"/>
      <c r="D812" s="139"/>
      <c r="E812" s="140"/>
      <c r="F812" s="141"/>
      <c r="G812" s="142" t="str">
        <f t="shared" si="13"/>
        <v/>
      </c>
    </row>
    <row r="813" spans="2:7" x14ac:dyDescent="0.25">
      <c r="B813" s="155"/>
      <c r="C813" s="145"/>
      <c r="D813" s="139"/>
      <c r="E813" s="140"/>
      <c r="F813" s="141"/>
      <c r="G813" s="142" t="str">
        <f t="shared" si="13"/>
        <v/>
      </c>
    </row>
    <row r="814" spans="2:7" x14ac:dyDescent="0.25">
      <c r="B814" s="155"/>
      <c r="C814" s="145"/>
      <c r="D814" s="139"/>
      <c r="E814" s="140"/>
      <c r="F814" s="141"/>
      <c r="G814" s="142" t="str">
        <f t="shared" si="13"/>
        <v/>
      </c>
    </row>
    <row r="815" spans="2:7" x14ac:dyDescent="0.25">
      <c r="B815" s="155"/>
      <c r="C815" s="145"/>
      <c r="D815" s="139"/>
      <c r="E815" s="140"/>
      <c r="F815" s="141"/>
      <c r="G815" s="142" t="str">
        <f t="shared" si="13"/>
        <v/>
      </c>
    </row>
    <row r="816" spans="2:7" x14ac:dyDescent="0.25">
      <c r="B816" s="155"/>
      <c r="C816" s="145"/>
      <c r="D816" s="139"/>
      <c r="E816" s="140"/>
      <c r="F816" s="141"/>
      <c r="G816" s="142" t="str">
        <f t="shared" si="13"/>
        <v/>
      </c>
    </row>
    <row r="817" spans="2:7" x14ac:dyDescent="0.25">
      <c r="B817" s="155"/>
      <c r="C817" s="145"/>
      <c r="D817" s="139"/>
      <c r="E817" s="140"/>
      <c r="F817" s="141"/>
      <c r="G817" s="142" t="str">
        <f t="shared" si="13"/>
        <v/>
      </c>
    </row>
    <row r="818" spans="2:7" x14ac:dyDescent="0.25">
      <c r="B818" s="155"/>
      <c r="C818" s="145"/>
      <c r="D818" s="139"/>
      <c r="E818" s="140"/>
      <c r="F818" s="141"/>
      <c r="G818" s="142" t="str">
        <f t="shared" si="13"/>
        <v/>
      </c>
    </row>
    <row r="819" spans="2:7" x14ac:dyDescent="0.25">
      <c r="B819" s="155"/>
      <c r="C819" s="145"/>
      <c r="D819" s="139"/>
      <c r="E819" s="140"/>
      <c r="F819" s="141"/>
      <c r="G819" s="142" t="str">
        <f t="shared" si="13"/>
        <v/>
      </c>
    </row>
    <row r="820" spans="2:7" x14ac:dyDescent="0.25">
      <c r="B820" s="155"/>
      <c r="C820" s="145"/>
      <c r="D820" s="139"/>
      <c r="E820" s="140"/>
      <c r="F820" s="141"/>
      <c r="G820" s="142" t="str">
        <f t="shared" si="13"/>
        <v/>
      </c>
    </row>
    <row r="821" spans="2:7" x14ac:dyDescent="0.25">
      <c r="B821" s="155"/>
      <c r="C821" s="145"/>
      <c r="D821" s="139"/>
      <c r="E821" s="140"/>
      <c r="F821" s="141"/>
      <c r="G821" s="142" t="str">
        <f t="shared" si="13"/>
        <v/>
      </c>
    </row>
    <row r="822" spans="2:7" x14ac:dyDescent="0.25">
      <c r="B822" s="155"/>
      <c r="C822" s="145"/>
      <c r="D822" s="139"/>
      <c r="E822" s="140"/>
      <c r="F822" s="141"/>
      <c r="G822" s="142" t="str">
        <f t="shared" si="13"/>
        <v/>
      </c>
    </row>
    <row r="823" spans="2:7" x14ac:dyDescent="0.25">
      <c r="B823" s="155"/>
      <c r="C823" s="145"/>
      <c r="D823" s="139"/>
      <c r="E823" s="140"/>
      <c r="F823" s="141"/>
      <c r="G823" s="142" t="str">
        <f t="shared" si="13"/>
        <v/>
      </c>
    </row>
    <row r="824" spans="2:7" x14ac:dyDescent="0.25">
      <c r="B824" s="155"/>
      <c r="C824" s="145"/>
      <c r="D824" s="139"/>
      <c r="E824" s="140"/>
      <c r="F824" s="141"/>
      <c r="G824" s="142" t="str">
        <f t="shared" si="13"/>
        <v/>
      </c>
    </row>
    <row r="825" spans="2:7" x14ac:dyDescent="0.25">
      <c r="B825" s="155"/>
      <c r="C825" s="145"/>
      <c r="D825" s="139"/>
      <c r="E825" s="140"/>
      <c r="F825" s="141"/>
      <c r="G825" s="142" t="str">
        <f t="shared" si="13"/>
        <v/>
      </c>
    </row>
    <row r="826" spans="2:7" x14ac:dyDescent="0.25">
      <c r="B826" s="155"/>
      <c r="C826" s="145"/>
      <c r="D826" s="139"/>
      <c r="E826" s="140"/>
      <c r="F826" s="141"/>
      <c r="G826" s="142" t="str">
        <f t="shared" si="13"/>
        <v/>
      </c>
    </row>
    <row r="827" spans="2:7" x14ac:dyDescent="0.25">
      <c r="B827" s="155"/>
      <c r="C827" s="145"/>
      <c r="D827" s="139"/>
      <c r="E827" s="140"/>
      <c r="F827" s="141"/>
      <c r="G827" s="142" t="str">
        <f t="shared" si="13"/>
        <v/>
      </c>
    </row>
    <row r="828" spans="2:7" x14ac:dyDescent="0.25">
      <c r="B828" s="155"/>
      <c r="C828" s="145"/>
      <c r="D828" s="139"/>
      <c r="E828" s="140"/>
      <c r="F828" s="141"/>
      <c r="G828" s="142" t="str">
        <f t="shared" si="13"/>
        <v/>
      </c>
    </row>
    <row r="829" spans="2:7" x14ac:dyDescent="0.25">
      <c r="B829" s="155"/>
      <c r="C829" s="145"/>
      <c r="D829" s="139"/>
      <c r="E829" s="140"/>
      <c r="F829" s="141"/>
      <c r="G829" s="142" t="str">
        <f t="shared" si="13"/>
        <v/>
      </c>
    </row>
    <row r="830" spans="2:7" x14ac:dyDescent="0.25">
      <c r="B830" s="155"/>
      <c r="C830" s="145"/>
      <c r="D830" s="139"/>
      <c r="E830" s="140"/>
      <c r="F830" s="141"/>
      <c r="G830" s="142" t="str">
        <f t="shared" si="13"/>
        <v/>
      </c>
    </row>
    <row r="831" spans="2:7" x14ac:dyDescent="0.25">
      <c r="B831" s="155"/>
      <c r="C831" s="145"/>
      <c r="D831" s="139"/>
      <c r="E831" s="140"/>
      <c r="F831" s="141"/>
      <c r="G831" s="142" t="str">
        <f t="shared" si="13"/>
        <v/>
      </c>
    </row>
    <row r="832" spans="2:7" x14ac:dyDescent="0.25">
      <c r="B832" s="155"/>
      <c r="C832" s="145"/>
      <c r="D832" s="139"/>
      <c r="E832" s="140"/>
      <c r="F832" s="141"/>
      <c r="G832" s="142" t="str">
        <f t="shared" si="13"/>
        <v/>
      </c>
    </row>
    <row r="833" spans="2:7" x14ac:dyDescent="0.25">
      <c r="B833" s="155"/>
      <c r="C833" s="145"/>
      <c r="D833" s="139"/>
      <c r="E833" s="140"/>
      <c r="F833" s="141"/>
      <c r="G833" s="142" t="str">
        <f t="shared" si="13"/>
        <v/>
      </c>
    </row>
    <row r="834" spans="2:7" x14ac:dyDescent="0.25">
      <c r="B834" s="155"/>
      <c r="C834" s="145"/>
      <c r="D834" s="139"/>
      <c r="E834" s="140"/>
      <c r="F834" s="141"/>
      <c r="G834" s="142" t="str">
        <f t="shared" si="13"/>
        <v/>
      </c>
    </row>
    <row r="835" spans="2:7" x14ac:dyDescent="0.25">
      <c r="B835" s="155"/>
      <c r="C835" s="145"/>
      <c r="D835" s="139"/>
      <c r="E835" s="140"/>
      <c r="F835" s="141"/>
      <c r="G835" s="142" t="str">
        <f t="shared" si="13"/>
        <v/>
      </c>
    </row>
    <row r="836" spans="2:7" x14ac:dyDescent="0.25">
      <c r="B836" s="155"/>
      <c r="C836" s="145"/>
      <c r="D836" s="139"/>
      <c r="E836" s="140"/>
      <c r="F836" s="141"/>
      <c r="G836" s="142" t="str">
        <f t="shared" si="13"/>
        <v/>
      </c>
    </row>
    <row r="837" spans="2:7" x14ac:dyDescent="0.25">
      <c r="B837" s="155"/>
      <c r="C837" s="145"/>
      <c r="D837" s="139"/>
      <c r="E837" s="140"/>
      <c r="F837" s="141"/>
      <c r="G837" s="142" t="str">
        <f t="shared" si="13"/>
        <v/>
      </c>
    </row>
    <row r="838" spans="2:7" x14ac:dyDescent="0.25">
      <c r="B838" s="155"/>
      <c r="C838" s="145"/>
      <c r="D838" s="139"/>
      <c r="E838" s="140"/>
      <c r="F838" s="141"/>
      <c r="G838" s="142" t="str">
        <f t="shared" si="13"/>
        <v/>
      </c>
    </row>
    <row r="839" spans="2:7" x14ac:dyDescent="0.25">
      <c r="B839" s="155"/>
      <c r="C839" s="145"/>
      <c r="D839" s="139"/>
      <c r="E839" s="140"/>
      <c r="F839" s="141"/>
      <c r="G839" s="142" t="str">
        <f t="shared" si="13"/>
        <v/>
      </c>
    </row>
    <row r="840" spans="2:7" x14ac:dyDescent="0.25">
      <c r="B840" s="155"/>
      <c r="C840" s="145"/>
      <c r="D840" s="139"/>
      <c r="E840" s="140"/>
      <c r="F840" s="141"/>
      <c r="G840" s="142" t="str">
        <f t="shared" si="13"/>
        <v/>
      </c>
    </row>
    <row r="841" spans="2:7" x14ac:dyDescent="0.25">
      <c r="B841" s="155"/>
      <c r="C841" s="145"/>
      <c r="D841" s="139"/>
      <c r="E841" s="140"/>
      <c r="F841" s="141"/>
      <c r="G841" s="142" t="str">
        <f t="shared" si="13"/>
        <v/>
      </c>
    </row>
    <row r="842" spans="2:7" x14ac:dyDescent="0.25">
      <c r="B842" s="155"/>
      <c r="C842" s="145"/>
      <c r="D842" s="139"/>
      <c r="E842" s="140"/>
      <c r="F842" s="141"/>
      <c r="G842" s="142" t="str">
        <f t="shared" ref="G842:G905" si="14">IF(D842="","",SUM(E842+G841-F842))</f>
        <v/>
      </c>
    </row>
    <row r="843" spans="2:7" x14ac:dyDescent="0.25">
      <c r="B843" s="155"/>
      <c r="C843" s="145"/>
      <c r="D843" s="139"/>
      <c r="E843" s="140"/>
      <c r="F843" s="141"/>
      <c r="G843" s="142" t="str">
        <f t="shared" si="14"/>
        <v/>
      </c>
    </row>
    <row r="844" spans="2:7" x14ac:dyDescent="0.25">
      <c r="B844" s="155"/>
      <c r="C844" s="145"/>
      <c r="D844" s="139"/>
      <c r="E844" s="140"/>
      <c r="F844" s="141"/>
      <c r="G844" s="142" t="str">
        <f t="shared" si="14"/>
        <v/>
      </c>
    </row>
    <row r="845" spans="2:7" x14ac:dyDescent="0.25">
      <c r="B845" s="155"/>
      <c r="C845" s="145"/>
      <c r="D845" s="139"/>
      <c r="E845" s="140"/>
      <c r="F845" s="141"/>
      <c r="G845" s="142" t="str">
        <f t="shared" si="14"/>
        <v/>
      </c>
    </row>
    <row r="846" spans="2:7" x14ac:dyDescent="0.25">
      <c r="B846" s="155"/>
      <c r="C846" s="145"/>
      <c r="D846" s="139"/>
      <c r="E846" s="140"/>
      <c r="F846" s="141"/>
      <c r="G846" s="142" t="str">
        <f t="shared" si="14"/>
        <v/>
      </c>
    </row>
    <row r="847" spans="2:7" x14ac:dyDescent="0.25">
      <c r="B847" s="155"/>
      <c r="C847" s="145"/>
      <c r="D847" s="139"/>
      <c r="E847" s="140"/>
      <c r="F847" s="141"/>
      <c r="G847" s="142" t="str">
        <f t="shared" si="14"/>
        <v/>
      </c>
    </row>
    <row r="848" spans="2:7" x14ac:dyDescent="0.25">
      <c r="B848" s="155"/>
      <c r="C848" s="145"/>
      <c r="D848" s="139"/>
      <c r="E848" s="140"/>
      <c r="F848" s="141"/>
      <c r="G848" s="142" t="str">
        <f t="shared" si="14"/>
        <v/>
      </c>
    </row>
    <row r="849" spans="2:7" x14ac:dyDescent="0.25">
      <c r="B849" s="155"/>
      <c r="C849" s="145"/>
      <c r="D849" s="139"/>
      <c r="E849" s="140"/>
      <c r="F849" s="141"/>
      <c r="G849" s="142" t="str">
        <f t="shared" si="14"/>
        <v/>
      </c>
    </row>
    <row r="850" spans="2:7" x14ac:dyDescent="0.25">
      <c r="B850" s="155"/>
      <c r="C850" s="145"/>
      <c r="D850" s="139"/>
      <c r="E850" s="140"/>
      <c r="F850" s="141"/>
      <c r="G850" s="142" t="str">
        <f t="shared" si="14"/>
        <v/>
      </c>
    </row>
    <row r="851" spans="2:7" x14ac:dyDescent="0.25">
      <c r="B851" s="155"/>
      <c r="C851" s="145"/>
      <c r="D851" s="139"/>
      <c r="E851" s="140"/>
      <c r="F851" s="141"/>
      <c r="G851" s="142" t="str">
        <f t="shared" si="14"/>
        <v/>
      </c>
    </row>
    <row r="852" spans="2:7" x14ac:dyDescent="0.25">
      <c r="B852" s="155"/>
      <c r="C852" s="145"/>
      <c r="D852" s="139"/>
      <c r="E852" s="140"/>
      <c r="F852" s="141"/>
      <c r="G852" s="142" t="str">
        <f t="shared" si="14"/>
        <v/>
      </c>
    </row>
    <row r="853" spans="2:7" x14ac:dyDescent="0.25">
      <c r="B853" s="155"/>
      <c r="C853" s="145"/>
      <c r="D853" s="139"/>
      <c r="E853" s="140"/>
      <c r="F853" s="141"/>
      <c r="G853" s="142" t="str">
        <f t="shared" si="14"/>
        <v/>
      </c>
    </row>
    <row r="854" spans="2:7" x14ac:dyDescent="0.25">
      <c r="B854" s="155"/>
      <c r="C854" s="145"/>
      <c r="D854" s="139"/>
      <c r="E854" s="140"/>
      <c r="F854" s="141"/>
      <c r="G854" s="142" t="str">
        <f t="shared" si="14"/>
        <v/>
      </c>
    </row>
    <row r="855" spans="2:7" x14ac:dyDescent="0.25">
      <c r="B855" s="155"/>
      <c r="C855" s="145"/>
      <c r="D855" s="139"/>
      <c r="E855" s="140"/>
      <c r="F855" s="141"/>
      <c r="G855" s="142" t="str">
        <f t="shared" si="14"/>
        <v/>
      </c>
    </row>
    <row r="856" spans="2:7" x14ac:dyDescent="0.25">
      <c r="B856" s="155"/>
      <c r="C856" s="145"/>
      <c r="D856" s="139"/>
      <c r="E856" s="140"/>
      <c r="F856" s="141"/>
      <c r="G856" s="142" t="str">
        <f t="shared" si="14"/>
        <v/>
      </c>
    </row>
    <row r="857" spans="2:7" x14ac:dyDescent="0.25">
      <c r="B857" s="155"/>
      <c r="C857" s="145"/>
      <c r="D857" s="139"/>
      <c r="E857" s="140"/>
      <c r="F857" s="141"/>
      <c r="G857" s="142" t="str">
        <f t="shared" si="14"/>
        <v/>
      </c>
    </row>
    <row r="858" spans="2:7" x14ac:dyDescent="0.25">
      <c r="B858" s="155"/>
      <c r="C858" s="145"/>
      <c r="D858" s="139"/>
      <c r="E858" s="140"/>
      <c r="F858" s="141"/>
      <c r="G858" s="142" t="str">
        <f t="shared" si="14"/>
        <v/>
      </c>
    </row>
    <row r="859" spans="2:7" x14ac:dyDescent="0.25">
      <c r="B859" s="155"/>
      <c r="C859" s="145"/>
      <c r="D859" s="139"/>
      <c r="E859" s="140"/>
      <c r="F859" s="141"/>
      <c r="G859" s="142" t="str">
        <f t="shared" si="14"/>
        <v/>
      </c>
    </row>
    <row r="860" spans="2:7" x14ac:dyDescent="0.25">
      <c r="B860" s="155"/>
      <c r="C860" s="145"/>
      <c r="D860" s="139"/>
      <c r="E860" s="140"/>
      <c r="F860" s="141"/>
      <c r="G860" s="142" t="str">
        <f t="shared" si="14"/>
        <v/>
      </c>
    </row>
    <row r="861" spans="2:7" x14ac:dyDescent="0.25">
      <c r="B861" s="155"/>
      <c r="C861" s="145"/>
      <c r="D861" s="139"/>
      <c r="E861" s="140"/>
      <c r="F861" s="141"/>
      <c r="G861" s="142" t="str">
        <f t="shared" si="14"/>
        <v/>
      </c>
    </row>
    <row r="862" spans="2:7" x14ac:dyDescent="0.25">
      <c r="B862" s="155"/>
      <c r="C862" s="145"/>
      <c r="D862" s="139"/>
      <c r="E862" s="140"/>
      <c r="F862" s="141"/>
      <c r="G862" s="142" t="str">
        <f t="shared" si="14"/>
        <v/>
      </c>
    </row>
    <row r="863" spans="2:7" x14ac:dyDescent="0.25">
      <c r="B863" s="155"/>
      <c r="C863" s="145"/>
      <c r="D863" s="139"/>
      <c r="E863" s="140"/>
      <c r="F863" s="141"/>
      <c r="G863" s="142" t="str">
        <f t="shared" si="14"/>
        <v/>
      </c>
    </row>
    <row r="864" spans="2:7" x14ac:dyDescent="0.25">
      <c r="B864" s="155"/>
      <c r="C864" s="145"/>
      <c r="D864" s="139"/>
      <c r="E864" s="140"/>
      <c r="F864" s="141"/>
      <c r="G864" s="142" t="str">
        <f t="shared" si="14"/>
        <v/>
      </c>
    </row>
    <row r="865" spans="2:7" x14ac:dyDescent="0.25">
      <c r="B865" s="155"/>
      <c r="C865" s="145"/>
      <c r="D865" s="139"/>
      <c r="E865" s="140"/>
      <c r="F865" s="141"/>
      <c r="G865" s="142" t="str">
        <f t="shared" si="14"/>
        <v/>
      </c>
    </row>
    <row r="866" spans="2:7" x14ac:dyDescent="0.25">
      <c r="B866" s="155"/>
      <c r="C866" s="145"/>
      <c r="D866" s="139"/>
      <c r="E866" s="140"/>
      <c r="F866" s="141"/>
      <c r="G866" s="142" t="str">
        <f t="shared" si="14"/>
        <v/>
      </c>
    </row>
    <row r="867" spans="2:7" x14ac:dyDescent="0.25">
      <c r="B867" s="155"/>
      <c r="C867" s="145"/>
      <c r="D867" s="139"/>
      <c r="E867" s="140"/>
      <c r="F867" s="141"/>
      <c r="G867" s="142" t="str">
        <f t="shared" si="14"/>
        <v/>
      </c>
    </row>
    <row r="868" spans="2:7" x14ac:dyDescent="0.25">
      <c r="B868" s="155"/>
      <c r="C868" s="145"/>
      <c r="D868" s="139"/>
      <c r="E868" s="140"/>
      <c r="F868" s="141"/>
      <c r="G868" s="142" t="str">
        <f t="shared" si="14"/>
        <v/>
      </c>
    </row>
    <row r="869" spans="2:7" x14ac:dyDescent="0.25">
      <c r="B869" s="155"/>
      <c r="C869" s="145"/>
      <c r="D869" s="139"/>
      <c r="E869" s="140"/>
      <c r="F869" s="141"/>
      <c r="G869" s="142" t="str">
        <f t="shared" si="14"/>
        <v/>
      </c>
    </row>
    <row r="870" spans="2:7" x14ac:dyDescent="0.25">
      <c r="B870" s="155"/>
      <c r="C870" s="145"/>
      <c r="D870" s="139"/>
      <c r="E870" s="140"/>
      <c r="F870" s="141"/>
      <c r="G870" s="142" t="str">
        <f t="shared" si="14"/>
        <v/>
      </c>
    </row>
    <row r="871" spans="2:7" x14ac:dyDescent="0.25">
      <c r="B871" s="155"/>
      <c r="C871" s="145"/>
      <c r="D871" s="139"/>
      <c r="E871" s="140"/>
      <c r="F871" s="141"/>
      <c r="G871" s="142" t="str">
        <f t="shared" si="14"/>
        <v/>
      </c>
    </row>
    <row r="872" spans="2:7" x14ac:dyDescent="0.25">
      <c r="B872" s="155"/>
      <c r="C872" s="145"/>
      <c r="D872" s="139"/>
      <c r="E872" s="140"/>
      <c r="F872" s="141"/>
      <c r="G872" s="142" t="str">
        <f t="shared" si="14"/>
        <v/>
      </c>
    </row>
    <row r="873" spans="2:7" x14ac:dyDescent="0.25">
      <c r="B873" s="155"/>
      <c r="C873" s="145"/>
      <c r="D873" s="139"/>
      <c r="E873" s="140"/>
      <c r="F873" s="141"/>
      <c r="G873" s="142" t="str">
        <f t="shared" si="14"/>
        <v/>
      </c>
    </row>
    <row r="874" spans="2:7" x14ac:dyDescent="0.25">
      <c r="B874" s="155"/>
      <c r="C874" s="145"/>
      <c r="D874" s="139"/>
      <c r="E874" s="140"/>
      <c r="F874" s="141"/>
      <c r="G874" s="142" t="str">
        <f t="shared" si="14"/>
        <v/>
      </c>
    </row>
    <row r="875" spans="2:7" x14ac:dyDescent="0.25">
      <c r="B875" s="155"/>
      <c r="C875" s="145"/>
      <c r="D875" s="139"/>
      <c r="E875" s="140"/>
      <c r="F875" s="141"/>
      <c r="G875" s="142" t="str">
        <f t="shared" si="14"/>
        <v/>
      </c>
    </row>
    <row r="876" spans="2:7" x14ac:dyDescent="0.25">
      <c r="B876" s="155"/>
      <c r="C876" s="145"/>
      <c r="D876" s="139"/>
      <c r="E876" s="140"/>
      <c r="F876" s="141"/>
      <c r="G876" s="142" t="str">
        <f t="shared" si="14"/>
        <v/>
      </c>
    </row>
    <row r="877" spans="2:7" x14ac:dyDescent="0.25">
      <c r="B877" s="155"/>
      <c r="C877" s="145"/>
      <c r="D877" s="139"/>
      <c r="E877" s="140"/>
      <c r="F877" s="141"/>
      <c r="G877" s="142" t="str">
        <f t="shared" si="14"/>
        <v/>
      </c>
    </row>
    <row r="878" spans="2:7" x14ac:dyDescent="0.25">
      <c r="B878" s="155"/>
      <c r="C878" s="145"/>
      <c r="D878" s="139"/>
      <c r="E878" s="140"/>
      <c r="F878" s="141"/>
      <c r="G878" s="142" t="str">
        <f t="shared" si="14"/>
        <v/>
      </c>
    </row>
    <row r="879" spans="2:7" x14ac:dyDescent="0.25">
      <c r="B879" s="155"/>
      <c r="C879" s="145"/>
      <c r="D879" s="139"/>
      <c r="E879" s="140"/>
      <c r="F879" s="141"/>
      <c r="G879" s="142" t="str">
        <f t="shared" si="14"/>
        <v/>
      </c>
    </row>
    <row r="880" spans="2:7" x14ac:dyDescent="0.25">
      <c r="B880" s="155"/>
      <c r="C880" s="145"/>
      <c r="D880" s="139"/>
      <c r="E880" s="140"/>
      <c r="F880" s="141"/>
      <c r="G880" s="142" t="str">
        <f t="shared" si="14"/>
        <v/>
      </c>
    </row>
    <row r="881" spans="2:7" x14ac:dyDescent="0.25">
      <c r="B881" s="155"/>
      <c r="C881" s="145"/>
      <c r="D881" s="139"/>
      <c r="E881" s="140"/>
      <c r="F881" s="141"/>
      <c r="G881" s="142" t="str">
        <f t="shared" si="14"/>
        <v/>
      </c>
    </row>
    <row r="882" spans="2:7" x14ac:dyDescent="0.25">
      <c r="B882" s="155"/>
      <c r="C882" s="145"/>
      <c r="D882" s="139"/>
      <c r="E882" s="140"/>
      <c r="F882" s="141"/>
      <c r="G882" s="142" t="str">
        <f t="shared" si="14"/>
        <v/>
      </c>
    </row>
    <row r="883" spans="2:7" x14ac:dyDescent="0.25">
      <c r="B883" s="155"/>
      <c r="C883" s="145"/>
      <c r="D883" s="139"/>
      <c r="E883" s="140"/>
      <c r="F883" s="141"/>
      <c r="G883" s="142" t="str">
        <f t="shared" si="14"/>
        <v/>
      </c>
    </row>
    <row r="884" spans="2:7" x14ac:dyDescent="0.25">
      <c r="B884" s="155"/>
      <c r="C884" s="145"/>
      <c r="D884" s="139"/>
      <c r="E884" s="140"/>
      <c r="F884" s="141"/>
      <c r="G884" s="142" t="str">
        <f t="shared" si="14"/>
        <v/>
      </c>
    </row>
    <row r="885" spans="2:7" x14ac:dyDescent="0.25">
      <c r="B885" s="155"/>
      <c r="C885" s="145"/>
      <c r="D885" s="139"/>
      <c r="E885" s="140"/>
      <c r="F885" s="141"/>
      <c r="G885" s="142" t="str">
        <f t="shared" si="14"/>
        <v/>
      </c>
    </row>
    <row r="886" spans="2:7" x14ac:dyDescent="0.25">
      <c r="B886" s="155"/>
      <c r="C886" s="145"/>
      <c r="D886" s="139"/>
      <c r="E886" s="140"/>
      <c r="F886" s="141"/>
      <c r="G886" s="142" t="str">
        <f t="shared" si="14"/>
        <v/>
      </c>
    </row>
    <row r="887" spans="2:7" x14ac:dyDescent="0.25">
      <c r="B887" s="155"/>
      <c r="C887" s="145"/>
      <c r="D887" s="139"/>
      <c r="E887" s="140"/>
      <c r="F887" s="141"/>
      <c r="G887" s="142" t="str">
        <f t="shared" si="14"/>
        <v/>
      </c>
    </row>
    <row r="888" spans="2:7" x14ac:dyDescent="0.25">
      <c r="B888" s="155"/>
      <c r="C888" s="145"/>
      <c r="D888" s="139"/>
      <c r="E888" s="140"/>
      <c r="F888" s="141"/>
      <c r="G888" s="142" t="str">
        <f t="shared" si="14"/>
        <v/>
      </c>
    </row>
    <row r="889" spans="2:7" x14ac:dyDescent="0.25">
      <c r="B889" s="155"/>
      <c r="C889" s="145"/>
      <c r="D889" s="139"/>
      <c r="E889" s="140"/>
      <c r="F889" s="141"/>
      <c r="G889" s="142" t="str">
        <f t="shared" si="14"/>
        <v/>
      </c>
    </row>
    <row r="890" spans="2:7" x14ac:dyDescent="0.25">
      <c r="B890" s="155"/>
      <c r="C890" s="145"/>
      <c r="D890" s="139"/>
      <c r="E890" s="140"/>
      <c r="F890" s="141"/>
      <c r="G890" s="142" t="str">
        <f t="shared" si="14"/>
        <v/>
      </c>
    </row>
    <row r="891" spans="2:7" x14ac:dyDescent="0.25">
      <c r="B891" s="155"/>
      <c r="C891" s="145"/>
      <c r="D891" s="139"/>
      <c r="E891" s="140"/>
      <c r="F891" s="141"/>
      <c r="G891" s="142" t="str">
        <f t="shared" si="14"/>
        <v/>
      </c>
    </row>
    <row r="892" spans="2:7" x14ac:dyDescent="0.25">
      <c r="B892" s="155"/>
      <c r="C892" s="145"/>
      <c r="D892" s="139"/>
      <c r="E892" s="140"/>
      <c r="F892" s="141"/>
      <c r="G892" s="142" t="str">
        <f t="shared" si="14"/>
        <v/>
      </c>
    </row>
    <row r="893" spans="2:7" x14ac:dyDescent="0.25">
      <c r="B893" s="155"/>
      <c r="C893" s="145"/>
      <c r="D893" s="139"/>
      <c r="E893" s="140"/>
      <c r="F893" s="141"/>
      <c r="G893" s="142" t="str">
        <f t="shared" si="14"/>
        <v/>
      </c>
    </row>
    <row r="894" spans="2:7" x14ac:dyDescent="0.25">
      <c r="B894" s="155"/>
      <c r="C894" s="145"/>
      <c r="D894" s="139"/>
      <c r="E894" s="140"/>
      <c r="F894" s="141"/>
      <c r="G894" s="142" t="str">
        <f t="shared" si="14"/>
        <v/>
      </c>
    </row>
    <row r="895" spans="2:7" x14ac:dyDescent="0.25">
      <c r="B895" s="155"/>
      <c r="C895" s="145"/>
      <c r="D895" s="139"/>
      <c r="E895" s="140"/>
      <c r="F895" s="141"/>
      <c r="G895" s="142" t="str">
        <f t="shared" si="14"/>
        <v/>
      </c>
    </row>
    <row r="896" spans="2:7" x14ac:dyDescent="0.25">
      <c r="B896" s="155"/>
      <c r="C896" s="145"/>
      <c r="D896" s="139"/>
      <c r="E896" s="140"/>
      <c r="F896" s="141"/>
      <c r="G896" s="142" t="str">
        <f t="shared" si="14"/>
        <v/>
      </c>
    </row>
    <row r="897" spans="2:7" x14ac:dyDescent="0.25">
      <c r="B897" s="155"/>
      <c r="C897" s="145"/>
      <c r="D897" s="139"/>
      <c r="E897" s="140"/>
      <c r="F897" s="141"/>
      <c r="G897" s="142" t="str">
        <f t="shared" si="14"/>
        <v/>
      </c>
    </row>
    <row r="898" spans="2:7" x14ac:dyDescent="0.25">
      <c r="B898" s="155"/>
      <c r="C898" s="145"/>
      <c r="D898" s="139"/>
      <c r="E898" s="140"/>
      <c r="F898" s="141"/>
      <c r="G898" s="142" t="str">
        <f t="shared" si="14"/>
        <v/>
      </c>
    </row>
    <row r="899" spans="2:7" x14ac:dyDescent="0.25">
      <c r="B899" s="155"/>
      <c r="C899" s="145"/>
      <c r="D899" s="139"/>
      <c r="E899" s="140"/>
      <c r="F899" s="141"/>
      <c r="G899" s="142" t="str">
        <f t="shared" si="14"/>
        <v/>
      </c>
    </row>
    <row r="900" spans="2:7" x14ac:dyDescent="0.25">
      <c r="B900" s="155"/>
      <c r="C900" s="145"/>
      <c r="D900" s="139"/>
      <c r="E900" s="140"/>
      <c r="F900" s="141"/>
      <c r="G900" s="142" t="str">
        <f t="shared" si="14"/>
        <v/>
      </c>
    </row>
    <row r="901" spans="2:7" x14ac:dyDescent="0.25">
      <c r="B901" s="155"/>
      <c r="C901" s="145"/>
      <c r="D901" s="139"/>
      <c r="E901" s="140"/>
      <c r="F901" s="141"/>
      <c r="G901" s="142" t="str">
        <f t="shared" si="14"/>
        <v/>
      </c>
    </row>
    <row r="902" spans="2:7" x14ac:dyDescent="0.25">
      <c r="B902" s="155"/>
      <c r="C902" s="145"/>
      <c r="D902" s="139"/>
      <c r="E902" s="140"/>
      <c r="F902" s="141"/>
      <c r="G902" s="142" t="str">
        <f t="shared" si="14"/>
        <v/>
      </c>
    </row>
    <row r="903" spans="2:7" x14ac:dyDescent="0.25">
      <c r="B903" s="155"/>
      <c r="C903" s="145"/>
      <c r="D903" s="139"/>
      <c r="E903" s="140"/>
      <c r="F903" s="141"/>
      <c r="G903" s="142" t="str">
        <f t="shared" si="14"/>
        <v/>
      </c>
    </row>
    <row r="904" spans="2:7" x14ac:dyDescent="0.25">
      <c r="B904" s="155"/>
      <c r="C904" s="145"/>
      <c r="D904" s="139"/>
      <c r="E904" s="140"/>
      <c r="F904" s="141"/>
      <c r="G904" s="142" t="str">
        <f t="shared" si="14"/>
        <v/>
      </c>
    </row>
    <row r="905" spans="2:7" x14ac:dyDescent="0.25">
      <c r="B905" s="155"/>
      <c r="C905" s="145"/>
      <c r="D905" s="139"/>
      <c r="E905" s="140"/>
      <c r="F905" s="141"/>
      <c r="G905" s="142" t="str">
        <f t="shared" si="14"/>
        <v/>
      </c>
    </row>
    <row r="906" spans="2:7" x14ac:dyDescent="0.25">
      <c r="B906" s="155"/>
      <c r="C906" s="145"/>
      <c r="D906" s="139"/>
      <c r="E906" s="140"/>
      <c r="F906" s="141"/>
      <c r="G906" s="142" t="str">
        <f t="shared" ref="G906:G969" si="15">IF(D906="","",SUM(E906+G905-F906))</f>
        <v/>
      </c>
    </row>
    <row r="907" spans="2:7" x14ac:dyDescent="0.25">
      <c r="B907" s="155"/>
      <c r="C907" s="145"/>
      <c r="D907" s="139"/>
      <c r="E907" s="140"/>
      <c r="F907" s="141"/>
      <c r="G907" s="142" t="str">
        <f t="shared" si="15"/>
        <v/>
      </c>
    </row>
    <row r="908" spans="2:7" x14ac:dyDescent="0.25">
      <c r="B908" s="155"/>
      <c r="C908" s="145"/>
      <c r="D908" s="139"/>
      <c r="E908" s="140"/>
      <c r="F908" s="141"/>
      <c r="G908" s="142" t="str">
        <f t="shared" si="15"/>
        <v/>
      </c>
    </row>
    <row r="909" spans="2:7" x14ac:dyDescent="0.25">
      <c r="B909" s="155"/>
      <c r="C909" s="145"/>
      <c r="D909" s="139"/>
      <c r="E909" s="140"/>
      <c r="F909" s="141"/>
      <c r="G909" s="142" t="str">
        <f t="shared" si="15"/>
        <v/>
      </c>
    </row>
    <row r="910" spans="2:7" x14ac:dyDescent="0.25">
      <c r="B910" s="155"/>
      <c r="C910" s="145"/>
      <c r="D910" s="139"/>
      <c r="E910" s="140"/>
      <c r="F910" s="141"/>
      <c r="G910" s="142" t="str">
        <f t="shared" si="15"/>
        <v/>
      </c>
    </row>
    <row r="911" spans="2:7" x14ac:dyDescent="0.25">
      <c r="B911" s="155"/>
      <c r="C911" s="145"/>
      <c r="D911" s="139"/>
      <c r="E911" s="140"/>
      <c r="F911" s="141"/>
      <c r="G911" s="142" t="str">
        <f t="shared" si="15"/>
        <v/>
      </c>
    </row>
    <row r="912" spans="2:7" x14ac:dyDescent="0.25">
      <c r="B912" s="155"/>
      <c r="C912" s="145"/>
      <c r="D912" s="139"/>
      <c r="E912" s="140"/>
      <c r="F912" s="141"/>
      <c r="G912" s="142" t="str">
        <f t="shared" si="15"/>
        <v/>
      </c>
    </row>
    <row r="913" spans="2:7" x14ac:dyDescent="0.25">
      <c r="B913" s="155"/>
      <c r="C913" s="145"/>
      <c r="D913" s="139"/>
      <c r="E913" s="140"/>
      <c r="F913" s="141"/>
      <c r="G913" s="142" t="str">
        <f t="shared" si="15"/>
        <v/>
      </c>
    </row>
    <row r="914" spans="2:7" x14ac:dyDescent="0.25">
      <c r="B914" s="155"/>
      <c r="C914" s="145"/>
      <c r="D914" s="139"/>
      <c r="E914" s="140"/>
      <c r="F914" s="141"/>
      <c r="G914" s="142" t="str">
        <f t="shared" si="15"/>
        <v/>
      </c>
    </row>
    <row r="915" spans="2:7" x14ac:dyDescent="0.25">
      <c r="B915" s="155"/>
      <c r="C915" s="145"/>
      <c r="D915" s="139"/>
      <c r="E915" s="140"/>
      <c r="F915" s="141"/>
      <c r="G915" s="142" t="str">
        <f t="shared" si="15"/>
        <v/>
      </c>
    </row>
    <row r="916" spans="2:7" x14ac:dyDescent="0.25">
      <c r="B916" s="155"/>
      <c r="C916" s="145"/>
      <c r="D916" s="139"/>
      <c r="E916" s="140"/>
      <c r="F916" s="141"/>
      <c r="G916" s="142" t="str">
        <f t="shared" si="15"/>
        <v/>
      </c>
    </row>
    <row r="917" spans="2:7" x14ac:dyDescent="0.25">
      <c r="B917" s="155"/>
      <c r="C917" s="145"/>
      <c r="D917" s="139"/>
      <c r="E917" s="140"/>
      <c r="F917" s="141"/>
      <c r="G917" s="142" t="str">
        <f t="shared" si="15"/>
        <v/>
      </c>
    </row>
    <row r="918" spans="2:7" x14ac:dyDescent="0.25">
      <c r="B918" s="155"/>
      <c r="C918" s="145"/>
      <c r="D918" s="139"/>
      <c r="E918" s="140"/>
      <c r="F918" s="141"/>
      <c r="G918" s="142" t="str">
        <f t="shared" si="15"/>
        <v/>
      </c>
    </row>
    <row r="919" spans="2:7" x14ac:dyDescent="0.25">
      <c r="B919" s="155"/>
      <c r="C919" s="145"/>
      <c r="D919" s="139"/>
      <c r="E919" s="140"/>
      <c r="F919" s="141"/>
      <c r="G919" s="142" t="str">
        <f t="shared" si="15"/>
        <v/>
      </c>
    </row>
    <row r="920" spans="2:7" x14ac:dyDescent="0.25">
      <c r="B920" s="155"/>
      <c r="C920" s="145"/>
      <c r="D920" s="139"/>
      <c r="E920" s="140"/>
      <c r="F920" s="141"/>
      <c r="G920" s="142" t="str">
        <f t="shared" si="15"/>
        <v/>
      </c>
    </row>
    <row r="921" spans="2:7" x14ac:dyDescent="0.25">
      <c r="B921" s="155"/>
      <c r="C921" s="145"/>
      <c r="D921" s="139"/>
      <c r="E921" s="140"/>
      <c r="F921" s="141"/>
      <c r="G921" s="142" t="str">
        <f t="shared" si="15"/>
        <v/>
      </c>
    </row>
    <row r="922" spans="2:7" x14ac:dyDescent="0.25">
      <c r="B922" s="155"/>
      <c r="C922" s="145"/>
      <c r="D922" s="139"/>
      <c r="E922" s="140"/>
      <c r="F922" s="141"/>
      <c r="G922" s="142" t="str">
        <f t="shared" si="15"/>
        <v/>
      </c>
    </row>
    <row r="923" spans="2:7" x14ac:dyDescent="0.25">
      <c r="B923" s="155"/>
      <c r="C923" s="145"/>
      <c r="D923" s="139"/>
      <c r="E923" s="140"/>
      <c r="F923" s="141"/>
      <c r="G923" s="142" t="str">
        <f t="shared" si="15"/>
        <v/>
      </c>
    </row>
    <row r="924" spans="2:7" x14ac:dyDescent="0.25">
      <c r="B924" s="155"/>
      <c r="C924" s="145"/>
      <c r="D924" s="139"/>
      <c r="E924" s="140"/>
      <c r="F924" s="141"/>
      <c r="G924" s="142" t="str">
        <f t="shared" si="15"/>
        <v/>
      </c>
    </row>
    <row r="925" spans="2:7" x14ac:dyDescent="0.25">
      <c r="B925" s="155"/>
      <c r="C925" s="145"/>
      <c r="D925" s="139"/>
      <c r="E925" s="140"/>
      <c r="F925" s="141"/>
      <c r="G925" s="142" t="str">
        <f t="shared" si="15"/>
        <v/>
      </c>
    </row>
    <row r="926" spans="2:7" x14ac:dyDescent="0.25">
      <c r="B926" s="155"/>
      <c r="C926" s="145"/>
      <c r="D926" s="139"/>
      <c r="E926" s="140"/>
      <c r="F926" s="141"/>
      <c r="G926" s="142" t="str">
        <f t="shared" si="15"/>
        <v/>
      </c>
    </row>
    <row r="927" spans="2:7" x14ac:dyDescent="0.25">
      <c r="B927" s="155"/>
      <c r="C927" s="145"/>
      <c r="D927" s="139"/>
      <c r="E927" s="140"/>
      <c r="F927" s="141"/>
      <c r="G927" s="142" t="str">
        <f t="shared" si="15"/>
        <v/>
      </c>
    </row>
    <row r="928" spans="2:7" x14ac:dyDescent="0.25">
      <c r="B928" s="155"/>
      <c r="C928" s="145"/>
      <c r="D928" s="139"/>
      <c r="E928" s="140"/>
      <c r="F928" s="141"/>
      <c r="G928" s="142" t="str">
        <f t="shared" si="15"/>
        <v/>
      </c>
    </row>
    <row r="929" spans="2:7" x14ac:dyDescent="0.25">
      <c r="B929" s="155"/>
      <c r="C929" s="145"/>
      <c r="D929" s="139"/>
      <c r="E929" s="140"/>
      <c r="F929" s="141"/>
      <c r="G929" s="142" t="str">
        <f t="shared" si="15"/>
        <v/>
      </c>
    </row>
    <row r="930" spans="2:7" x14ac:dyDescent="0.25">
      <c r="B930" s="155"/>
      <c r="C930" s="145"/>
      <c r="D930" s="139"/>
      <c r="E930" s="140"/>
      <c r="F930" s="141"/>
      <c r="G930" s="142" t="str">
        <f t="shared" si="15"/>
        <v/>
      </c>
    </row>
    <row r="931" spans="2:7" x14ac:dyDescent="0.25">
      <c r="B931" s="155"/>
      <c r="C931" s="145"/>
      <c r="D931" s="139"/>
      <c r="E931" s="140"/>
      <c r="F931" s="141"/>
      <c r="G931" s="142" t="str">
        <f t="shared" si="15"/>
        <v/>
      </c>
    </row>
    <row r="932" spans="2:7" x14ac:dyDescent="0.25">
      <c r="B932" s="155"/>
      <c r="C932" s="145"/>
      <c r="D932" s="139"/>
      <c r="E932" s="140"/>
      <c r="F932" s="141"/>
      <c r="G932" s="142" t="str">
        <f t="shared" si="15"/>
        <v/>
      </c>
    </row>
    <row r="933" spans="2:7" x14ac:dyDescent="0.25">
      <c r="B933" s="155"/>
      <c r="C933" s="145"/>
      <c r="D933" s="139"/>
      <c r="E933" s="140"/>
      <c r="F933" s="141"/>
      <c r="G933" s="142" t="str">
        <f t="shared" si="15"/>
        <v/>
      </c>
    </row>
    <row r="934" spans="2:7" x14ac:dyDescent="0.25">
      <c r="B934" s="155"/>
      <c r="C934" s="145"/>
      <c r="D934" s="139"/>
      <c r="E934" s="140"/>
      <c r="F934" s="141"/>
      <c r="G934" s="142" t="str">
        <f t="shared" si="15"/>
        <v/>
      </c>
    </row>
    <row r="935" spans="2:7" x14ac:dyDescent="0.25">
      <c r="B935" s="155"/>
      <c r="C935" s="145"/>
      <c r="D935" s="139"/>
      <c r="E935" s="140"/>
      <c r="F935" s="141"/>
      <c r="G935" s="142" t="str">
        <f t="shared" si="15"/>
        <v/>
      </c>
    </row>
    <row r="936" spans="2:7" x14ac:dyDescent="0.25">
      <c r="B936" s="155"/>
      <c r="C936" s="145"/>
      <c r="D936" s="139"/>
      <c r="E936" s="140"/>
      <c r="F936" s="141"/>
      <c r="G936" s="142" t="str">
        <f t="shared" si="15"/>
        <v/>
      </c>
    </row>
    <row r="937" spans="2:7" x14ac:dyDescent="0.25">
      <c r="B937" s="155"/>
      <c r="C937" s="145"/>
      <c r="D937" s="139"/>
      <c r="E937" s="140"/>
      <c r="F937" s="141"/>
      <c r="G937" s="142" t="str">
        <f t="shared" si="15"/>
        <v/>
      </c>
    </row>
    <row r="938" spans="2:7" x14ac:dyDescent="0.25">
      <c r="B938" s="155"/>
      <c r="C938" s="145"/>
      <c r="D938" s="139"/>
      <c r="E938" s="140"/>
      <c r="F938" s="141"/>
      <c r="G938" s="142" t="str">
        <f t="shared" si="15"/>
        <v/>
      </c>
    </row>
    <row r="939" spans="2:7" x14ac:dyDescent="0.25">
      <c r="B939" s="155"/>
      <c r="C939" s="145"/>
      <c r="D939" s="139"/>
      <c r="E939" s="140"/>
      <c r="F939" s="141"/>
      <c r="G939" s="142" t="str">
        <f t="shared" si="15"/>
        <v/>
      </c>
    </row>
    <row r="940" spans="2:7" x14ac:dyDescent="0.25">
      <c r="B940" s="155"/>
      <c r="C940" s="145"/>
      <c r="D940" s="139"/>
      <c r="E940" s="140"/>
      <c r="F940" s="141"/>
      <c r="G940" s="142" t="str">
        <f t="shared" si="15"/>
        <v/>
      </c>
    </row>
    <row r="941" spans="2:7" x14ac:dyDescent="0.25">
      <c r="B941" s="155"/>
      <c r="C941" s="145"/>
      <c r="D941" s="139"/>
      <c r="E941" s="140"/>
      <c r="F941" s="141"/>
      <c r="G941" s="142" t="str">
        <f t="shared" si="15"/>
        <v/>
      </c>
    </row>
    <row r="942" spans="2:7" x14ac:dyDescent="0.25">
      <c r="B942" s="155"/>
      <c r="C942" s="145"/>
      <c r="D942" s="139"/>
      <c r="E942" s="140"/>
      <c r="F942" s="141"/>
      <c r="G942" s="142" t="str">
        <f t="shared" si="15"/>
        <v/>
      </c>
    </row>
    <row r="943" spans="2:7" x14ac:dyDescent="0.25">
      <c r="B943" s="155"/>
      <c r="C943" s="145"/>
      <c r="D943" s="139"/>
      <c r="E943" s="140"/>
      <c r="F943" s="141"/>
      <c r="G943" s="142" t="str">
        <f t="shared" si="15"/>
        <v/>
      </c>
    </row>
    <row r="944" spans="2:7" x14ac:dyDescent="0.25">
      <c r="B944" s="155"/>
      <c r="C944" s="145"/>
      <c r="D944" s="139"/>
      <c r="E944" s="140"/>
      <c r="F944" s="141"/>
      <c r="G944" s="142" t="str">
        <f t="shared" si="15"/>
        <v/>
      </c>
    </row>
    <row r="945" spans="2:7" x14ac:dyDescent="0.25">
      <c r="B945" s="155"/>
      <c r="C945" s="145"/>
      <c r="D945" s="139"/>
      <c r="E945" s="140"/>
      <c r="F945" s="141"/>
      <c r="G945" s="142" t="str">
        <f t="shared" si="15"/>
        <v/>
      </c>
    </row>
    <row r="946" spans="2:7" x14ac:dyDescent="0.25">
      <c r="B946" s="155"/>
      <c r="C946" s="145"/>
      <c r="D946" s="139"/>
      <c r="E946" s="140"/>
      <c r="F946" s="141"/>
      <c r="G946" s="142" t="str">
        <f t="shared" si="15"/>
        <v/>
      </c>
    </row>
    <row r="947" spans="2:7" x14ac:dyDescent="0.25">
      <c r="B947" s="155"/>
      <c r="C947" s="145"/>
      <c r="D947" s="139"/>
      <c r="E947" s="140"/>
      <c r="F947" s="141"/>
      <c r="G947" s="142" t="str">
        <f t="shared" si="15"/>
        <v/>
      </c>
    </row>
    <row r="948" spans="2:7" x14ac:dyDescent="0.25">
      <c r="B948" s="155"/>
      <c r="C948" s="145"/>
      <c r="D948" s="139"/>
      <c r="E948" s="140"/>
      <c r="F948" s="141"/>
      <c r="G948" s="142" t="str">
        <f t="shared" si="15"/>
        <v/>
      </c>
    </row>
    <row r="949" spans="2:7" x14ac:dyDescent="0.25">
      <c r="B949" s="155"/>
      <c r="C949" s="145"/>
      <c r="D949" s="139"/>
      <c r="E949" s="140"/>
      <c r="F949" s="141"/>
      <c r="G949" s="142" t="str">
        <f t="shared" si="15"/>
        <v/>
      </c>
    </row>
    <row r="950" spans="2:7" x14ac:dyDescent="0.25">
      <c r="B950" s="155"/>
      <c r="C950" s="145"/>
      <c r="D950" s="139"/>
      <c r="E950" s="140"/>
      <c r="F950" s="141"/>
      <c r="G950" s="142" t="str">
        <f t="shared" si="15"/>
        <v/>
      </c>
    </row>
    <row r="951" spans="2:7" x14ac:dyDescent="0.25">
      <c r="B951" s="155"/>
      <c r="C951" s="145"/>
      <c r="D951" s="139"/>
      <c r="E951" s="140"/>
      <c r="F951" s="141"/>
      <c r="G951" s="142" t="str">
        <f t="shared" si="15"/>
        <v/>
      </c>
    </row>
    <row r="952" spans="2:7" x14ac:dyDescent="0.25">
      <c r="B952" s="155"/>
      <c r="C952" s="145"/>
      <c r="D952" s="139"/>
      <c r="E952" s="140"/>
      <c r="F952" s="141"/>
      <c r="G952" s="142" t="str">
        <f t="shared" si="15"/>
        <v/>
      </c>
    </row>
    <row r="953" spans="2:7" x14ac:dyDescent="0.25">
      <c r="B953" s="155"/>
      <c r="C953" s="145"/>
      <c r="D953" s="139"/>
      <c r="E953" s="140"/>
      <c r="F953" s="141"/>
      <c r="G953" s="142" t="str">
        <f t="shared" si="15"/>
        <v/>
      </c>
    </row>
    <row r="954" spans="2:7" x14ac:dyDescent="0.25">
      <c r="B954" s="155"/>
      <c r="C954" s="145"/>
      <c r="D954" s="139"/>
      <c r="E954" s="140"/>
      <c r="F954" s="141"/>
      <c r="G954" s="142" t="str">
        <f t="shared" si="15"/>
        <v/>
      </c>
    </row>
    <row r="955" spans="2:7" x14ac:dyDescent="0.25">
      <c r="B955" s="155"/>
      <c r="C955" s="145"/>
      <c r="D955" s="139"/>
      <c r="E955" s="140"/>
      <c r="F955" s="141"/>
      <c r="G955" s="142" t="str">
        <f t="shared" si="15"/>
        <v/>
      </c>
    </row>
    <row r="956" spans="2:7" x14ac:dyDescent="0.25">
      <c r="B956" s="155"/>
      <c r="C956" s="145"/>
      <c r="D956" s="139"/>
      <c r="E956" s="140"/>
      <c r="F956" s="141"/>
      <c r="G956" s="142" t="str">
        <f t="shared" si="15"/>
        <v/>
      </c>
    </row>
    <row r="957" spans="2:7" x14ac:dyDescent="0.25">
      <c r="B957" s="155"/>
      <c r="C957" s="145"/>
      <c r="D957" s="139"/>
      <c r="E957" s="140"/>
      <c r="F957" s="141"/>
      <c r="G957" s="142" t="str">
        <f t="shared" si="15"/>
        <v/>
      </c>
    </row>
    <row r="958" spans="2:7" x14ac:dyDescent="0.25">
      <c r="B958" s="155"/>
      <c r="C958" s="145"/>
      <c r="D958" s="139"/>
      <c r="E958" s="140"/>
      <c r="F958" s="141"/>
      <c r="G958" s="142" t="str">
        <f t="shared" si="15"/>
        <v/>
      </c>
    </row>
    <row r="959" spans="2:7" x14ac:dyDescent="0.25">
      <c r="B959" s="155"/>
      <c r="C959" s="145"/>
      <c r="D959" s="139"/>
      <c r="E959" s="140"/>
      <c r="F959" s="141"/>
      <c r="G959" s="142" t="str">
        <f t="shared" si="15"/>
        <v/>
      </c>
    </row>
    <row r="960" spans="2:7" x14ac:dyDescent="0.25">
      <c r="B960" s="155"/>
      <c r="C960" s="145"/>
      <c r="D960" s="139"/>
      <c r="E960" s="140"/>
      <c r="F960" s="141"/>
      <c r="G960" s="142" t="str">
        <f t="shared" si="15"/>
        <v/>
      </c>
    </row>
    <row r="961" spans="2:7" x14ac:dyDescent="0.25">
      <c r="B961" s="155"/>
      <c r="C961" s="145"/>
      <c r="D961" s="139"/>
      <c r="E961" s="140"/>
      <c r="F961" s="141"/>
      <c r="G961" s="142" t="str">
        <f t="shared" si="15"/>
        <v/>
      </c>
    </row>
    <row r="962" spans="2:7" x14ac:dyDescent="0.25">
      <c r="B962" s="155"/>
      <c r="C962" s="145"/>
      <c r="D962" s="139"/>
      <c r="E962" s="140"/>
      <c r="F962" s="141"/>
      <c r="G962" s="142" t="str">
        <f t="shared" si="15"/>
        <v/>
      </c>
    </row>
    <row r="963" spans="2:7" x14ac:dyDescent="0.25">
      <c r="B963" s="155"/>
      <c r="C963" s="145"/>
      <c r="D963" s="139"/>
      <c r="E963" s="140"/>
      <c r="F963" s="141"/>
      <c r="G963" s="142" t="str">
        <f t="shared" si="15"/>
        <v/>
      </c>
    </row>
    <row r="964" spans="2:7" x14ac:dyDescent="0.25">
      <c r="B964" s="155"/>
      <c r="C964" s="145"/>
      <c r="D964" s="139"/>
      <c r="E964" s="140"/>
      <c r="F964" s="141"/>
      <c r="G964" s="142" t="str">
        <f t="shared" si="15"/>
        <v/>
      </c>
    </row>
    <row r="965" spans="2:7" x14ac:dyDescent="0.25">
      <c r="B965" s="155"/>
      <c r="C965" s="145"/>
      <c r="D965" s="139"/>
      <c r="E965" s="140"/>
      <c r="F965" s="141"/>
      <c r="G965" s="142" t="str">
        <f t="shared" si="15"/>
        <v/>
      </c>
    </row>
    <row r="966" spans="2:7" x14ac:dyDescent="0.25">
      <c r="B966" s="155"/>
      <c r="C966" s="145"/>
      <c r="D966" s="139"/>
      <c r="E966" s="140"/>
      <c r="F966" s="141"/>
      <c r="G966" s="142" t="str">
        <f t="shared" si="15"/>
        <v/>
      </c>
    </row>
    <row r="967" spans="2:7" x14ac:dyDescent="0.25">
      <c r="B967" s="155"/>
      <c r="C967" s="145"/>
      <c r="D967" s="139"/>
      <c r="E967" s="140"/>
      <c r="F967" s="141"/>
      <c r="G967" s="142" t="str">
        <f t="shared" si="15"/>
        <v/>
      </c>
    </row>
    <row r="968" spans="2:7" x14ac:dyDescent="0.25">
      <c r="B968" s="155"/>
      <c r="C968" s="145"/>
      <c r="D968" s="139"/>
      <c r="E968" s="140"/>
      <c r="F968" s="141"/>
      <c r="G968" s="142" t="str">
        <f t="shared" si="15"/>
        <v/>
      </c>
    </row>
    <row r="969" spans="2:7" x14ac:dyDescent="0.25">
      <c r="B969" s="155"/>
      <c r="C969" s="145"/>
      <c r="D969" s="139"/>
      <c r="E969" s="140"/>
      <c r="F969" s="141"/>
      <c r="G969" s="142" t="str">
        <f t="shared" si="15"/>
        <v/>
      </c>
    </row>
    <row r="970" spans="2:7" x14ac:dyDescent="0.25">
      <c r="B970" s="155"/>
      <c r="C970" s="145"/>
      <c r="D970" s="139"/>
      <c r="E970" s="140"/>
      <c r="F970" s="141"/>
      <c r="G970" s="142" t="str">
        <f t="shared" ref="G970:G989" si="16">IF(D970="","",SUM(E970+G969-F970))</f>
        <v/>
      </c>
    </row>
    <row r="971" spans="2:7" x14ac:dyDescent="0.25">
      <c r="B971" s="155"/>
      <c r="C971" s="145"/>
      <c r="D971" s="139"/>
      <c r="E971" s="140"/>
      <c r="F971" s="141"/>
      <c r="G971" s="142" t="str">
        <f t="shared" si="16"/>
        <v/>
      </c>
    </row>
    <row r="972" spans="2:7" x14ac:dyDescent="0.25">
      <c r="B972" s="155"/>
      <c r="C972" s="145"/>
      <c r="D972" s="139"/>
      <c r="E972" s="140"/>
      <c r="F972" s="141"/>
      <c r="G972" s="142" t="str">
        <f t="shared" si="16"/>
        <v/>
      </c>
    </row>
    <row r="973" spans="2:7" x14ac:dyDescent="0.25">
      <c r="B973" s="155"/>
      <c r="C973" s="145"/>
      <c r="D973" s="139"/>
      <c r="E973" s="140"/>
      <c r="F973" s="141"/>
      <c r="G973" s="142" t="str">
        <f t="shared" si="16"/>
        <v/>
      </c>
    </row>
    <row r="974" spans="2:7" x14ac:dyDescent="0.25">
      <c r="B974" s="155"/>
      <c r="C974" s="145"/>
      <c r="D974" s="139"/>
      <c r="E974" s="140"/>
      <c r="F974" s="141"/>
      <c r="G974" s="142" t="str">
        <f t="shared" si="16"/>
        <v/>
      </c>
    </row>
    <row r="975" spans="2:7" x14ac:dyDescent="0.25">
      <c r="B975" s="155"/>
      <c r="C975" s="145"/>
      <c r="D975" s="139"/>
      <c r="E975" s="140"/>
      <c r="F975" s="141"/>
      <c r="G975" s="142" t="str">
        <f t="shared" si="16"/>
        <v/>
      </c>
    </row>
    <row r="976" spans="2:7" x14ac:dyDescent="0.25">
      <c r="B976" s="155"/>
      <c r="C976" s="145"/>
      <c r="D976" s="139"/>
      <c r="E976" s="140"/>
      <c r="F976" s="141"/>
      <c r="G976" s="142" t="str">
        <f t="shared" si="16"/>
        <v/>
      </c>
    </row>
    <row r="977" spans="2:7" x14ac:dyDescent="0.25">
      <c r="B977" s="155"/>
      <c r="C977" s="145"/>
      <c r="D977" s="139"/>
      <c r="E977" s="140"/>
      <c r="F977" s="141"/>
      <c r="G977" s="142" t="str">
        <f t="shared" si="16"/>
        <v/>
      </c>
    </row>
    <row r="978" spans="2:7" x14ac:dyDescent="0.25">
      <c r="B978" s="155"/>
      <c r="C978" s="145"/>
      <c r="D978" s="139"/>
      <c r="E978" s="140"/>
      <c r="F978" s="141"/>
      <c r="G978" s="142" t="str">
        <f t="shared" si="16"/>
        <v/>
      </c>
    </row>
    <row r="979" spans="2:7" x14ac:dyDescent="0.25">
      <c r="B979" s="155"/>
      <c r="C979" s="145"/>
      <c r="D979" s="139"/>
      <c r="E979" s="140"/>
      <c r="F979" s="141"/>
      <c r="G979" s="142" t="str">
        <f t="shared" si="16"/>
        <v/>
      </c>
    </row>
    <row r="980" spans="2:7" x14ac:dyDescent="0.25">
      <c r="B980" s="155"/>
      <c r="C980" s="145"/>
      <c r="D980" s="139"/>
      <c r="E980" s="140"/>
      <c r="F980" s="141"/>
      <c r="G980" s="142" t="str">
        <f t="shared" si="16"/>
        <v/>
      </c>
    </row>
    <row r="981" spans="2:7" x14ac:dyDescent="0.25">
      <c r="B981" s="155"/>
      <c r="C981" s="145"/>
      <c r="D981" s="139"/>
      <c r="E981" s="140"/>
      <c r="F981" s="141"/>
      <c r="G981" s="142" t="str">
        <f t="shared" si="16"/>
        <v/>
      </c>
    </row>
    <row r="982" spans="2:7" x14ac:dyDescent="0.25">
      <c r="B982" s="155"/>
      <c r="C982" s="145"/>
      <c r="D982" s="139"/>
      <c r="E982" s="140"/>
      <c r="F982" s="141"/>
      <c r="G982" s="142" t="str">
        <f t="shared" si="16"/>
        <v/>
      </c>
    </row>
    <row r="983" spans="2:7" x14ac:dyDescent="0.25">
      <c r="B983" s="155"/>
      <c r="C983" s="145"/>
      <c r="D983" s="139"/>
      <c r="E983" s="140"/>
      <c r="F983" s="141"/>
      <c r="G983" s="142" t="str">
        <f t="shared" si="16"/>
        <v/>
      </c>
    </row>
    <row r="984" spans="2:7" x14ac:dyDescent="0.25">
      <c r="B984" s="155"/>
      <c r="C984" s="145"/>
      <c r="D984" s="139"/>
      <c r="E984" s="140"/>
      <c r="F984" s="141"/>
      <c r="G984" s="142" t="str">
        <f t="shared" si="16"/>
        <v/>
      </c>
    </row>
    <row r="985" spans="2:7" x14ac:dyDescent="0.25">
      <c r="B985" s="155"/>
      <c r="C985" s="145"/>
      <c r="D985" s="139"/>
      <c r="E985" s="140"/>
      <c r="F985" s="141"/>
      <c r="G985" s="142" t="str">
        <f t="shared" si="16"/>
        <v/>
      </c>
    </row>
    <row r="986" spans="2:7" x14ac:dyDescent="0.25">
      <c r="B986" s="155"/>
      <c r="C986" s="145"/>
      <c r="D986" s="139"/>
      <c r="E986" s="140"/>
      <c r="F986" s="141"/>
      <c r="G986" s="142" t="str">
        <f t="shared" si="16"/>
        <v/>
      </c>
    </row>
    <row r="987" spans="2:7" x14ac:dyDescent="0.25">
      <c r="B987" s="155"/>
      <c r="C987" s="145"/>
      <c r="D987" s="139"/>
      <c r="E987" s="140"/>
      <c r="F987" s="141"/>
      <c r="G987" s="142" t="str">
        <f t="shared" si="16"/>
        <v/>
      </c>
    </row>
    <row r="988" spans="2:7" x14ac:dyDescent="0.25">
      <c r="B988" s="155"/>
      <c r="C988" s="145"/>
      <c r="D988" s="139"/>
      <c r="E988" s="140"/>
      <c r="F988" s="141"/>
      <c r="G988" s="142" t="str">
        <f t="shared" si="16"/>
        <v/>
      </c>
    </row>
    <row r="989" spans="2:7" x14ac:dyDescent="0.25">
      <c r="B989" s="155"/>
      <c r="C989" s="145"/>
      <c r="D989" s="139"/>
      <c r="E989" s="140"/>
      <c r="F989" s="141"/>
      <c r="G989" s="142" t="str">
        <f t="shared" si="16"/>
        <v/>
      </c>
    </row>
  </sheetData>
  <mergeCells count="5">
    <mergeCell ref="B2:G2"/>
    <mergeCell ref="M3:M4"/>
    <mergeCell ref="B5:D5"/>
    <mergeCell ref="F5:G5"/>
    <mergeCell ref="J15:K15"/>
  </mergeCells>
  <conditionalFormatting sqref="F5">
    <cfRule type="cellIs" dxfId="109" priority="1" operator="notBetween">
      <formula>$K$3</formula>
      <formula>$K$4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1"/>
  <sheetViews>
    <sheetView zoomScale="90" zoomScaleNormal="90" workbookViewId="0">
      <selection activeCell="F13" sqref="F13"/>
    </sheetView>
  </sheetViews>
  <sheetFormatPr baseColWidth="10" defaultColWidth="9.140625" defaultRowHeight="15" x14ac:dyDescent="0.25"/>
  <cols>
    <col min="1" max="1" width="3.7109375" style="81" customWidth="1"/>
    <col min="2" max="2" width="38.7109375" style="81" bestFit="1" customWidth="1"/>
    <col min="3" max="3" width="11.28515625" style="81" customWidth="1"/>
    <col min="4" max="4" width="14.7109375" style="70" customWidth="1"/>
    <col min="5" max="5" width="18.28515625" style="70" customWidth="1"/>
    <col min="6" max="6" width="2.28515625" style="70" customWidth="1"/>
    <col min="7" max="7" width="11.42578125" style="70" hidden="1" customWidth="1"/>
    <col min="8" max="8" width="2" style="70" customWidth="1"/>
    <col min="9" max="9" width="44.5703125" style="70" bestFit="1" customWidth="1"/>
    <col min="10" max="10" width="8.42578125" style="70" customWidth="1"/>
    <col min="11" max="11" width="16.7109375" style="70" customWidth="1"/>
    <col min="12" max="12" width="16.5703125" style="70" customWidth="1"/>
    <col min="13" max="13" width="13.85546875" style="70" bestFit="1" customWidth="1"/>
    <col min="14" max="14" width="12.7109375" style="81" bestFit="1" customWidth="1"/>
    <col min="15" max="256" width="11.42578125" style="81" customWidth="1"/>
    <col min="257" max="16384" width="9.140625" style="81"/>
  </cols>
  <sheetData>
    <row r="1" spans="1:14" x14ac:dyDescent="0.25">
      <c r="A1" s="22"/>
      <c r="B1" s="21"/>
      <c r="C1" s="21"/>
      <c r="D1" s="44"/>
      <c r="E1" s="44"/>
      <c r="F1" s="44"/>
      <c r="G1" s="44"/>
      <c r="H1" s="44"/>
      <c r="I1" s="44"/>
      <c r="J1" s="44"/>
      <c r="K1" s="44"/>
      <c r="L1" s="45"/>
    </row>
    <row r="2" spans="1:14" x14ac:dyDescent="0.25">
      <c r="A2" s="20"/>
      <c r="B2" s="182" t="s">
        <v>79</v>
      </c>
      <c r="C2" s="182"/>
      <c r="D2" s="182"/>
      <c r="E2" s="182"/>
      <c r="F2" s="182"/>
      <c r="G2" s="182"/>
      <c r="H2" s="42"/>
      <c r="I2" s="182" t="str">
        <f>+B2</f>
        <v>AUTOCINEMA COYOTE S.A DE C.V</v>
      </c>
      <c r="J2" s="182"/>
      <c r="K2" s="182"/>
      <c r="L2" s="183"/>
    </row>
    <row r="3" spans="1:14" x14ac:dyDescent="0.25">
      <c r="A3" s="20"/>
      <c r="B3" s="182" t="s">
        <v>32</v>
      </c>
      <c r="C3" s="182"/>
      <c r="D3" s="182"/>
      <c r="E3" s="182"/>
      <c r="F3" s="85"/>
      <c r="G3" s="85"/>
      <c r="H3" s="42"/>
      <c r="I3" s="182" t="str">
        <f>+B3</f>
        <v>BOSQUE DE RADIATAS 32 QUINTO PISO. BOSQUES DE LAS LOMAS</v>
      </c>
      <c r="J3" s="182"/>
      <c r="K3" s="182"/>
      <c r="L3" s="183"/>
    </row>
    <row r="4" spans="1:14" x14ac:dyDescent="0.25">
      <c r="A4" s="20"/>
      <c r="B4" s="180" t="s">
        <v>6</v>
      </c>
      <c r="C4" s="180"/>
      <c r="D4" s="180"/>
      <c r="E4" s="180"/>
      <c r="F4" s="180"/>
      <c r="G4" s="180"/>
      <c r="H4" s="47"/>
      <c r="I4" s="180" t="s">
        <v>6</v>
      </c>
      <c r="J4" s="180"/>
      <c r="K4" s="180"/>
      <c r="L4" s="181"/>
      <c r="M4" s="16"/>
    </row>
    <row r="5" spans="1:14" x14ac:dyDescent="0.25">
      <c r="A5" s="20"/>
      <c r="B5" s="186" t="s">
        <v>103</v>
      </c>
      <c r="C5" s="186"/>
      <c r="D5" s="186"/>
      <c r="E5" s="186"/>
      <c r="F5" s="186"/>
      <c r="G5" s="186"/>
      <c r="H5" s="42"/>
      <c r="I5" s="186" t="str">
        <f>+B5</f>
        <v>AL 29 DE FEBRERO DE 2020</v>
      </c>
      <c r="J5" s="186"/>
      <c r="K5" s="186"/>
      <c r="L5" s="187"/>
    </row>
    <row r="6" spans="1:14" ht="8.25" customHeight="1" x14ac:dyDescent="0.25">
      <c r="A6" s="20"/>
      <c r="B6" s="25"/>
      <c r="C6" s="14"/>
      <c r="D6" s="25"/>
      <c r="E6" s="42"/>
      <c r="F6" s="42"/>
      <c r="G6" s="42"/>
      <c r="H6" s="42"/>
      <c r="I6" s="42"/>
      <c r="J6" s="42"/>
      <c r="K6" s="42"/>
      <c r="L6" s="50"/>
    </row>
    <row r="7" spans="1:14" x14ac:dyDescent="0.25">
      <c r="A7" s="20"/>
      <c r="B7" s="26" t="s">
        <v>70</v>
      </c>
      <c r="C7" s="11"/>
      <c r="D7" s="42"/>
      <c r="E7" s="42"/>
      <c r="F7" s="84"/>
      <c r="G7" s="84"/>
      <c r="H7" s="42"/>
      <c r="I7" s="188" t="s">
        <v>7</v>
      </c>
      <c r="J7" s="188"/>
      <c r="K7" s="188"/>
      <c r="L7" s="189"/>
    </row>
    <row r="8" spans="1:14" x14ac:dyDescent="0.25">
      <c r="A8" s="20"/>
      <c r="B8" s="25"/>
      <c r="C8" s="10"/>
      <c r="D8" s="42"/>
      <c r="E8" s="42"/>
      <c r="F8" s="42"/>
      <c r="G8" s="42"/>
      <c r="H8" s="42"/>
      <c r="I8" s="25" t="s">
        <v>8</v>
      </c>
      <c r="J8" s="27"/>
      <c r="K8" s="27"/>
      <c r="L8" s="50"/>
    </row>
    <row r="9" spans="1:14" x14ac:dyDescent="0.25">
      <c r="A9" s="20"/>
      <c r="B9" s="11" t="s">
        <v>107</v>
      </c>
      <c r="C9" s="11"/>
      <c r="D9" s="42">
        <v>19152.400000000001</v>
      </c>
      <c r="E9" s="42"/>
      <c r="F9" s="42"/>
      <c r="G9" s="42"/>
      <c r="H9" s="42"/>
      <c r="I9" s="28"/>
      <c r="J9" s="27"/>
      <c r="K9" s="42"/>
      <c r="L9" s="50"/>
    </row>
    <row r="10" spans="1:14" x14ac:dyDescent="0.25">
      <c r="A10" s="20"/>
      <c r="B10" s="107" t="s">
        <v>71</v>
      </c>
      <c r="C10" s="10"/>
      <c r="D10" s="42">
        <v>136951.28</v>
      </c>
      <c r="E10" s="42"/>
      <c r="F10" s="48"/>
      <c r="G10" s="48"/>
      <c r="H10" s="42"/>
      <c r="I10" s="107" t="s">
        <v>34</v>
      </c>
      <c r="J10" s="49"/>
      <c r="K10" s="90">
        <v>747555.75</v>
      </c>
      <c r="L10" s="50"/>
    </row>
    <row r="11" spans="1:14" x14ac:dyDescent="0.25">
      <c r="A11" s="20"/>
      <c r="B11" s="107" t="s">
        <v>33</v>
      </c>
      <c r="C11" s="29"/>
      <c r="D11" s="42">
        <v>851148</v>
      </c>
      <c r="E11" s="19"/>
      <c r="F11" s="48"/>
      <c r="G11" s="48"/>
      <c r="H11" s="42"/>
      <c r="I11" s="107" t="s">
        <v>93</v>
      </c>
      <c r="J11" s="49"/>
      <c r="K11" s="90">
        <v>4251945.8599999994</v>
      </c>
      <c r="L11" s="50"/>
      <c r="N11" s="1"/>
    </row>
    <row r="12" spans="1:14" x14ac:dyDescent="0.25">
      <c r="A12" s="20"/>
      <c r="B12" s="107" t="s">
        <v>72</v>
      </c>
      <c r="C12" s="11"/>
      <c r="D12" s="42">
        <v>7942.02</v>
      </c>
      <c r="E12" s="42"/>
      <c r="F12" s="48"/>
      <c r="G12" s="48"/>
      <c r="H12" s="42"/>
      <c r="I12" s="107" t="s">
        <v>94</v>
      </c>
      <c r="J12" s="42"/>
      <c r="K12" s="90">
        <v>8519.4500000000007</v>
      </c>
      <c r="L12" s="50"/>
    </row>
    <row r="13" spans="1:14" x14ac:dyDescent="0.25">
      <c r="A13" s="20"/>
      <c r="B13" s="107" t="s">
        <v>73</v>
      </c>
      <c r="C13" s="11"/>
      <c r="D13" s="42">
        <v>178250.79</v>
      </c>
      <c r="E13" s="42"/>
      <c r="F13" s="48"/>
      <c r="G13" s="48"/>
      <c r="H13" s="42"/>
      <c r="I13" s="107" t="s">
        <v>95</v>
      </c>
      <c r="J13" s="49"/>
      <c r="K13" s="90">
        <v>19689.96</v>
      </c>
      <c r="L13" s="50"/>
    </row>
    <row r="14" spans="1:14" x14ac:dyDescent="0.25">
      <c r="A14" s="20"/>
      <c r="B14" s="107" t="s">
        <v>74</v>
      </c>
      <c r="C14" s="29"/>
      <c r="D14" s="52">
        <v>3878.18</v>
      </c>
      <c r="E14" s="42"/>
      <c r="F14" s="48"/>
      <c r="G14" s="48"/>
      <c r="H14" s="42"/>
      <c r="I14" s="107" t="s">
        <v>96</v>
      </c>
      <c r="J14" s="49"/>
      <c r="K14" s="90">
        <v>117399.41</v>
      </c>
      <c r="L14" s="50"/>
    </row>
    <row r="15" spans="1:14" x14ac:dyDescent="0.25">
      <c r="A15" s="20"/>
      <c r="B15" s="107" t="s">
        <v>75</v>
      </c>
      <c r="C15" s="29"/>
      <c r="D15" s="52">
        <v>94620.2</v>
      </c>
      <c r="E15" s="42"/>
      <c r="F15" s="48"/>
      <c r="G15" s="48"/>
      <c r="H15" s="42"/>
      <c r="I15" s="87" t="s">
        <v>97</v>
      </c>
      <c r="J15" s="49"/>
      <c r="K15" s="90">
        <v>273372.02</v>
      </c>
      <c r="L15" s="50"/>
    </row>
    <row r="16" spans="1:14" x14ac:dyDescent="0.25">
      <c r="A16" s="20"/>
      <c r="B16" s="107" t="s">
        <v>76</v>
      </c>
      <c r="C16" s="29"/>
      <c r="D16" s="52">
        <v>19785.71</v>
      </c>
      <c r="E16" s="42"/>
      <c r="F16" s="48"/>
      <c r="G16" s="48"/>
      <c r="H16" s="42"/>
      <c r="I16" s="87" t="s">
        <v>108</v>
      </c>
      <c r="J16" s="49"/>
      <c r="K16" s="42">
        <v>19152.400000000001</v>
      </c>
      <c r="L16" s="50"/>
    </row>
    <row r="17" spans="1:14" x14ac:dyDescent="0.25">
      <c r="A17" s="20"/>
      <c r="B17" s="107" t="s">
        <v>77</v>
      </c>
      <c r="C17" s="29"/>
      <c r="D17" s="51">
        <v>233865.77</v>
      </c>
      <c r="E17" s="53"/>
      <c r="F17" s="48"/>
      <c r="G17" s="48"/>
      <c r="H17" s="42"/>
      <c r="I17" s="31"/>
      <c r="J17" s="42"/>
      <c r="K17" s="42"/>
      <c r="L17" s="50"/>
    </row>
    <row r="18" spans="1:14" x14ac:dyDescent="0.25">
      <c r="A18" s="20"/>
      <c r="B18" s="107" t="s">
        <v>78</v>
      </c>
      <c r="C18" s="29"/>
      <c r="D18" s="42"/>
      <c r="E18" s="42"/>
      <c r="F18" s="48"/>
      <c r="G18" s="48"/>
      <c r="H18" s="42"/>
      <c r="I18" s="25" t="s">
        <v>9</v>
      </c>
      <c r="J18" s="86"/>
      <c r="K18" s="42"/>
      <c r="L18" s="54">
        <f>SUM(K10:K16)</f>
        <v>5437634.8499999996</v>
      </c>
    </row>
    <row r="19" spans="1:14" x14ac:dyDescent="0.25">
      <c r="A19" s="20"/>
      <c r="B19" s="107"/>
      <c r="C19" s="29"/>
      <c r="D19" s="42"/>
      <c r="E19" s="42"/>
      <c r="F19" s="48"/>
      <c r="G19" s="48"/>
      <c r="H19" s="42"/>
      <c r="I19" s="25"/>
      <c r="J19" s="86"/>
      <c r="K19" s="42"/>
      <c r="L19" s="54"/>
    </row>
    <row r="20" spans="1:14" x14ac:dyDescent="0.25">
      <c r="A20" s="20"/>
      <c r="B20" s="107"/>
      <c r="C20" s="29"/>
      <c r="D20" s="42"/>
      <c r="E20" s="42"/>
      <c r="F20" s="48"/>
      <c r="G20" s="48"/>
      <c r="H20" s="42"/>
      <c r="I20" s="25"/>
      <c r="J20" s="86"/>
      <c r="K20" s="42"/>
      <c r="L20" s="54"/>
    </row>
    <row r="21" spans="1:14" x14ac:dyDescent="0.25">
      <c r="A21" s="20"/>
      <c r="B21" s="86" t="s">
        <v>10</v>
      </c>
      <c r="C21" s="10"/>
      <c r="D21" s="53"/>
      <c r="E21" s="53">
        <f>SUM(D9:D17)</f>
        <v>1545594.3499999999</v>
      </c>
      <c r="F21" s="48"/>
      <c r="G21" s="48"/>
      <c r="H21" s="42"/>
      <c r="I21" s="31"/>
      <c r="J21" s="42"/>
      <c r="K21" s="42"/>
      <c r="L21" s="50"/>
    </row>
    <row r="22" spans="1:14" x14ac:dyDescent="0.25">
      <c r="A22" s="20"/>
      <c r="B22" s="30"/>
      <c r="C22" s="10"/>
      <c r="D22" s="55"/>
      <c r="E22" s="55"/>
      <c r="F22" s="48"/>
      <c r="G22" s="48"/>
      <c r="H22" s="42"/>
      <c r="I22" s="12" t="s">
        <v>11</v>
      </c>
      <c r="J22" s="49"/>
      <c r="K22" s="42"/>
      <c r="L22" s="50"/>
    </row>
    <row r="23" spans="1:14" x14ac:dyDescent="0.25">
      <c r="A23" s="20"/>
      <c r="B23" s="32" t="s">
        <v>81</v>
      </c>
      <c r="C23" s="10"/>
      <c r="D23" s="55"/>
      <c r="E23" s="55"/>
      <c r="F23" s="48"/>
      <c r="G23" s="48"/>
      <c r="H23" s="42"/>
      <c r="I23" s="109" t="s">
        <v>98</v>
      </c>
      <c r="J23" s="42"/>
      <c r="K23" s="90">
        <v>50000</v>
      </c>
      <c r="L23" s="33"/>
    </row>
    <row r="24" spans="1:14" x14ac:dyDescent="0.25">
      <c r="A24" s="20"/>
      <c r="B24" s="87" t="s">
        <v>82</v>
      </c>
      <c r="C24" s="74"/>
      <c r="D24" s="55">
        <v>3941825.63</v>
      </c>
      <c r="E24" s="55"/>
      <c r="F24" s="48"/>
      <c r="G24" s="48"/>
      <c r="H24" s="42"/>
      <c r="I24" s="109" t="s">
        <v>99</v>
      </c>
      <c r="J24" s="42"/>
      <c r="K24" s="90">
        <v>3128307.5</v>
      </c>
      <c r="L24" s="50"/>
    </row>
    <row r="25" spans="1:14" ht="14.25" customHeight="1" x14ac:dyDescent="0.25">
      <c r="A25" s="20"/>
      <c r="B25" s="87" t="s">
        <v>83</v>
      </c>
      <c r="C25" s="74"/>
      <c r="D25" s="55">
        <v>-1419828.88</v>
      </c>
      <c r="E25" s="53"/>
      <c r="F25" s="48"/>
      <c r="G25" s="48"/>
      <c r="H25" s="42"/>
      <c r="I25" s="109" t="s">
        <v>100</v>
      </c>
      <c r="K25" s="90"/>
      <c r="L25" s="50"/>
    </row>
    <row r="26" spans="1:14" x14ac:dyDescent="0.25">
      <c r="A26" s="20"/>
      <c r="B26" s="87" t="s">
        <v>84</v>
      </c>
      <c r="C26" s="75"/>
      <c r="D26" s="42">
        <v>127926.73</v>
      </c>
      <c r="E26" s="42"/>
      <c r="F26" s="48"/>
      <c r="G26" s="84"/>
      <c r="H26" s="42"/>
      <c r="I26" s="109" t="s">
        <v>101</v>
      </c>
      <c r="J26" s="42"/>
      <c r="K26" s="90">
        <v>-2193101.38</v>
      </c>
      <c r="L26" s="50"/>
      <c r="N26" s="13"/>
    </row>
    <row r="27" spans="1:14" x14ac:dyDescent="0.25">
      <c r="A27" s="20"/>
      <c r="B27" s="87" t="s">
        <v>85</v>
      </c>
      <c r="C27" s="76"/>
      <c r="D27" s="42">
        <v>-119931.3</v>
      </c>
      <c r="E27" s="53"/>
      <c r="F27" s="48"/>
      <c r="G27" s="48"/>
      <c r="H27" s="42"/>
      <c r="I27" s="109" t="s">
        <v>102</v>
      </c>
      <c r="J27" s="42"/>
      <c r="K27" s="110">
        <v>79607.290000000416</v>
      </c>
      <c r="L27" s="54"/>
    </row>
    <row r="28" spans="1:14" x14ac:dyDescent="0.25">
      <c r="A28" s="20"/>
      <c r="B28" s="87" t="s">
        <v>86</v>
      </c>
      <c r="C28" s="77"/>
      <c r="D28" s="55">
        <v>103324.56</v>
      </c>
      <c r="E28" s="53"/>
      <c r="F28" s="48"/>
      <c r="G28" s="48"/>
      <c r="H28" s="42"/>
      <c r="I28" s="31"/>
      <c r="J28" s="42"/>
      <c r="K28" s="42"/>
      <c r="L28" s="50"/>
    </row>
    <row r="29" spans="1:14" x14ac:dyDescent="0.25">
      <c r="A29" s="20"/>
      <c r="B29" s="108" t="s">
        <v>87</v>
      </c>
      <c r="C29" s="77"/>
      <c r="D29" s="55">
        <v>-74783.55</v>
      </c>
      <c r="E29" s="53"/>
      <c r="F29" s="48"/>
      <c r="G29" s="48"/>
      <c r="H29" s="42"/>
      <c r="I29" s="2"/>
      <c r="J29" s="42"/>
      <c r="K29" s="42"/>
      <c r="L29" s="50"/>
    </row>
    <row r="30" spans="1:14" x14ac:dyDescent="0.25">
      <c r="A30" s="20"/>
      <c r="B30" s="108" t="s">
        <v>88</v>
      </c>
      <c r="C30" s="77"/>
      <c r="D30" s="55">
        <v>178060.91</v>
      </c>
      <c r="E30" s="53"/>
      <c r="F30" s="48"/>
      <c r="G30" s="48"/>
      <c r="H30" s="42"/>
      <c r="I30" s="2"/>
      <c r="J30" s="42"/>
      <c r="K30" s="42"/>
      <c r="L30" s="50"/>
    </row>
    <row r="31" spans="1:14" x14ac:dyDescent="0.25">
      <c r="A31" s="20"/>
      <c r="B31" s="108" t="s">
        <v>89</v>
      </c>
      <c r="C31" s="77"/>
      <c r="D31" s="55">
        <v>-120499.97</v>
      </c>
      <c r="E31" s="53"/>
      <c r="F31" s="48"/>
      <c r="G31" s="48"/>
      <c r="H31" s="42"/>
      <c r="I31" s="2"/>
      <c r="J31" s="42"/>
      <c r="K31" s="42"/>
      <c r="L31" s="50"/>
    </row>
    <row r="32" spans="1:14" x14ac:dyDescent="0.25">
      <c r="A32" s="20"/>
      <c r="B32" s="108" t="s">
        <v>90</v>
      </c>
      <c r="C32" s="77"/>
      <c r="D32" s="55">
        <v>2988450.17</v>
      </c>
      <c r="E32" s="53"/>
      <c r="F32" s="48"/>
      <c r="G32" s="48"/>
      <c r="H32" s="42"/>
      <c r="I32" s="2"/>
      <c r="J32" s="42"/>
      <c r="K32" s="42"/>
      <c r="L32" s="50"/>
    </row>
    <row r="33" spans="1:14" ht="30" x14ac:dyDescent="0.25">
      <c r="A33" s="20"/>
      <c r="B33" s="108" t="s">
        <v>91</v>
      </c>
      <c r="C33" s="77"/>
      <c r="D33" s="55">
        <v>-774312.91</v>
      </c>
      <c r="E33" s="53"/>
      <c r="F33" s="48"/>
      <c r="G33" s="48"/>
      <c r="H33" s="42"/>
      <c r="I33" s="2"/>
      <c r="J33" s="42"/>
      <c r="K33" s="42"/>
      <c r="L33" s="50"/>
    </row>
    <row r="34" spans="1:14" x14ac:dyDescent="0.25">
      <c r="A34" s="20"/>
      <c r="B34" s="108" t="s">
        <v>92</v>
      </c>
      <c r="C34" s="77"/>
      <c r="D34" s="42">
        <v>126622.52</v>
      </c>
      <c r="E34" s="42"/>
      <c r="F34" s="48"/>
      <c r="G34" s="48"/>
      <c r="H34" s="42"/>
      <c r="I34" s="31"/>
      <c r="J34" s="42"/>
      <c r="K34" s="42"/>
      <c r="L34" s="50"/>
    </row>
    <row r="35" spans="1:14" x14ac:dyDescent="0.25">
      <c r="A35" s="20"/>
      <c r="B35" s="34"/>
      <c r="C35" s="11"/>
      <c r="D35" s="42"/>
      <c r="E35" s="42"/>
      <c r="F35" s="56"/>
      <c r="G35" s="48"/>
      <c r="H35" s="42"/>
      <c r="I35" s="31"/>
      <c r="J35" s="42"/>
      <c r="K35" s="42"/>
      <c r="L35" s="50"/>
    </row>
    <row r="36" spans="1:14" ht="15.75" thickBot="1" x14ac:dyDescent="0.3">
      <c r="A36" s="20"/>
      <c r="B36" s="86" t="s">
        <v>12</v>
      </c>
      <c r="C36" s="56"/>
      <c r="D36" s="53"/>
      <c r="E36" s="57">
        <f>SUM(D24:D34)</f>
        <v>4956853.91</v>
      </c>
      <c r="F36" s="56"/>
      <c r="G36" s="48"/>
      <c r="H36" s="42"/>
      <c r="I36" s="25" t="s">
        <v>13</v>
      </c>
      <c r="J36" s="25"/>
      <c r="K36" s="42"/>
      <c r="L36" s="58">
        <f>SUM(K23:K27)</f>
        <v>1064813.4100000006</v>
      </c>
      <c r="N36" s="82"/>
    </row>
    <row r="37" spans="1:14" ht="15.75" thickTop="1" x14ac:dyDescent="0.25">
      <c r="A37" s="20"/>
      <c r="B37" s="42"/>
      <c r="C37" s="56"/>
      <c r="D37" s="55"/>
      <c r="E37" s="55"/>
      <c r="F37" s="56"/>
      <c r="G37" s="48"/>
      <c r="H37" s="42"/>
      <c r="I37" s="42"/>
      <c r="J37" s="42"/>
      <c r="K37" s="42"/>
      <c r="L37" s="50"/>
    </row>
    <row r="38" spans="1:14" x14ac:dyDescent="0.25">
      <c r="A38" s="20"/>
      <c r="B38" s="35"/>
      <c r="C38" s="56"/>
      <c r="D38" s="55"/>
      <c r="E38" s="55"/>
      <c r="F38" s="56"/>
      <c r="G38" s="48"/>
      <c r="H38" s="42"/>
      <c r="I38" s="42"/>
      <c r="J38" s="42"/>
      <c r="K38" s="42"/>
      <c r="L38" s="50"/>
    </row>
    <row r="39" spans="1:14" x14ac:dyDescent="0.25">
      <c r="A39" s="20"/>
      <c r="B39" s="2"/>
      <c r="C39" s="78"/>
      <c r="D39" s="55"/>
      <c r="E39" s="42"/>
      <c r="F39" s="56"/>
      <c r="G39" s="48"/>
      <c r="H39" s="42"/>
      <c r="I39" s="42"/>
      <c r="J39" s="42"/>
      <c r="K39" s="42"/>
      <c r="L39" s="50"/>
    </row>
    <row r="40" spans="1:14" x14ac:dyDescent="0.25">
      <c r="A40" s="20"/>
      <c r="B40" s="2"/>
      <c r="C40" s="78"/>
      <c r="D40" s="55"/>
      <c r="E40" s="42"/>
      <c r="F40" s="56"/>
      <c r="G40" s="48"/>
      <c r="H40" s="42"/>
      <c r="I40" s="42"/>
      <c r="J40" s="42"/>
      <c r="K40" s="42"/>
      <c r="L40" s="50"/>
    </row>
    <row r="41" spans="1:14" ht="13.5" customHeight="1" x14ac:dyDescent="0.25">
      <c r="A41" s="20"/>
      <c r="B41" s="2"/>
      <c r="C41" s="79"/>
      <c r="D41" s="55"/>
      <c r="E41" s="42"/>
      <c r="F41" s="48"/>
      <c r="G41" s="48"/>
      <c r="H41" s="42"/>
      <c r="I41" s="42"/>
      <c r="J41" s="42"/>
      <c r="K41" s="42"/>
      <c r="L41" s="50"/>
    </row>
    <row r="42" spans="1:14" x14ac:dyDescent="0.25">
      <c r="A42" s="20"/>
      <c r="B42" s="2"/>
      <c r="C42" s="79"/>
      <c r="D42" s="55"/>
      <c r="E42" s="42"/>
      <c r="F42" s="48"/>
      <c r="G42" s="84"/>
      <c r="H42" s="42"/>
      <c r="I42" s="42"/>
      <c r="J42" s="42"/>
      <c r="K42" s="42"/>
      <c r="L42" s="50"/>
    </row>
    <row r="43" spans="1:14" ht="12" customHeight="1" x14ac:dyDescent="0.25">
      <c r="A43" s="20"/>
      <c r="B43" s="36"/>
      <c r="C43" s="37"/>
      <c r="D43" s="59"/>
      <c r="E43" s="60"/>
      <c r="F43" s="48"/>
      <c r="G43" s="84"/>
      <c r="H43" s="42"/>
      <c r="I43" s="42"/>
      <c r="J43" s="42"/>
      <c r="K43" s="42"/>
      <c r="L43" s="50"/>
    </row>
    <row r="44" spans="1:14" ht="15.75" x14ac:dyDescent="0.25">
      <c r="A44" s="20"/>
      <c r="B44" s="42"/>
      <c r="C44" s="10"/>
      <c r="D44" s="55"/>
      <c r="E44" s="55"/>
      <c r="F44" s="48"/>
      <c r="G44" s="48"/>
      <c r="H44" s="42"/>
      <c r="I44" s="36"/>
      <c r="J44" s="84"/>
      <c r="K44" s="61"/>
      <c r="L44" s="54"/>
    </row>
    <row r="45" spans="1:14" ht="16.5" thickBot="1" x14ac:dyDescent="0.3">
      <c r="A45" s="20"/>
      <c r="B45" s="36" t="s">
        <v>14</v>
      </c>
      <c r="C45" s="10"/>
      <c r="D45" s="55"/>
      <c r="E45" s="62">
        <f>E21+E36</f>
        <v>6502448.2599999998</v>
      </c>
      <c r="F45" s="63"/>
      <c r="G45" s="84"/>
      <c r="H45" s="42"/>
      <c r="I45" s="36" t="s">
        <v>15</v>
      </c>
      <c r="J45" s="42"/>
      <c r="K45" s="42"/>
      <c r="L45" s="58">
        <f>+L18+L36</f>
        <v>6502448.2599999998</v>
      </c>
    </row>
    <row r="46" spans="1:14" ht="15.75" hidden="1" thickTop="1" x14ac:dyDescent="0.25">
      <c r="A46" s="20"/>
      <c r="B46" s="11"/>
      <c r="C46" s="11"/>
      <c r="D46" s="42"/>
      <c r="E46" s="42"/>
      <c r="F46" s="42"/>
      <c r="G46" s="42"/>
      <c r="H46" s="42"/>
      <c r="I46" s="42"/>
      <c r="J46" s="42"/>
      <c r="K46" s="42"/>
      <c r="L46" s="50"/>
    </row>
    <row r="47" spans="1:14" ht="9" customHeight="1" thickTop="1" x14ac:dyDescent="0.25">
      <c r="A47" s="20"/>
      <c r="B47" s="11"/>
      <c r="C47" s="11"/>
      <c r="D47" s="42"/>
      <c r="E47" s="42"/>
      <c r="F47" s="42"/>
      <c r="G47" s="42"/>
      <c r="H47" s="42"/>
      <c r="I47" s="42"/>
      <c r="J47" s="42"/>
      <c r="K47" s="42"/>
      <c r="L47" s="50"/>
    </row>
    <row r="48" spans="1:14" x14ac:dyDescent="0.25">
      <c r="A48" s="20"/>
      <c r="B48" s="11"/>
      <c r="C48" s="11"/>
      <c r="D48" s="42"/>
      <c r="E48" s="42"/>
      <c r="F48" s="42"/>
      <c r="G48" s="25"/>
      <c r="H48" s="42"/>
      <c r="I48" s="42"/>
      <c r="J48" s="42"/>
      <c r="K48" s="42"/>
      <c r="L48" s="50"/>
    </row>
    <row r="49" spans="1:13" x14ac:dyDescent="0.25">
      <c r="A49" s="20"/>
      <c r="B49" s="42"/>
      <c r="C49" s="10"/>
      <c r="D49" s="42"/>
      <c r="E49" s="42"/>
      <c r="F49" s="42"/>
      <c r="G49" s="42"/>
      <c r="H49" s="42"/>
      <c r="I49" s="42"/>
      <c r="J49" s="42"/>
      <c r="K49" s="42"/>
      <c r="L49" s="50"/>
    </row>
    <row r="50" spans="1:13" x14ac:dyDescent="0.25">
      <c r="A50" s="20"/>
      <c r="B50" s="42"/>
      <c r="C50" s="10"/>
      <c r="D50" s="42"/>
      <c r="E50" s="42"/>
      <c r="F50" s="42"/>
      <c r="G50" s="42"/>
      <c r="H50" s="42"/>
      <c r="I50" s="42"/>
      <c r="J50" s="42"/>
      <c r="K50" s="42"/>
      <c r="L50" s="50"/>
    </row>
    <row r="51" spans="1:13" x14ac:dyDescent="0.25">
      <c r="A51" s="20"/>
      <c r="B51" s="2"/>
      <c r="C51" s="10"/>
      <c r="D51" s="42"/>
      <c r="E51" s="42"/>
      <c r="F51" s="42"/>
      <c r="G51" s="42"/>
      <c r="H51" s="42"/>
      <c r="I51" s="2"/>
      <c r="J51" s="42"/>
      <c r="K51" s="42"/>
      <c r="L51" s="50"/>
    </row>
    <row r="52" spans="1:13" x14ac:dyDescent="0.25">
      <c r="A52" s="20"/>
      <c r="B52" s="2"/>
      <c r="C52" s="10"/>
      <c r="D52" s="42"/>
      <c r="E52" s="42"/>
      <c r="F52" s="42"/>
      <c r="G52" s="42"/>
      <c r="H52" s="42"/>
      <c r="I52" s="2"/>
      <c r="J52" s="42"/>
      <c r="K52" s="42"/>
      <c r="L52" s="50"/>
    </row>
    <row r="53" spans="1:13" x14ac:dyDescent="0.25">
      <c r="A53" s="20"/>
      <c r="B53" s="184"/>
      <c r="C53" s="184"/>
      <c r="D53" s="184"/>
      <c r="E53" s="184"/>
      <c r="F53" s="86"/>
      <c r="G53" s="86"/>
      <c r="H53" s="42"/>
      <c r="I53" s="184"/>
      <c r="J53" s="184"/>
      <c r="K53" s="184"/>
      <c r="L53" s="185"/>
    </row>
    <row r="54" spans="1:13" x14ac:dyDescent="0.25">
      <c r="A54" s="20"/>
      <c r="B54" s="190"/>
      <c r="C54" s="190"/>
      <c r="D54" s="190"/>
      <c r="E54" s="190"/>
      <c r="F54" s="86"/>
      <c r="G54" s="42"/>
      <c r="H54" s="42"/>
      <c r="I54" s="184"/>
      <c r="J54" s="184"/>
      <c r="K54" s="184"/>
      <c r="L54" s="185"/>
    </row>
    <row r="55" spans="1:13" x14ac:dyDescent="0.25">
      <c r="A55" s="20"/>
      <c r="B55" s="184"/>
      <c r="C55" s="184"/>
      <c r="D55" s="184"/>
      <c r="E55" s="184"/>
      <c r="F55" s="86"/>
      <c r="G55" s="42"/>
      <c r="H55" s="42"/>
      <c r="I55" s="184"/>
      <c r="J55" s="184"/>
      <c r="K55" s="184"/>
      <c r="L55" s="185"/>
    </row>
    <row r="56" spans="1:13" x14ac:dyDescent="0.25">
      <c r="A56" s="20"/>
      <c r="B56" s="42"/>
      <c r="C56" s="10"/>
      <c r="D56" s="42"/>
      <c r="E56" s="42"/>
      <c r="F56" s="42"/>
      <c r="G56" s="42"/>
      <c r="H56" s="42"/>
      <c r="I56" s="42"/>
      <c r="J56" s="42"/>
      <c r="K56" s="42"/>
      <c r="L56" s="50"/>
    </row>
    <row r="57" spans="1:13" x14ac:dyDescent="0.25">
      <c r="A57" s="20"/>
      <c r="B57" s="42"/>
      <c r="C57" s="10"/>
      <c r="D57" s="42"/>
      <c r="E57" s="42"/>
      <c r="F57" s="42"/>
      <c r="G57" s="42"/>
      <c r="H57" s="42"/>
      <c r="I57" s="42"/>
      <c r="J57" s="42"/>
      <c r="K57" s="42"/>
      <c r="L57" s="50"/>
    </row>
    <row r="58" spans="1:13" ht="15.75" thickBot="1" x14ac:dyDescent="0.3">
      <c r="A58" s="38"/>
      <c r="B58" s="39"/>
      <c r="C58" s="40"/>
      <c r="D58" s="64"/>
      <c r="E58" s="64"/>
      <c r="F58" s="64"/>
      <c r="G58" s="64"/>
      <c r="H58" s="64"/>
      <c r="I58" s="39"/>
      <c r="J58" s="64"/>
      <c r="K58" s="64"/>
      <c r="L58" s="65"/>
    </row>
    <row r="59" spans="1:13" x14ac:dyDescent="0.25">
      <c r="A59" s="20"/>
      <c r="B59" s="42"/>
      <c r="C59" s="10"/>
      <c r="D59" s="42"/>
      <c r="E59" s="42"/>
      <c r="F59" s="42"/>
      <c r="G59" s="42"/>
      <c r="H59" s="42"/>
      <c r="I59" s="42"/>
      <c r="J59" s="42"/>
      <c r="K59" s="42"/>
      <c r="L59" s="50"/>
    </row>
    <row r="60" spans="1:13" x14ac:dyDescent="0.25">
      <c r="A60" s="20"/>
      <c r="B60" s="42"/>
      <c r="C60" s="10"/>
      <c r="D60" s="42"/>
      <c r="E60" s="42"/>
      <c r="F60" s="42"/>
      <c r="G60" s="42"/>
      <c r="H60" s="42"/>
      <c r="I60" s="42"/>
      <c r="J60" s="42"/>
      <c r="K60" s="66"/>
      <c r="L60" s="67"/>
    </row>
    <row r="61" spans="1:13" x14ac:dyDescent="0.25">
      <c r="A61" s="20"/>
      <c r="B61" s="42"/>
      <c r="C61" s="10"/>
      <c r="D61" s="42"/>
      <c r="E61" s="42"/>
      <c r="F61" s="42"/>
      <c r="G61" s="42"/>
      <c r="H61" s="42"/>
      <c r="I61" s="42"/>
      <c r="J61" s="42"/>
      <c r="K61" s="42"/>
      <c r="L61" s="50"/>
    </row>
    <row r="62" spans="1:13" x14ac:dyDescent="0.25">
      <c r="A62" s="20"/>
      <c r="B62" s="42"/>
      <c r="C62" s="10"/>
      <c r="D62" s="42"/>
      <c r="E62" s="42"/>
      <c r="F62" s="42"/>
      <c r="G62" s="42"/>
      <c r="H62" s="42"/>
      <c r="I62" s="42"/>
      <c r="J62" s="42"/>
      <c r="K62" s="42"/>
      <c r="L62" s="50"/>
      <c r="M62" s="8"/>
    </row>
    <row r="63" spans="1:13" ht="16.5" customHeight="1" x14ac:dyDescent="0.25">
      <c r="A63" s="20"/>
      <c r="B63" s="11"/>
      <c r="C63" s="11"/>
      <c r="D63" s="42"/>
      <c r="E63" s="42"/>
      <c r="F63" s="42"/>
      <c r="G63" s="42"/>
      <c r="H63" s="42"/>
      <c r="I63" s="42"/>
      <c r="J63" s="42"/>
      <c r="K63" s="42"/>
      <c r="L63" s="50"/>
    </row>
    <row r="64" spans="1:13" x14ac:dyDescent="0.25">
      <c r="A64" s="20"/>
      <c r="B64" s="11"/>
      <c r="C64" s="11"/>
      <c r="D64" s="42"/>
      <c r="E64" s="42"/>
      <c r="F64" s="42"/>
      <c r="G64" s="42"/>
      <c r="H64" s="42"/>
      <c r="I64" s="42"/>
      <c r="J64" s="42"/>
      <c r="K64" s="42"/>
      <c r="L64" s="50"/>
    </row>
    <row r="65" spans="1:12" x14ac:dyDescent="0.25">
      <c r="A65" s="20"/>
      <c r="B65" s="11"/>
      <c r="C65" s="11"/>
      <c r="D65" s="42"/>
      <c r="E65" s="42"/>
      <c r="F65" s="42"/>
      <c r="G65" s="42"/>
      <c r="H65" s="42"/>
      <c r="I65" s="42"/>
      <c r="J65" s="42"/>
      <c r="K65" s="42"/>
      <c r="L65" s="50"/>
    </row>
    <row r="66" spans="1:12" ht="15.75" thickBot="1" x14ac:dyDescent="0.3">
      <c r="A66" s="17"/>
      <c r="B66" s="18"/>
      <c r="C66" s="18"/>
      <c r="D66" s="68"/>
      <c r="E66" s="68"/>
      <c r="F66" s="68"/>
      <c r="G66" s="68"/>
      <c r="H66" s="68"/>
      <c r="I66" s="68"/>
      <c r="J66" s="68"/>
      <c r="K66" s="68"/>
      <c r="L66" s="69"/>
    </row>
    <row r="67" spans="1:12" x14ac:dyDescent="0.25">
      <c r="B67" s="70"/>
      <c r="C67" s="9"/>
    </row>
    <row r="68" spans="1:12" x14ac:dyDescent="0.25">
      <c r="B68" s="3"/>
    </row>
    <row r="69" spans="1:12" x14ac:dyDescent="0.25">
      <c r="B69" s="3"/>
      <c r="C69" s="82"/>
    </row>
    <row r="70" spans="1:12" x14ac:dyDescent="0.25">
      <c r="B70" s="3"/>
      <c r="C70" s="82"/>
    </row>
    <row r="71" spans="1:12" x14ac:dyDescent="0.25">
      <c r="B71" s="3"/>
      <c r="C71" s="82"/>
    </row>
    <row r="72" spans="1:12" x14ac:dyDescent="0.25">
      <c r="B72" s="3"/>
    </row>
    <row r="73" spans="1:12" x14ac:dyDescent="0.25">
      <c r="B73" s="70"/>
      <c r="C73" s="9"/>
    </row>
    <row r="74" spans="1:12" x14ac:dyDescent="0.25">
      <c r="B74" s="70"/>
      <c r="C74" s="9"/>
    </row>
    <row r="75" spans="1:12" x14ac:dyDescent="0.25">
      <c r="B75" s="70"/>
      <c r="C75" s="9"/>
    </row>
    <row r="76" spans="1:12" x14ac:dyDescent="0.25">
      <c r="B76" s="70"/>
      <c r="C76" s="9"/>
    </row>
    <row r="77" spans="1:12" x14ac:dyDescent="0.25">
      <c r="B77" s="70"/>
      <c r="C77" s="9"/>
    </row>
    <row r="78" spans="1:12" x14ac:dyDescent="0.25">
      <c r="B78" s="70"/>
      <c r="C78" s="9"/>
    </row>
    <row r="79" spans="1:12" x14ac:dyDescent="0.25">
      <c r="B79" s="70"/>
      <c r="C79" s="9"/>
    </row>
    <row r="80" spans="1:12" x14ac:dyDescent="0.25">
      <c r="B80" s="70"/>
      <c r="C80" s="9"/>
    </row>
    <row r="81" spans="2:3" x14ac:dyDescent="0.25">
      <c r="B81" s="70"/>
      <c r="C81" s="9"/>
    </row>
    <row r="82" spans="2:3" x14ac:dyDescent="0.25">
      <c r="B82" s="70"/>
      <c r="C82" s="9"/>
    </row>
    <row r="83" spans="2:3" x14ac:dyDescent="0.25">
      <c r="B83" s="70"/>
      <c r="C83" s="9"/>
    </row>
    <row r="84" spans="2:3" x14ac:dyDescent="0.25">
      <c r="B84" s="70"/>
      <c r="C84" s="9"/>
    </row>
    <row r="85" spans="2:3" x14ac:dyDescent="0.25">
      <c r="B85" s="70"/>
      <c r="C85" s="9"/>
    </row>
    <row r="86" spans="2:3" x14ac:dyDescent="0.25">
      <c r="B86" s="70"/>
      <c r="C86" s="9"/>
    </row>
    <row r="87" spans="2:3" x14ac:dyDescent="0.25">
      <c r="B87" s="70"/>
      <c r="C87" s="9"/>
    </row>
    <row r="88" spans="2:3" x14ac:dyDescent="0.25">
      <c r="B88" s="70"/>
      <c r="C88" s="9"/>
    </row>
    <row r="89" spans="2:3" x14ac:dyDescent="0.25">
      <c r="B89" s="70"/>
      <c r="C89" s="9"/>
    </row>
    <row r="90" spans="2:3" x14ac:dyDescent="0.25">
      <c r="B90" s="70"/>
      <c r="C90" s="9"/>
    </row>
    <row r="91" spans="2:3" x14ac:dyDescent="0.25">
      <c r="B91" s="70"/>
      <c r="C91" s="9"/>
    </row>
  </sheetData>
  <mergeCells count="15">
    <mergeCell ref="B2:G2"/>
    <mergeCell ref="I2:L2"/>
    <mergeCell ref="B3:E3"/>
    <mergeCell ref="I3:L3"/>
    <mergeCell ref="B4:G4"/>
    <mergeCell ref="I4:L4"/>
    <mergeCell ref="B55:E55"/>
    <mergeCell ref="I55:L55"/>
    <mergeCell ref="B5:G5"/>
    <mergeCell ref="I5:L5"/>
    <mergeCell ref="I7:L7"/>
    <mergeCell ref="B53:E53"/>
    <mergeCell ref="I53:L53"/>
    <mergeCell ref="B54:E54"/>
    <mergeCell ref="I54:L54"/>
  </mergeCells>
  <printOptions horizontalCentered="1"/>
  <pageMargins left="0.25" right="0.25" top="0.75" bottom="0.75" header="0.3" footer="0.3"/>
  <pageSetup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81"/>
  <sheetViews>
    <sheetView workbookViewId="0">
      <selection activeCell="G10" sqref="G10"/>
    </sheetView>
  </sheetViews>
  <sheetFormatPr baseColWidth="10" defaultRowHeight="15" x14ac:dyDescent="0.25"/>
  <cols>
    <col min="1" max="1" width="11.42578125" style="81"/>
    <col min="2" max="2" width="35.85546875" style="81" bestFit="1" customWidth="1"/>
    <col min="3" max="3" width="11.42578125" style="81" customWidth="1"/>
    <col min="4" max="16384" width="11.42578125" style="81"/>
  </cols>
  <sheetData>
    <row r="2" spans="2:7" x14ac:dyDescent="0.25">
      <c r="B2" s="182" t="s">
        <v>35</v>
      </c>
      <c r="C2" s="182"/>
      <c r="D2" s="182"/>
      <c r="E2" s="182"/>
      <c r="F2" s="182"/>
      <c r="G2" s="182"/>
    </row>
    <row r="3" spans="2:7" x14ac:dyDescent="0.25">
      <c r="B3" s="182" t="s">
        <v>36</v>
      </c>
      <c r="C3" s="182"/>
      <c r="D3" s="182"/>
      <c r="E3" s="182"/>
      <c r="F3" s="182"/>
      <c r="G3" s="182"/>
    </row>
    <row r="4" spans="2:7" x14ac:dyDescent="0.25">
      <c r="B4" s="180" t="s">
        <v>1</v>
      </c>
      <c r="C4" s="180"/>
      <c r="D4" s="180"/>
      <c r="E4" s="180"/>
      <c r="F4" s="180"/>
      <c r="G4" s="180"/>
    </row>
    <row r="5" spans="2:7" ht="16.5" x14ac:dyDescent="0.35">
      <c r="B5" s="186" t="s">
        <v>63</v>
      </c>
      <c r="C5" s="186"/>
      <c r="D5" s="186"/>
      <c r="E5" s="186"/>
      <c r="F5" s="186"/>
      <c r="G5" s="186"/>
    </row>
    <row r="8" spans="2:7" x14ac:dyDescent="0.25">
      <c r="B8" s="94" t="s">
        <v>38</v>
      </c>
      <c r="C8" s="95">
        <f>1360251.79+329340</f>
        <v>1689591.79</v>
      </c>
      <c r="D8" s="96"/>
      <c r="E8" s="96"/>
      <c r="F8" s="96"/>
      <c r="G8" s="97"/>
    </row>
    <row r="9" spans="2:7" x14ac:dyDescent="0.25">
      <c r="B9" s="98" t="s">
        <v>39</v>
      </c>
      <c r="C9" s="90">
        <v>0</v>
      </c>
      <c r="D9" s="11"/>
      <c r="E9" s="11"/>
      <c r="F9" s="11"/>
      <c r="G9" s="99"/>
    </row>
    <row r="10" spans="2:7" ht="15.75" thickBot="1" x14ac:dyDescent="0.3">
      <c r="B10" s="98" t="s">
        <v>40</v>
      </c>
      <c r="C10" s="90">
        <v>0</v>
      </c>
      <c r="D10" s="11"/>
      <c r="E10" s="11"/>
      <c r="F10" s="11"/>
      <c r="G10" s="99"/>
    </row>
    <row r="11" spans="2:7" x14ac:dyDescent="0.25">
      <c r="B11" s="100" t="s">
        <v>41</v>
      </c>
      <c r="C11" s="89">
        <f>+C8-C9-C10</f>
        <v>1689591.79</v>
      </c>
      <c r="D11" s="11"/>
      <c r="E11" s="11"/>
      <c r="F11" s="11"/>
      <c r="G11" s="99"/>
    </row>
    <row r="12" spans="2:7" x14ac:dyDescent="0.25">
      <c r="B12" s="100"/>
      <c r="C12" s="90"/>
      <c r="D12" s="11"/>
      <c r="E12" s="11"/>
      <c r="F12" s="11"/>
      <c r="G12" s="99"/>
    </row>
    <row r="13" spans="2:7" x14ac:dyDescent="0.25">
      <c r="B13" s="101" t="s">
        <v>42</v>
      </c>
      <c r="C13" s="90"/>
      <c r="D13" s="11"/>
      <c r="E13" s="11"/>
      <c r="F13" s="11"/>
      <c r="G13" s="99"/>
    </row>
    <row r="14" spans="2:7" x14ac:dyDescent="0.25">
      <c r="B14" s="100"/>
      <c r="C14" s="90"/>
      <c r="D14" s="11"/>
      <c r="E14" s="11"/>
      <c r="F14" s="11"/>
      <c r="G14" s="99"/>
    </row>
    <row r="15" spans="2:7" x14ac:dyDescent="0.25">
      <c r="B15" s="100" t="s">
        <v>43</v>
      </c>
      <c r="C15" s="88">
        <v>1582190.13</v>
      </c>
      <c r="D15" s="11"/>
      <c r="E15" s="11"/>
      <c r="F15" s="11"/>
      <c r="G15" s="99"/>
    </row>
    <row r="16" spans="2:7" ht="15.75" thickBot="1" x14ac:dyDescent="0.3">
      <c r="B16" s="98"/>
      <c r="C16" s="91"/>
      <c r="D16" s="11"/>
      <c r="E16" s="11"/>
      <c r="F16" s="11"/>
      <c r="G16" s="99"/>
    </row>
    <row r="17" spans="2:7" x14ac:dyDescent="0.25">
      <c r="B17" s="100" t="s">
        <v>2</v>
      </c>
      <c r="C17" s="88">
        <f>+C11-C15</f>
        <v>107401.66000000015</v>
      </c>
      <c r="D17" s="11"/>
      <c r="E17" s="11"/>
      <c r="F17" s="11"/>
      <c r="G17" s="99"/>
    </row>
    <row r="18" spans="2:7" x14ac:dyDescent="0.25">
      <c r="B18" s="100"/>
      <c r="C18" s="88"/>
      <c r="D18" s="11"/>
      <c r="E18" s="11"/>
      <c r="F18" s="11"/>
      <c r="G18" s="99"/>
    </row>
    <row r="19" spans="2:7" x14ac:dyDescent="0.25">
      <c r="B19" s="101" t="s">
        <v>42</v>
      </c>
      <c r="C19" s="90"/>
      <c r="D19" s="11"/>
      <c r="E19" s="11"/>
      <c r="F19" s="11"/>
      <c r="G19" s="99"/>
    </row>
    <row r="20" spans="2:7" x14ac:dyDescent="0.25">
      <c r="B20" s="100"/>
      <c r="C20" s="90"/>
      <c r="D20" s="11"/>
      <c r="E20" s="11"/>
      <c r="F20" s="11"/>
      <c r="G20" s="99"/>
    </row>
    <row r="21" spans="2:7" x14ac:dyDescent="0.25">
      <c r="B21" s="98" t="s">
        <v>3</v>
      </c>
      <c r="C21" s="90">
        <f>159060.11+222175.2</f>
        <v>381235.31</v>
      </c>
      <c r="D21" s="11"/>
      <c r="E21" s="11"/>
      <c r="F21" s="11"/>
      <c r="G21" s="99"/>
    </row>
    <row r="22" spans="2:7" x14ac:dyDescent="0.25">
      <c r="B22" s="98" t="s">
        <v>44</v>
      </c>
      <c r="C22" s="90">
        <v>38150</v>
      </c>
      <c r="D22" s="11"/>
      <c r="E22" s="11"/>
      <c r="F22" s="11"/>
      <c r="G22" s="99"/>
    </row>
    <row r="23" spans="2:7" x14ac:dyDescent="0.25">
      <c r="B23" s="98" t="s">
        <v>45</v>
      </c>
      <c r="C23" s="90">
        <v>12452</v>
      </c>
      <c r="D23" s="11"/>
      <c r="E23" s="11"/>
      <c r="F23" s="11"/>
      <c r="G23" s="99"/>
    </row>
    <row r="24" spans="2:7" x14ac:dyDescent="0.25">
      <c r="B24" s="98" t="s">
        <v>46</v>
      </c>
      <c r="C24" s="90">
        <v>90723</v>
      </c>
      <c r="D24" s="11"/>
      <c r="E24" s="11"/>
      <c r="F24" s="11"/>
      <c r="G24" s="99"/>
    </row>
    <row r="25" spans="2:7" x14ac:dyDescent="0.25">
      <c r="B25" s="98" t="s">
        <v>31</v>
      </c>
      <c r="C25" s="90">
        <v>1</v>
      </c>
      <c r="D25" s="11"/>
      <c r="E25" s="11"/>
      <c r="F25" s="11"/>
      <c r="G25" s="99"/>
    </row>
    <row r="26" spans="2:7" ht="15.75" thickBot="1" x14ac:dyDescent="0.3">
      <c r="B26" s="98"/>
      <c r="C26" s="92">
        <v>0</v>
      </c>
      <c r="D26" s="11"/>
      <c r="E26" s="11"/>
      <c r="F26" s="11"/>
      <c r="G26" s="99"/>
    </row>
    <row r="27" spans="2:7" x14ac:dyDescent="0.25">
      <c r="B27" s="100" t="s">
        <v>47</v>
      </c>
      <c r="C27" s="88">
        <f>+C21+C2+C22+C23+C24+C25</f>
        <v>522561.31</v>
      </c>
      <c r="D27" s="11"/>
      <c r="E27" s="11"/>
      <c r="F27" s="11"/>
      <c r="G27" s="99"/>
    </row>
    <row r="28" spans="2:7" ht="15.75" thickBot="1" x14ac:dyDescent="0.3">
      <c r="B28" s="98"/>
      <c r="C28" s="92"/>
      <c r="D28" s="11"/>
      <c r="E28" s="11"/>
      <c r="F28" s="11"/>
      <c r="G28" s="99"/>
    </row>
    <row r="29" spans="2:7" x14ac:dyDescent="0.25">
      <c r="B29" s="100" t="s">
        <v>48</v>
      </c>
      <c r="C29" s="88">
        <f>C17-C27</f>
        <v>-415159.64999999985</v>
      </c>
      <c r="D29" s="11"/>
      <c r="E29" s="11"/>
      <c r="F29" s="11"/>
      <c r="G29" s="99"/>
    </row>
    <row r="30" spans="2:7" x14ac:dyDescent="0.25">
      <c r="B30" s="100"/>
      <c r="C30" s="90"/>
      <c r="D30" s="11"/>
      <c r="E30" s="11"/>
      <c r="F30" s="11"/>
      <c r="G30" s="99"/>
    </row>
    <row r="31" spans="2:7" x14ac:dyDescent="0.25">
      <c r="B31" s="100" t="s">
        <v>49</v>
      </c>
      <c r="C31" s="88">
        <v>0</v>
      </c>
      <c r="D31" s="11"/>
      <c r="E31" s="11"/>
      <c r="F31" s="11"/>
      <c r="G31" s="99"/>
    </row>
    <row r="32" spans="2:7" x14ac:dyDescent="0.25">
      <c r="B32" s="98" t="s">
        <v>50</v>
      </c>
      <c r="C32" s="90">
        <v>0</v>
      </c>
      <c r="D32" s="11"/>
      <c r="E32" s="11"/>
      <c r="F32" s="11"/>
      <c r="G32" s="99"/>
    </row>
    <row r="33" spans="2:7" x14ac:dyDescent="0.25">
      <c r="B33" s="98" t="s">
        <v>51</v>
      </c>
      <c r="C33" s="90">
        <v>0</v>
      </c>
      <c r="D33" s="11"/>
      <c r="E33" s="11"/>
      <c r="F33" s="11"/>
      <c r="G33" s="99"/>
    </row>
    <row r="34" spans="2:7" x14ac:dyDescent="0.25">
      <c r="B34" s="98" t="s">
        <v>52</v>
      </c>
      <c r="C34" s="90">
        <v>0</v>
      </c>
      <c r="D34" s="11"/>
      <c r="E34" s="11"/>
      <c r="F34" s="11"/>
      <c r="G34" s="99"/>
    </row>
    <row r="35" spans="2:7" x14ac:dyDescent="0.25">
      <c r="B35" s="100" t="s">
        <v>0</v>
      </c>
      <c r="C35" s="88">
        <v>0</v>
      </c>
      <c r="D35" s="11"/>
      <c r="E35" s="11"/>
      <c r="F35" s="11"/>
      <c r="G35" s="99"/>
    </row>
    <row r="36" spans="2:7" x14ac:dyDescent="0.25">
      <c r="B36" s="98" t="s">
        <v>53</v>
      </c>
      <c r="C36" s="90">
        <v>0</v>
      </c>
      <c r="D36" s="11"/>
      <c r="E36" s="11"/>
      <c r="F36" s="11"/>
      <c r="G36" s="99"/>
    </row>
    <row r="37" spans="2:7" x14ac:dyDescent="0.25">
      <c r="B37" s="98" t="s">
        <v>54</v>
      </c>
      <c r="C37" s="90">
        <v>0</v>
      </c>
      <c r="D37" s="11"/>
      <c r="E37" s="11"/>
      <c r="F37" s="11"/>
      <c r="G37" s="99"/>
    </row>
    <row r="38" spans="2:7" x14ac:dyDescent="0.25">
      <c r="B38" s="98" t="s">
        <v>55</v>
      </c>
      <c r="C38" s="90">
        <v>0</v>
      </c>
      <c r="D38" s="11"/>
      <c r="E38" s="11"/>
      <c r="F38" s="11"/>
      <c r="G38" s="99"/>
    </row>
    <row r="39" spans="2:7" x14ac:dyDescent="0.25">
      <c r="B39" s="98"/>
      <c r="C39" s="90"/>
      <c r="D39" s="11"/>
      <c r="E39" s="11"/>
      <c r="F39" s="11"/>
      <c r="G39" s="99"/>
    </row>
    <row r="40" spans="2:7" ht="15.75" thickBot="1" x14ac:dyDescent="0.3">
      <c r="B40" s="100" t="s">
        <v>4</v>
      </c>
      <c r="C40" s="91">
        <v>0</v>
      </c>
      <c r="D40" s="11"/>
      <c r="E40" s="11"/>
      <c r="F40" s="11"/>
      <c r="G40" s="99"/>
    </row>
    <row r="41" spans="2:7" x14ac:dyDescent="0.25">
      <c r="B41" s="100"/>
      <c r="C41" s="88"/>
      <c r="D41" s="11"/>
      <c r="E41" s="11"/>
      <c r="F41" s="11"/>
      <c r="G41" s="99"/>
    </row>
    <row r="42" spans="2:7" x14ac:dyDescent="0.25">
      <c r="B42" s="100" t="s">
        <v>56</v>
      </c>
      <c r="C42" s="88">
        <v>0</v>
      </c>
      <c r="D42" s="11"/>
      <c r="E42" s="11"/>
      <c r="F42" s="11"/>
      <c r="G42" s="99"/>
    </row>
    <row r="43" spans="2:7" x14ac:dyDescent="0.25">
      <c r="B43" s="98" t="s">
        <v>57</v>
      </c>
      <c r="C43" s="90">
        <v>0</v>
      </c>
      <c r="D43" s="11"/>
      <c r="E43" s="11"/>
      <c r="F43" s="11"/>
      <c r="G43" s="99"/>
    </row>
    <row r="44" spans="2:7" x14ac:dyDescent="0.25">
      <c r="B44" s="100" t="s">
        <v>5</v>
      </c>
      <c r="C44" s="88">
        <v>0</v>
      </c>
      <c r="D44" s="11"/>
      <c r="E44" s="11"/>
      <c r="F44" s="11"/>
      <c r="G44" s="99"/>
    </row>
    <row r="45" spans="2:7" x14ac:dyDescent="0.25">
      <c r="B45" s="98" t="s">
        <v>58</v>
      </c>
      <c r="C45" s="90">
        <v>0</v>
      </c>
      <c r="D45" s="11"/>
      <c r="E45" s="11"/>
      <c r="F45" s="11"/>
      <c r="G45" s="99"/>
    </row>
    <row r="46" spans="2:7" x14ac:dyDescent="0.25">
      <c r="B46" s="98"/>
      <c r="C46" s="93"/>
      <c r="D46" s="11"/>
      <c r="E46" s="11"/>
      <c r="F46" s="11"/>
      <c r="G46" s="99"/>
    </row>
    <row r="47" spans="2:7" x14ac:dyDescent="0.25">
      <c r="B47" s="100" t="s">
        <v>59</v>
      </c>
      <c r="C47" s="93">
        <f>+C42-C44</f>
        <v>0</v>
      </c>
      <c r="D47" s="11"/>
      <c r="E47" s="11"/>
      <c r="F47" s="11"/>
      <c r="G47" s="99"/>
    </row>
    <row r="48" spans="2:7" ht="15.75" thickBot="1" x14ac:dyDescent="0.3">
      <c r="B48" s="100"/>
      <c r="C48" s="91"/>
      <c r="D48" s="11"/>
      <c r="E48" s="11"/>
      <c r="F48" s="11"/>
      <c r="G48" s="99"/>
    </row>
    <row r="49" spans="2:7" x14ac:dyDescent="0.25">
      <c r="B49" s="100" t="s">
        <v>60</v>
      </c>
      <c r="C49" s="88">
        <f>+C29+C40+C47</f>
        <v>-415159.64999999985</v>
      </c>
      <c r="D49" s="11"/>
      <c r="E49" s="11"/>
      <c r="F49" s="11"/>
      <c r="G49" s="99"/>
    </row>
    <row r="50" spans="2:7" x14ac:dyDescent="0.25">
      <c r="B50" s="100"/>
      <c r="C50" s="90"/>
      <c r="D50" s="11"/>
      <c r="E50" s="11"/>
      <c r="F50" s="11"/>
      <c r="G50" s="99"/>
    </row>
    <row r="51" spans="2:7" x14ac:dyDescent="0.25">
      <c r="B51" s="98" t="s">
        <v>61</v>
      </c>
      <c r="C51" s="88">
        <v>0</v>
      </c>
      <c r="D51" s="11"/>
      <c r="E51" s="11"/>
      <c r="F51" s="11"/>
      <c r="G51" s="99"/>
    </row>
    <row r="52" spans="2:7" ht="15.75" thickBot="1" x14ac:dyDescent="0.3">
      <c r="B52" s="102"/>
      <c r="C52" s="91"/>
      <c r="D52" s="11"/>
      <c r="E52" s="11"/>
      <c r="F52" s="11"/>
      <c r="G52" s="99"/>
    </row>
    <row r="53" spans="2:7" x14ac:dyDescent="0.25">
      <c r="B53" s="103" t="s">
        <v>62</v>
      </c>
      <c r="C53" s="104">
        <f>+C49-C51</f>
        <v>-415159.64999999985</v>
      </c>
      <c r="D53" s="7"/>
      <c r="E53" s="7"/>
      <c r="F53" s="7"/>
      <c r="G53" s="105"/>
    </row>
    <row r="54" spans="2:7" x14ac:dyDescent="0.25">
      <c r="C54" s="90"/>
    </row>
    <row r="55" spans="2:7" x14ac:dyDescent="0.25">
      <c r="C55" s="88"/>
    </row>
    <row r="56" spans="2:7" x14ac:dyDescent="0.25">
      <c r="C56" s="88"/>
    </row>
    <row r="57" spans="2:7" x14ac:dyDescent="0.25">
      <c r="C57" s="88"/>
    </row>
    <row r="58" spans="2:7" x14ac:dyDescent="0.25">
      <c r="C58" s="90"/>
    </row>
    <row r="59" spans="2:7" x14ac:dyDescent="0.25">
      <c r="C59" s="88"/>
    </row>
    <row r="60" spans="2:7" x14ac:dyDescent="0.25">
      <c r="C60" s="90"/>
    </row>
    <row r="61" spans="2:7" x14ac:dyDescent="0.25">
      <c r="C61" s="90"/>
    </row>
    <row r="62" spans="2:7" x14ac:dyDescent="0.25">
      <c r="C62" s="88"/>
    </row>
    <row r="63" spans="2:7" x14ac:dyDescent="0.25">
      <c r="C63" s="90"/>
    </row>
    <row r="64" spans="2:7" x14ac:dyDescent="0.25">
      <c r="C64" s="88"/>
    </row>
    <row r="65" spans="3:3" x14ac:dyDescent="0.25">
      <c r="C65" s="90"/>
    </row>
    <row r="66" spans="3:3" x14ac:dyDescent="0.25">
      <c r="C66" s="93"/>
    </row>
    <row r="67" spans="3:3" x14ac:dyDescent="0.25">
      <c r="C67" s="90"/>
    </row>
    <row r="68" spans="3:3" x14ac:dyDescent="0.25">
      <c r="C68" s="88"/>
    </row>
    <row r="69" spans="3:3" x14ac:dyDescent="0.25">
      <c r="C69" s="90"/>
    </row>
    <row r="70" spans="3:3" x14ac:dyDescent="0.25">
      <c r="C70" s="88"/>
    </row>
    <row r="71" spans="3:3" x14ac:dyDescent="0.25">
      <c r="C71" s="90"/>
    </row>
    <row r="72" spans="3:3" x14ac:dyDescent="0.25">
      <c r="C72" s="88"/>
    </row>
    <row r="73" spans="3:3" x14ac:dyDescent="0.25">
      <c r="C73" s="11"/>
    </row>
    <row r="74" spans="3:3" x14ac:dyDescent="0.25">
      <c r="C74" s="11"/>
    </row>
    <row r="75" spans="3:3" x14ac:dyDescent="0.25">
      <c r="C75" s="11"/>
    </row>
    <row r="76" spans="3:3" x14ac:dyDescent="0.25">
      <c r="C76" s="11"/>
    </row>
    <row r="77" spans="3:3" x14ac:dyDescent="0.25">
      <c r="C77" s="11"/>
    </row>
    <row r="78" spans="3:3" x14ac:dyDescent="0.25">
      <c r="C78" s="11"/>
    </row>
    <row r="79" spans="3:3" x14ac:dyDescent="0.25">
      <c r="C79" s="11"/>
    </row>
    <row r="80" spans="3:3" x14ac:dyDescent="0.25">
      <c r="C80" s="11"/>
    </row>
    <row r="81" spans="3:3" x14ac:dyDescent="0.25">
      <c r="C81" s="11"/>
    </row>
  </sheetData>
  <mergeCells count="4">
    <mergeCell ref="B2:G2"/>
    <mergeCell ref="B3:G3"/>
    <mergeCell ref="B4:G4"/>
    <mergeCell ref="B5:G5"/>
  </mergeCells>
  <conditionalFormatting sqref="B8:B10 B12:B53">
    <cfRule type="expression" dxfId="108" priority="23" stopIfTrue="1">
      <formula>#REF!="NO"</formula>
    </cfRule>
  </conditionalFormatting>
  <conditionalFormatting sqref="B11">
    <cfRule type="expression" dxfId="107" priority="22" stopIfTrue="1">
      <formula>#REF!="NO"</formula>
    </cfRule>
  </conditionalFormatting>
  <conditionalFormatting sqref="C8:C10 C12:C16 C18:C20 C26 C50:C52 C60:C65 C67:C72 C41:C45 C28 C30:C38 C54:C58">
    <cfRule type="expression" dxfId="106" priority="21" stopIfTrue="1">
      <formula>#REF!="NO"</formula>
    </cfRule>
  </conditionalFormatting>
  <conditionalFormatting sqref="C26 C28 C30:C34">
    <cfRule type="expression" dxfId="105" priority="20" stopIfTrue="1">
      <formula>#REF!="NO"</formula>
    </cfRule>
  </conditionalFormatting>
  <conditionalFormatting sqref="C35:C38">
    <cfRule type="expression" dxfId="104" priority="19" stopIfTrue="1">
      <formula>#REF!="NO"</formula>
    </cfRule>
  </conditionalFormatting>
  <conditionalFormatting sqref="C11">
    <cfRule type="expression" dxfId="103" priority="18" stopIfTrue="1">
      <formula>#REF!="NO"</formula>
    </cfRule>
  </conditionalFormatting>
  <conditionalFormatting sqref="C17">
    <cfRule type="expression" dxfId="102" priority="17" stopIfTrue="1">
      <formula>#REF!="NO"</formula>
    </cfRule>
  </conditionalFormatting>
  <conditionalFormatting sqref="C21">
    <cfRule type="expression" dxfId="101" priority="16" stopIfTrue="1">
      <formula>#REF!="NO"</formula>
    </cfRule>
  </conditionalFormatting>
  <conditionalFormatting sqref="C48">
    <cfRule type="expression" dxfId="100" priority="15" stopIfTrue="1">
      <formula>#REF!="NO"</formula>
    </cfRule>
  </conditionalFormatting>
  <conditionalFormatting sqref="C59">
    <cfRule type="expression" dxfId="99" priority="14" stopIfTrue="1">
      <formula>#REF!="NO"</formula>
    </cfRule>
  </conditionalFormatting>
  <conditionalFormatting sqref="C66">
    <cfRule type="expression" dxfId="98" priority="13" stopIfTrue="1">
      <formula>#REF!="NO"</formula>
    </cfRule>
  </conditionalFormatting>
  <conditionalFormatting sqref="C39">
    <cfRule type="expression" dxfId="97" priority="12" stopIfTrue="1">
      <formula>#REF!="NO"</formula>
    </cfRule>
  </conditionalFormatting>
  <conditionalFormatting sqref="C39">
    <cfRule type="expression" dxfId="96" priority="11" stopIfTrue="1">
      <formula>#REF!="NO"</formula>
    </cfRule>
  </conditionalFormatting>
  <conditionalFormatting sqref="C22:C25">
    <cfRule type="expression" dxfId="95" priority="10" stopIfTrue="1">
      <formula>#REF!="NO"</formula>
    </cfRule>
  </conditionalFormatting>
  <conditionalFormatting sqref="C40">
    <cfRule type="expression" dxfId="94" priority="7" stopIfTrue="1">
      <formula>#REF!="NO"</formula>
    </cfRule>
  </conditionalFormatting>
  <conditionalFormatting sqref="C46">
    <cfRule type="expression" dxfId="93" priority="6" stopIfTrue="1">
      <formula>#REF!="NO"</formula>
    </cfRule>
  </conditionalFormatting>
  <conditionalFormatting sqref="C49">
    <cfRule type="expression" dxfId="92" priority="5" stopIfTrue="1">
      <formula>#REF!="NO"</formula>
    </cfRule>
  </conditionalFormatting>
  <conditionalFormatting sqref="C53">
    <cfRule type="expression" dxfId="91" priority="4" stopIfTrue="1">
      <formula>#REF!="NO"</formula>
    </cfRule>
  </conditionalFormatting>
  <conditionalFormatting sqref="C47">
    <cfRule type="expression" dxfId="90" priority="3" stopIfTrue="1">
      <formula>#REF!="NO"</formula>
    </cfRule>
  </conditionalFormatting>
  <conditionalFormatting sqref="C29">
    <cfRule type="expression" dxfId="89" priority="1" stopIfTrue="1">
      <formula>#REF!="NO"</formula>
    </cfRule>
  </conditionalFormatting>
  <conditionalFormatting sqref="C27">
    <cfRule type="expression" dxfId="88" priority="2" stopIfTrue="1">
      <formula>#REF!="NO"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990"/>
  <sheetViews>
    <sheetView showGridLines="0" tabSelected="1" topLeftCell="A2" zoomScale="70" zoomScaleNormal="70" workbookViewId="0">
      <selection activeCell="H9" sqref="H9"/>
    </sheetView>
  </sheetViews>
  <sheetFormatPr baseColWidth="10" defaultColWidth="9.140625" defaultRowHeight="15" x14ac:dyDescent="0.25"/>
  <cols>
    <col min="1" max="1" width="3.42578125" style="81" customWidth="1"/>
    <col min="2" max="2" width="20.5703125" style="81" bestFit="1" customWidth="1"/>
    <col min="3" max="3" width="33.85546875" style="81" bestFit="1" customWidth="1"/>
    <col min="4" max="4" width="11.42578125" style="81" bestFit="1" customWidth="1"/>
    <col min="5" max="5" width="15.85546875" style="111" bestFit="1" customWidth="1"/>
    <col min="6" max="6" width="18.42578125" style="112" bestFit="1" customWidth="1"/>
    <col min="7" max="7" width="14.42578125" style="113" bestFit="1" customWidth="1"/>
    <col min="8" max="8" width="40.5703125" style="81" customWidth="1"/>
    <col min="9" max="9" width="11.42578125" style="81" bestFit="1" customWidth="1"/>
    <col min="10" max="10" width="33.5703125" style="81" customWidth="1"/>
    <col min="11" max="11" width="19.85546875" style="81" customWidth="1"/>
    <col min="12" max="12" width="12.42578125" style="81" bestFit="1" customWidth="1"/>
    <col min="13" max="13" width="17.85546875" style="81" customWidth="1"/>
    <col min="14" max="16384" width="9.140625" style="81"/>
  </cols>
  <sheetData>
    <row r="1" spans="1:13" ht="15" customHeight="1" x14ac:dyDescent="0.25"/>
    <row r="2" spans="1:13" ht="23.25" x14ac:dyDescent="0.35">
      <c r="A2" s="114"/>
      <c r="B2" s="191" t="s">
        <v>109</v>
      </c>
      <c r="C2" s="191"/>
      <c r="D2" s="191"/>
      <c r="E2" s="191"/>
      <c r="F2" s="191"/>
      <c r="G2" s="191"/>
    </row>
    <row r="3" spans="1:13" x14ac:dyDescent="0.25">
      <c r="A3" s="114"/>
      <c r="E3" s="81"/>
      <c r="F3" s="81"/>
      <c r="J3" s="83" t="s">
        <v>110</v>
      </c>
      <c r="K3" s="115">
        <v>2000</v>
      </c>
      <c r="M3" s="192" t="s">
        <v>111</v>
      </c>
    </row>
    <row r="4" spans="1:13" ht="15.75" thickBot="1" x14ac:dyDescent="0.3">
      <c r="A4" s="114"/>
      <c r="E4" s="81"/>
      <c r="F4" s="81"/>
      <c r="J4" s="83" t="s">
        <v>112</v>
      </c>
      <c r="K4" s="115">
        <v>154231</v>
      </c>
      <c r="M4" s="193"/>
    </row>
    <row r="5" spans="1:13" ht="33" customHeight="1" thickBot="1" x14ac:dyDescent="0.3">
      <c r="A5" s="116"/>
      <c r="B5" s="194" t="s">
        <v>113</v>
      </c>
      <c r="C5" s="195"/>
      <c r="D5" s="195"/>
      <c r="E5" s="117"/>
      <c r="F5" s="196">
        <v>19152.400000000001</v>
      </c>
      <c r="G5" s="197"/>
      <c r="H5" s="118" t="str">
        <f>IF(F5&gt;K4,"Se superó el máximo para mantener en caja",IF(F5&lt;K3,"La caja está menor que su mínimo tolerable",""))</f>
        <v/>
      </c>
    </row>
    <row r="6" spans="1:13" ht="40.5" customHeight="1" thickBot="1" x14ac:dyDescent="0.3">
      <c r="A6" s="116"/>
      <c r="C6" s="119"/>
      <c r="D6" s="120"/>
      <c r="E6" s="121"/>
      <c r="F6" s="122"/>
      <c r="G6" s="81"/>
    </row>
    <row r="7" spans="1:13" ht="27" thickTop="1" thickBot="1" x14ac:dyDescent="0.3">
      <c r="B7" s="123" t="s">
        <v>114</v>
      </c>
      <c r="C7" s="124" t="s">
        <v>115</v>
      </c>
      <c r="D7" s="125" t="s">
        <v>116</v>
      </c>
      <c r="E7" s="126" t="s">
        <v>117</v>
      </c>
      <c r="F7" s="127" t="s">
        <v>118</v>
      </c>
      <c r="G7" s="128" t="s">
        <v>119</v>
      </c>
      <c r="J7" s="129" t="s">
        <v>120</v>
      </c>
      <c r="K7" s="130" t="s">
        <v>121</v>
      </c>
    </row>
    <row r="8" spans="1:13" ht="16.5" thickTop="1" thickBot="1" x14ac:dyDescent="0.3">
      <c r="B8" s="131">
        <v>43865</v>
      </c>
      <c r="C8" s="132" t="s">
        <v>136</v>
      </c>
      <c r="D8" s="133">
        <v>1</v>
      </c>
      <c r="E8" s="134">
        <f>65927.6+290</f>
        <v>66217.600000000006</v>
      </c>
      <c r="F8" s="135"/>
      <c r="G8" s="136">
        <f>E8-F8</f>
        <v>66217.600000000006</v>
      </c>
      <c r="J8" s="137">
        <v>1</v>
      </c>
      <c r="K8" s="138" t="s">
        <v>123</v>
      </c>
    </row>
    <row r="9" spans="1:13" ht="15.75" thickTop="1" x14ac:dyDescent="0.25">
      <c r="B9" s="131">
        <v>43872</v>
      </c>
      <c r="C9" s="132" t="s">
        <v>137</v>
      </c>
      <c r="D9" s="133">
        <v>1</v>
      </c>
      <c r="E9" s="134">
        <v>88012.5</v>
      </c>
      <c r="F9" s="135"/>
      <c r="G9" s="136">
        <f>E9-F9</f>
        <v>88012.5</v>
      </c>
      <c r="J9" s="137"/>
      <c r="K9" s="138"/>
    </row>
    <row r="10" spans="1:13" x14ac:dyDescent="0.25">
      <c r="B10" s="131">
        <v>43879</v>
      </c>
      <c r="C10" s="132" t="s">
        <v>136</v>
      </c>
      <c r="D10" s="133">
        <v>1</v>
      </c>
      <c r="E10" s="134">
        <v>92465</v>
      </c>
      <c r="F10" s="141"/>
      <c r="G10" s="142">
        <f>IF(D10="","",SUM(E10+G8-F10))</f>
        <v>158682.6</v>
      </c>
      <c r="J10" s="137">
        <v>2</v>
      </c>
      <c r="K10" s="138" t="s">
        <v>124</v>
      </c>
    </row>
    <row r="11" spans="1:13" x14ac:dyDescent="0.25">
      <c r="B11" s="131">
        <v>43885</v>
      </c>
      <c r="C11" s="132" t="s">
        <v>137</v>
      </c>
      <c r="D11" s="133">
        <v>1</v>
      </c>
      <c r="E11" s="134">
        <v>82645</v>
      </c>
      <c r="F11" s="141"/>
      <c r="G11" s="142">
        <f t="shared" ref="G11:G74" si="0">IF(D11="","",SUM(E11+G10-F11))</f>
        <v>241327.6</v>
      </c>
      <c r="J11" s="137">
        <v>3</v>
      </c>
      <c r="K11" s="143" t="s">
        <v>125</v>
      </c>
    </row>
    <row r="12" spans="1:13" x14ac:dyDescent="0.25">
      <c r="B12" s="131">
        <v>43865</v>
      </c>
      <c r="C12" s="145" t="s">
        <v>138</v>
      </c>
      <c r="D12" s="139">
        <v>1</v>
      </c>
      <c r="E12" s="140"/>
      <c r="F12" s="141">
        <v>13000</v>
      </c>
      <c r="G12" s="142">
        <f t="shared" si="0"/>
        <v>228327.6</v>
      </c>
      <c r="J12" s="137">
        <v>4</v>
      </c>
      <c r="K12" s="144"/>
    </row>
    <row r="13" spans="1:13" x14ac:dyDescent="0.25">
      <c r="B13" s="131">
        <v>43865</v>
      </c>
      <c r="C13" s="145" t="s">
        <v>139</v>
      </c>
      <c r="D13" s="139">
        <v>1</v>
      </c>
      <c r="E13" s="140"/>
      <c r="F13" s="141">
        <v>1543</v>
      </c>
      <c r="G13" s="142">
        <f t="shared" si="0"/>
        <v>226784.6</v>
      </c>
      <c r="J13" s="137">
        <v>5</v>
      </c>
      <c r="K13" s="144"/>
    </row>
    <row r="14" spans="1:13" ht="15.75" thickBot="1" x14ac:dyDescent="0.3">
      <c r="B14" s="131">
        <v>43865</v>
      </c>
      <c r="C14" s="145" t="s">
        <v>131</v>
      </c>
      <c r="D14" s="139">
        <v>1</v>
      </c>
      <c r="E14" s="140"/>
      <c r="F14" s="141">
        <v>20000</v>
      </c>
      <c r="G14" s="142">
        <f t="shared" si="0"/>
        <v>206784.6</v>
      </c>
      <c r="J14" s="146">
        <v>6</v>
      </c>
      <c r="K14" s="147"/>
    </row>
    <row r="15" spans="1:13" ht="15.75" thickTop="1" x14ac:dyDescent="0.25">
      <c r="B15" s="131">
        <v>43865</v>
      </c>
      <c r="C15" s="145" t="s">
        <v>135</v>
      </c>
      <c r="D15" s="139">
        <v>1</v>
      </c>
      <c r="E15" s="140"/>
      <c r="F15" s="141">
        <v>5000</v>
      </c>
      <c r="G15" s="142">
        <f t="shared" si="0"/>
        <v>201784.6</v>
      </c>
    </row>
    <row r="16" spans="1:13" ht="15.75" thickBot="1" x14ac:dyDescent="0.3">
      <c r="B16" s="131">
        <v>43865</v>
      </c>
      <c r="C16" s="145" t="s">
        <v>133</v>
      </c>
      <c r="D16" s="139">
        <v>1</v>
      </c>
      <c r="E16" s="140"/>
      <c r="F16" s="141">
        <v>3000</v>
      </c>
      <c r="G16" s="142">
        <f>IF(D16="","",SUM(E16+G15-F16))</f>
        <v>198784.6</v>
      </c>
      <c r="J16" s="198" t="s">
        <v>130</v>
      </c>
      <c r="K16" s="198"/>
    </row>
    <row r="17" spans="2:11" ht="15.75" thickTop="1" x14ac:dyDescent="0.25">
      <c r="B17" s="131">
        <v>43865</v>
      </c>
      <c r="C17" s="145" t="s">
        <v>140</v>
      </c>
      <c r="D17" s="139">
        <v>1</v>
      </c>
      <c r="E17" s="140"/>
      <c r="F17" s="141">
        <v>5000</v>
      </c>
      <c r="G17" s="142">
        <f t="shared" si="0"/>
        <v>193784.6</v>
      </c>
      <c r="I17" s="148"/>
      <c r="J17" s="149" t="str">
        <f>IF(K8="","",CONCATENATE("Saldo en ",IF(K8="","",K8)))</f>
        <v>Saldo en Efectivo</v>
      </c>
      <c r="K17" s="150">
        <v>19152.400000000001</v>
      </c>
    </row>
    <row r="18" spans="2:11" x14ac:dyDescent="0.25">
      <c r="B18" s="131">
        <v>43865</v>
      </c>
      <c r="C18" s="145" t="s">
        <v>127</v>
      </c>
      <c r="D18" s="139">
        <v>1</v>
      </c>
      <c r="E18" s="140"/>
      <c r="F18" s="141">
        <v>3000</v>
      </c>
      <c r="G18" s="142">
        <f t="shared" si="0"/>
        <v>190784.6</v>
      </c>
      <c r="I18" s="148"/>
      <c r="J18" s="151" t="str">
        <f>IF(K10="","",CONCATENATE("Saldo en ",IF(K10="","",K10)))</f>
        <v>Saldo en Cheques</v>
      </c>
      <c r="K18" s="152">
        <f ca="1">SUMIF($D$8:$D$1000,J10,$E$8:$E$990)-SUMIF($D$8:$D$1000,$J$10,$F$8:$F$1000)</f>
        <v>0</v>
      </c>
    </row>
    <row r="19" spans="2:11" x14ac:dyDescent="0.25">
      <c r="B19" s="131">
        <v>43865</v>
      </c>
      <c r="C19" s="145" t="s">
        <v>141</v>
      </c>
      <c r="D19" s="139">
        <v>1</v>
      </c>
      <c r="E19" s="140"/>
      <c r="F19" s="141">
        <v>5000.8</v>
      </c>
      <c r="G19" s="142">
        <f t="shared" si="0"/>
        <v>185783.80000000002</v>
      </c>
      <c r="I19" s="148"/>
      <c r="J19" s="151" t="str">
        <f>IF(K11="","",CONCATENATE("Saldo en ",IF(K11="","",K11)))</f>
        <v>Saldo en Otros</v>
      </c>
      <c r="K19" s="152">
        <f ca="1">SUMIF($D$8:$D$1000,J11,$E$8:$E$990)-SUMIF($D$8:$D$1000,$J$11,$F$8:$F$1000)</f>
        <v>0</v>
      </c>
    </row>
    <row r="20" spans="2:11" x14ac:dyDescent="0.25">
      <c r="B20" s="131">
        <v>43872</v>
      </c>
      <c r="C20" s="145" t="s">
        <v>138</v>
      </c>
      <c r="D20" s="139">
        <v>1</v>
      </c>
      <c r="E20" s="140"/>
      <c r="F20" s="141">
        <v>13000</v>
      </c>
      <c r="G20" s="142">
        <f t="shared" si="0"/>
        <v>172783.80000000002</v>
      </c>
      <c r="I20" s="148"/>
      <c r="J20" s="151" t="str">
        <f>IF(K12="","",CONCATENATE("Saldo en ",IF(K12="","",K12)))</f>
        <v/>
      </c>
      <c r="K20" s="152">
        <f ca="1">SUMIF($D$8:$D$1000,J12,$E$8:$E$990)-SUMIF($D$8:$D$1000,J12,$F$8:$F$1000)</f>
        <v>0</v>
      </c>
    </row>
    <row r="21" spans="2:11" x14ac:dyDescent="0.25">
      <c r="B21" s="131">
        <v>43872</v>
      </c>
      <c r="C21" s="145" t="s">
        <v>139</v>
      </c>
      <c r="D21" s="139">
        <v>1</v>
      </c>
      <c r="E21" s="140"/>
      <c r="F21" s="141">
        <v>1543</v>
      </c>
      <c r="G21" s="142">
        <f t="shared" si="0"/>
        <v>171240.80000000002</v>
      </c>
      <c r="I21" s="148"/>
      <c r="J21" s="151" t="str">
        <f>IF(K13="","",CONCATENATE("Saldo en ",IF(K13="","",K13)))</f>
        <v/>
      </c>
      <c r="K21" s="152">
        <f ca="1">SUMIF($D$8:$D$1000,J13,$E$8:$E$990)-SUMIF($D$8:$D$1000,J13,$F$8:$F$1000)</f>
        <v>0</v>
      </c>
    </row>
    <row r="22" spans="2:11" ht="15.75" thickBot="1" x14ac:dyDescent="0.3">
      <c r="B22" s="131">
        <v>43872</v>
      </c>
      <c r="C22" s="145" t="s">
        <v>131</v>
      </c>
      <c r="D22" s="139">
        <v>1</v>
      </c>
      <c r="E22" s="140"/>
      <c r="F22" s="141">
        <v>20000</v>
      </c>
      <c r="G22" s="142">
        <f t="shared" si="0"/>
        <v>151240.80000000002</v>
      </c>
      <c r="I22" s="148"/>
      <c r="J22" s="153" t="str">
        <f>IF(K14="","",CONCATENATE("Saldo en ",IF(K14="","",K14)))</f>
        <v/>
      </c>
      <c r="K22" s="154">
        <f ca="1">SUMIF($D$8:$D$1000,J14,$E$8:$E$990)-SUMIF($D$8:$D$1000,J14,$F$8:$F$1000)</f>
        <v>0</v>
      </c>
    </row>
    <row r="23" spans="2:11" ht="15.75" thickTop="1" x14ac:dyDescent="0.25">
      <c r="B23" s="131">
        <v>43872</v>
      </c>
      <c r="C23" s="145" t="s">
        <v>135</v>
      </c>
      <c r="D23" s="139">
        <v>1</v>
      </c>
      <c r="E23" s="140"/>
      <c r="F23" s="141">
        <v>5000</v>
      </c>
      <c r="G23" s="142">
        <f t="shared" si="0"/>
        <v>146240.80000000002</v>
      </c>
    </row>
    <row r="24" spans="2:11" x14ac:dyDescent="0.25">
      <c r="B24" s="131">
        <v>43872</v>
      </c>
      <c r="C24" s="145" t="s">
        <v>133</v>
      </c>
      <c r="D24" s="139">
        <v>1</v>
      </c>
      <c r="E24" s="140"/>
      <c r="F24" s="141">
        <v>3000</v>
      </c>
      <c r="G24" s="142">
        <f t="shared" si="0"/>
        <v>143240.80000000002</v>
      </c>
    </row>
    <row r="25" spans="2:11" x14ac:dyDescent="0.25">
      <c r="B25" s="131">
        <v>43872</v>
      </c>
      <c r="C25" s="145" t="s">
        <v>140</v>
      </c>
      <c r="D25" s="139">
        <v>1</v>
      </c>
      <c r="E25" s="140"/>
      <c r="F25" s="141">
        <v>5000</v>
      </c>
      <c r="G25" s="142">
        <f t="shared" si="0"/>
        <v>138240.80000000002</v>
      </c>
    </row>
    <row r="26" spans="2:11" x14ac:dyDescent="0.25">
      <c r="B26" s="131">
        <v>43872</v>
      </c>
      <c r="C26" s="145" t="s">
        <v>127</v>
      </c>
      <c r="D26" s="139">
        <v>1</v>
      </c>
      <c r="E26" s="140"/>
      <c r="F26" s="141">
        <v>3000</v>
      </c>
      <c r="G26" s="142">
        <f t="shared" si="0"/>
        <v>135240.80000000002</v>
      </c>
    </row>
    <row r="27" spans="2:11" x14ac:dyDescent="0.25">
      <c r="B27" s="131">
        <v>43872</v>
      </c>
      <c r="C27" s="145" t="s">
        <v>141</v>
      </c>
      <c r="D27" s="139">
        <v>1</v>
      </c>
      <c r="E27" s="140"/>
      <c r="F27" s="141">
        <v>5000.8</v>
      </c>
      <c r="G27" s="142">
        <f t="shared" si="0"/>
        <v>130240.00000000001</v>
      </c>
    </row>
    <row r="28" spans="2:11" x14ac:dyDescent="0.25">
      <c r="B28" s="131">
        <v>43879</v>
      </c>
      <c r="C28" s="145" t="s">
        <v>138</v>
      </c>
      <c r="D28" s="139">
        <v>1</v>
      </c>
      <c r="E28" s="140"/>
      <c r="F28" s="141">
        <v>13000</v>
      </c>
      <c r="G28" s="142">
        <f t="shared" si="0"/>
        <v>117240.00000000001</v>
      </c>
    </row>
    <row r="29" spans="2:11" x14ac:dyDescent="0.25">
      <c r="B29" s="131">
        <v>43879</v>
      </c>
      <c r="C29" s="145" t="s">
        <v>139</v>
      </c>
      <c r="D29" s="139">
        <v>1</v>
      </c>
      <c r="E29" s="140"/>
      <c r="F29" s="141">
        <v>1543</v>
      </c>
      <c r="G29" s="142">
        <f t="shared" si="0"/>
        <v>115697.00000000001</v>
      </c>
    </row>
    <row r="30" spans="2:11" x14ac:dyDescent="0.25">
      <c r="B30" s="131">
        <v>43879</v>
      </c>
      <c r="C30" s="145" t="s">
        <v>131</v>
      </c>
      <c r="D30" s="139">
        <v>1</v>
      </c>
      <c r="E30" s="140"/>
      <c r="F30" s="141">
        <v>20000</v>
      </c>
      <c r="G30" s="142">
        <f t="shared" si="0"/>
        <v>95697.000000000015</v>
      </c>
    </row>
    <row r="31" spans="2:11" x14ac:dyDescent="0.25">
      <c r="B31" s="131">
        <v>43879</v>
      </c>
      <c r="C31" s="145" t="s">
        <v>135</v>
      </c>
      <c r="D31" s="139">
        <v>1</v>
      </c>
      <c r="E31" s="140"/>
      <c r="F31" s="141">
        <v>5000</v>
      </c>
      <c r="G31" s="142">
        <f t="shared" si="0"/>
        <v>90697.000000000015</v>
      </c>
    </row>
    <row r="32" spans="2:11" x14ac:dyDescent="0.25">
      <c r="B32" s="131">
        <v>43879</v>
      </c>
      <c r="C32" s="145" t="s">
        <v>133</v>
      </c>
      <c r="D32" s="139">
        <v>1</v>
      </c>
      <c r="E32" s="140"/>
      <c r="F32" s="141">
        <v>3000</v>
      </c>
      <c r="G32" s="142">
        <f t="shared" si="0"/>
        <v>87697.000000000015</v>
      </c>
    </row>
    <row r="33" spans="2:7" x14ac:dyDescent="0.25">
      <c r="B33" s="131">
        <v>43879</v>
      </c>
      <c r="C33" s="145" t="s">
        <v>140</v>
      </c>
      <c r="D33" s="139">
        <v>1</v>
      </c>
      <c r="E33" s="140"/>
      <c r="F33" s="141">
        <v>5000</v>
      </c>
      <c r="G33" s="142">
        <f t="shared" si="0"/>
        <v>82697.000000000015</v>
      </c>
    </row>
    <row r="34" spans="2:7" x14ac:dyDescent="0.25">
      <c r="B34" s="131">
        <v>43879</v>
      </c>
      <c r="C34" s="145" t="s">
        <v>127</v>
      </c>
      <c r="D34" s="139">
        <v>1</v>
      </c>
      <c r="E34" s="140"/>
      <c r="F34" s="141">
        <v>3000</v>
      </c>
      <c r="G34" s="142">
        <f t="shared" si="0"/>
        <v>79697.000000000015</v>
      </c>
    </row>
    <row r="35" spans="2:7" x14ac:dyDescent="0.25">
      <c r="B35" s="131">
        <v>43879</v>
      </c>
      <c r="C35" s="145" t="s">
        <v>141</v>
      </c>
      <c r="D35" s="139">
        <v>1</v>
      </c>
      <c r="E35" s="140"/>
      <c r="F35" s="141">
        <v>5000.8</v>
      </c>
      <c r="G35" s="142">
        <f t="shared" si="0"/>
        <v>74696.200000000012</v>
      </c>
    </row>
    <row r="36" spans="2:7" x14ac:dyDescent="0.25">
      <c r="B36" s="131">
        <v>43885</v>
      </c>
      <c r="C36" s="145" t="s">
        <v>138</v>
      </c>
      <c r="D36" s="139">
        <v>1</v>
      </c>
      <c r="E36" s="140"/>
      <c r="F36" s="141">
        <v>13000</v>
      </c>
      <c r="G36" s="142">
        <f t="shared" si="0"/>
        <v>61696.200000000012</v>
      </c>
    </row>
    <row r="37" spans="2:7" x14ac:dyDescent="0.25">
      <c r="B37" s="131">
        <v>43885</v>
      </c>
      <c r="C37" s="145" t="s">
        <v>139</v>
      </c>
      <c r="D37" s="139">
        <v>1</v>
      </c>
      <c r="E37" s="140"/>
      <c r="F37" s="141">
        <v>1543</v>
      </c>
      <c r="G37" s="142">
        <f t="shared" si="0"/>
        <v>60153.200000000012</v>
      </c>
    </row>
    <row r="38" spans="2:7" x14ac:dyDescent="0.25">
      <c r="B38" s="131">
        <v>43885</v>
      </c>
      <c r="C38" s="145" t="s">
        <v>131</v>
      </c>
      <c r="D38" s="139">
        <v>1</v>
      </c>
      <c r="E38" s="140"/>
      <c r="F38" s="141">
        <v>20000</v>
      </c>
      <c r="G38" s="142">
        <f t="shared" si="0"/>
        <v>40153.200000000012</v>
      </c>
    </row>
    <row r="39" spans="2:7" x14ac:dyDescent="0.25">
      <c r="B39" s="131">
        <v>43885</v>
      </c>
      <c r="C39" s="145" t="s">
        <v>135</v>
      </c>
      <c r="D39" s="139">
        <v>1</v>
      </c>
      <c r="E39" s="140"/>
      <c r="F39" s="141">
        <v>5000</v>
      </c>
      <c r="G39" s="142">
        <f t="shared" si="0"/>
        <v>35153.200000000012</v>
      </c>
    </row>
    <row r="40" spans="2:7" x14ac:dyDescent="0.25">
      <c r="B40" s="131">
        <v>43885</v>
      </c>
      <c r="C40" s="145" t="s">
        <v>133</v>
      </c>
      <c r="D40" s="139">
        <v>1</v>
      </c>
      <c r="E40" s="140"/>
      <c r="F40" s="141">
        <v>3000</v>
      </c>
      <c r="G40" s="142">
        <f t="shared" si="0"/>
        <v>32153.200000000012</v>
      </c>
    </row>
    <row r="41" spans="2:7" x14ac:dyDescent="0.25">
      <c r="B41" s="131">
        <v>43885</v>
      </c>
      <c r="C41" s="145" t="s">
        <v>140</v>
      </c>
      <c r="D41" s="139">
        <v>1</v>
      </c>
      <c r="E41" s="140"/>
      <c r="F41" s="141">
        <v>5000</v>
      </c>
      <c r="G41" s="142">
        <f t="shared" si="0"/>
        <v>27153.200000000012</v>
      </c>
    </row>
    <row r="42" spans="2:7" x14ac:dyDescent="0.25">
      <c r="B42" s="131">
        <v>43885</v>
      </c>
      <c r="C42" s="145" t="s">
        <v>127</v>
      </c>
      <c r="D42" s="139">
        <v>1</v>
      </c>
      <c r="E42" s="140"/>
      <c r="F42" s="141">
        <v>3000</v>
      </c>
      <c r="G42" s="142">
        <f t="shared" si="0"/>
        <v>24153.200000000012</v>
      </c>
    </row>
    <row r="43" spans="2:7" x14ac:dyDescent="0.25">
      <c r="B43" s="131">
        <v>43885</v>
      </c>
      <c r="C43" s="145" t="s">
        <v>141</v>
      </c>
      <c r="D43" s="139">
        <v>1</v>
      </c>
      <c r="E43" s="140"/>
      <c r="F43" s="141">
        <v>5000.8</v>
      </c>
      <c r="G43" s="142">
        <f t="shared" si="0"/>
        <v>19152.400000000012</v>
      </c>
    </row>
    <row r="44" spans="2:7" x14ac:dyDescent="0.25">
      <c r="B44" s="155"/>
      <c r="C44" s="145"/>
      <c r="D44" s="139"/>
      <c r="E44" s="140"/>
      <c r="F44" s="141"/>
      <c r="G44" s="142" t="str">
        <f t="shared" si="0"/>
        <v/>
      </c>
    </row>
    <row r="45" spans="2:7" x14ac:dyDescent="0.25">
      <c r="B45" s="155"/>
      <c r="C45" s="145"/>
      <c r="D45" s="139"/>
      <c r="E45" s="140"/>
      <c r="F45" s="141"/>
      <c r="G45" s="142" t="str">
        <f t="shared" si="0"/>
        <v/>
      </c>
    </row>
    <row r="46" spans="2:7" x14ac:dyDescent="0.25">
      <c r="B46" s="155"/>
      <c r="C46" s="145"/>
      <c r="D46" s="139"/>
      <c r="E46" s="140"/>
      <c r="F46" s="141"/>
      <c r="G46" s="142" t="str">
        <f t="shared" si="0"/>
        <v/>
      </c>
    </row>
    <row r="47" spans="2:7" x14ac:dyDescent="0.25">
      <c r="B47" s="155"/>
      <c r="C47" s="145"/>
      <c r="D47" s="139"/>
      <c r="E47" s="140"/>
      <c r="F47" s="141"/>
      <c r="G47" s="142" t="str">
        <f t="shared" si="0"/>
        <v/>
      </c>
    </row>
    <row r="48" spans="2:7" x14ac:dyDescent="0.25">
      <c r="B48" s="155"/>
      <c r="C48" s="145"/>
      <c r="D48" s="139"/>
      <c r="E48" s="140"/>
      <c r="F48" s="141"/>
      <c r="G48" s="142" t="str">
        <f t="shared" si="0"/>
        <v/>
      </c>
    </row>
    <row r="49" spans="2:7" x14ac:dyDescent="0.25">
      <c r="B49" s="155"/>
      <c r="C49" s="145"/>
      <c r="D49" s="139"/>
      <c r="E49" s="140"/>
      <c r="F49" s="141"/>
      <c r="G49" s="142" t="str">
        <f t="shared" si="0"/>
        <v/>
      </c>
    </row>
    <row r="50" spans="2:7" x14ac:dyDescent="0.25">
      <c r="B50" s="155"/>
      <c r="C50" s="145"/>
      <c r="D50" s="139"/>
      <c r="E50" s="140"/>
      <c r="F50" s="141"/>
      <c r="G50" s="142" t="str">
        <f t="shared" si="0"/>
        <v/>
      </c>
    </row>
    <row r="51" spans="2:7" x14ac:dyDescent="0.25">
      <c r="B51" s="155"/>
      <c r="C51" s="145"/>
      <c r="D51" s="139"/>
      <c r="E51" s="140"/>
      <c r="F51" s="141"/>
      <c r="G51" s="142" t="str">
        <f t="shared" si="0"/>
        <v/>
      </c>
    </row>
    <row r="52" spans="2:7" x14ac:dyDescent="0.25">
      <c r="B52" s="155"/>
      <c r="C52" s="145"/>
      <c r="D52" s="139"/>
      <c r="E52" s="140"/>
      <c r="F52" s="141"/>
      <c r="G52" s="142" t="str">
        <f t="shared" si="0"/>
        <v/>
      </c>
    </row>
    <row r="53" spans="2:7" x14ac:dyDescent="0.25">
      <c r="B53" s="155"/>
      <c r="C53" s="145"/>
      <c r="D53" s="139"/>
      <c r="E53" s="140"/>
      <c r="F53" s="141"/>
      <c r="G53" s="142" t="str">
        <f t="shared" si="0"/>
        <v/>
      </c>
    </row>
    <row r="54" spans="2:7" x14ac:dyDescent="0.25">
      <c r="B54" s="155"/>
      <c r="C54" s="145"/>
      <c r="D54" s="139"/>
      <c r="E54" s="140"/>
      <c r="F54" s="141"/>
      <c r="G54" s="142" t="str">
        <f t="shared" si="0"/>
        <v/>
      </c>
    </row>
    <row r="55" spans="2:7" x14ac:dyDescent="0.25">
      <c r="B55" s="155"/>
      <c r="C55" s="145"/>
      <c r="D55" s="139"/>
      <c r="E55" s="140"/>
      <c r="F55" s="141"/>
      <c r="G55" s="142" t="str">
        <f t="shared" si="0"/>
        <v/>
      </c>
    </row>
    <row r="56" spans="2:7" x14ac:dyDescent="0.25">
      <c r="B56" s="155"/>
      <c r="C56" s="145"/>
      <c r="D56" s="139"/>
      <c r="E56" s="140"/>
      <c r="F56" s="141"/>
      <c r="G56" s="142" t="str">
        <f t="shared" si="0"/>
        <v/>
      </c>
    </row>
    <row r="57" spans="2:7" x14ac:dyDescent="0.25">
      <c r="B57" s="155"/>
      <c r="C57" s="145"/>
      <c r="D57" s="139"/>
      <c r="E57" s="140"/>
      <c r="F57" s="141"/>
      <c r="G57" s="142" t="str">
        <f t="shared" si="0"/>
        <v/>
      </c>
    </row>
    <row r="58" spans="2:7" x14ac:dyDescent="0.25">
      <c r="B58" s="155"/>
      <c r="C58" s="145"/>
      <c r="D58" s="139"/>
      <c r="E58" s="140"/>
      <c r="F58" s="141"/>
      <c r="G58" s="142" t="str">
        <f t="shared" si="0"/>
        <v/>
      </c>
    </row>
    <row r="59" spans="2:7" x14ac:dyDescent="0.25">
      <c r="B59" s="155"/>
      <c r="C59" s="145"/>
      <c r="D59" s="139"/>
      <c r="E59" s="140"/>
      <c r="F59" s="141"/>
      <c r="G59" s="142" t="str">
        <f t="shared" si="0"/>
        <v/>
      </c>
    </row>
    <row r="60" spans="2:7" x14ac:dyDescent="0.25">
      <c r="B60" s="155"/>
      <c r="C60" s="145"/>
      <c r="D60" s="139"/>
      <c r="E60" s="140"/>
      <c r="F60" s="141"/>
      <c r="G60" s="142" t="str">
        <f t="shared" si="0"/>
        <v/>
      </c>
    </row>
    <row r="61" spans="2:7" x14ac:dyDescent="0.25">
      <c r="B61" s="155"/>
      <c r="C61" s="145"/>
      <c r="D61" s="139"/>
      <c r="E61" s="140"/>
      <c r="F61" s="141"/>
      <c r="G61" s="142" t="str">
        <f t="shared" si="0"/>
        <v/>
      </c>
    </row>
    <row r="62" spans="2:7" x14ac:dyDescent="0.25">
      <c r="B62" s="155"/>
      <c r="C62" s="145"/>
      <c r="D62" s="139"/>
      <c r="E62" s="140"/>
      <c r="F62" s="141"/>
      <c r="G62" s="142" t="str">
        <f t="shared" si="0"/>
        <v/>
      </c>
    </row>
    <row r="63" spans="2:7" x14ac:dyDescent="0.25">
      <c r="B63" s="155"/>
      <c r="C63" s="145"/>
      <c r="D63" s="139"/>
      <c r="E63" s="140"/>
      <c r="F63" s="141"/>
      <c r="G63" s="142" t="str">
        <f t="shared" si="0"/>
        <v/>
      </c>
    </row>
    <row r="64" spans="2:7" x14ac:dyDescent="0.25">
      <c r="B64" s="155"/>
      <c r="C64" s="145"/>
      <c r="D64" s="139"/>
      <c r="E64" s="140"/>
      <c r="F64" s="141"/>
      <c r="G64" s="142" t="str">
        <f t="shared" si="0"/>
        <v/>
      </c>
    </row>
    <row r="65" spans="2:7" x14ac:dyDescent="0.25">
      <c r="B65" s="155"/>
      <c r="C65" s="145"/>
      <c r="D65" s="139"/>
      <c r="E65" s="140"/>
      <c r="F65" s="141"/>
      <c r="G65" s="142" t="str">
        <f t="shared" si="0"/>
        <v/>
      </c>
    </row>
    <row r="66" spans="2:7" x14ac:dyDescent="0.25">
      <c r="B66" s="155"/>
      <c r="C66" s="145"/>
      <c r="D66" s="139"/>
      <c r="E66" s="140"/>
      <c r="F66" s="141"/>
      <c r="G66" s="142" t="str">
        <f t="shared" si="0"/>
        <v/>
      </c>
    </row>
    <row r="67" spans="2:7" x14ac:dyDescent="0.25">
      <c r="B67" s="155"/>
      <c r="C67" s="145"/>
      <c r="D67" s="139"/>
      <c r="E67" s="140"/>
      <c r="F67" s="141"/>
      <c r="G67" s="142" t="str">
        <f t="shared" si="0"/>
        <v/>
      </c>
    </row>
    <row r="68" spans="2:7" x14ac:dyDescent="0.25">
      <c r="B68" s="155"/>
      <c r="C68" s="145"/>
      <c r="D68" s="139"/>
      <c r="E68" s="140"/>
      <c r="F68" s="141"/>
      <c r="G68" s="142" t="str">
        <f t="shared" si="0"/>
        <v/>
      </c>
    </row>
    <row r="69" spans="2:7" x14ac:dyDescent="0.25">
      <c r="B69" s="155"/>
      <c r="C69" s="145"/>
      <c r="D69" s="139"/>
      <c r="E69" s="140"/>
      <c r="F69" s="141"/>
      <c r="G69" s="142" t="str">
        <f t="shared" si="0"/>
        <v/>
      </c>
    </row>
    <row r="70" spans="2:7" x14ac:dyDescent="0.25">
      <c r="B70" s="155"/>
      <c r="C70" s="145"/>
      <c r="D70" s="139"/>
      <c r="E70" s="140"/>
      <c r="F70" s="141"/>
      <c r="G70" s="142" t="str">
        <f t="shared" si="0"/>
        <v/>
      </c>
    </row>
    <row r="71" spans="2:7" x14ac:dyDescent="0.25">
      <c r="B71" s="155"/>
      <c r="C71" s="145"/>
      <c r="D71" s="139"/>
      <c r="E71" s="140"/>
      <c r="F71" s="141"/>
      <c r="G71" s="142" t="str">
        <f t="shared" si="0"/>
        <v/>
      </c>
    </row>
    <row r="72" spans="2:7" x14ac:dyDescent="0.25">
      <c r="B72" s="155"/>
      <c r="C72" s="145"/>
      <c r="D72" s="139"/>
      <c r="E72" s="140"/>
      <c r="F72" s="141"/>
      <c r="G72" s="142" t="str">
        <f t="shared" si="0"/>
        <v/>
      </c>
    </row>
    <row r="73" spans="2:7" x14ac:dyDescent="0.25">
      <c r="B73" s="155"/>
      <c r="C73" s="145"/>
      <c r="D73" s="139"/>
      <c r="E73" s="140"/>
      <c r="F73" s="141"/>
      <c r="G73" s="142" t="str">
        <f t="shared" si="0"/>
        <v/>
      </c>
    </row>
    <row r="74" spans="2:7" x14ac:dyDescent="0.25">
      <c r="B74" s="155"/>
      <c r="C74" s="145"/>
      <c r="D74" s="139"/>
      <c r="E74" s="140"/>
      <c r="F74" s="141"/>
      <c r="G74" s="142" t="str">
        <f t="shared" si="0"/>
        <v/>
      </c>
    </row>
    <row r="75" spans="2:7" x14ac:dyDescent="0.25">
      <c r="B75" s="155"/>
      <c r="C75" s="145"/>
      <c r="D75" s="139"/>
      <c r="E75" s="140"/>
      <c r="F75" s="141"/>
      <c r="G75" s="142" t="str">
        <f t="shared" ref="G75:G138" si="1">IF(D75="","",SUM(E75+G74-F75))</f>
        <v/>
      </c>
    </row>
    <row r="76" spans="2:7" x14ac:dyDescent="0.25">
      <c r="B76" s="155"/>
      <c r="C76" s="145"/>
      <c r="D76" s="139"/>
      <c r="E76" s="140"/>
      <c r="F76" s="141"/>
      <c r="G76" s="142" t="str">
        <f t="shared" si="1"/>
        <v/>
      </c>
    </row>
    <row r="77" spans="2:7" x14ac:dyDescent="0.25">
      <c r="B77" s="155"/>
      <c r="C77" s="145"/>
      <c r="D77" s="139"/>
      <c r="E77" s="140"/>
      <c r="F77" s="141"/>
      <c r="G77" s="142" t="str">
        <f t="shared" si="1"/>
        <v/>
      </c>
    </row>
    <row r="78" spans="2:7" x14ac:dyDescent="0.25">
      <c r="B78" s="155"/>
      <c r="C78" s="145"/>
      <c r="D78" s="139"/>
      <c r="E78" s="140"/>
      <c r="F78" s="141"/>
      <c r="G78" s="142" t="str">
        <f t="shared" si="1"/>
        <v/>
      </c>
    </row>
    <row r="79" spans="2:7" x14ac:dyDescent="0.25">
      <c r="B79" s="155"/>
      <c r="C79" s="145"/>
      <c r="D79" s="139"/>
      <c r="E79" s="140"/>
      <c r="F79" s="141"/>
      <c r="G79" s="142" t="str">
        <f t="shared" si="1"/>
        <v/>
      </c>
    </row>
    <row r="80" spans="2:7" x14ac:dyDescent="0.25">
      <c r="B80" s="155"/>
      <c r="C80" s="145"/>
      <c r="D80" s="139"/>
      <c r="E80" s="140"/>
      <c r="F80" s="141"/>
      <c r="G80" s="142" t="str">
        <f t="shared" si="1"/>
        <v/>
      </c>
    </row>
    <row r="81" spans="2:7" x14ac:dyDescent="0.25">
      <c r="B81" s="155"/>
      <c r="C81" s="145"/>
      <c r="D81" s="139"/>
      <c r="E81" s="140"/>
      <c r="F81" s="141"/>
      <c r="G81" s="142" t="str">
        <f t="shared" si="1"/>
        <v/>
      </c>
    </row>
    <row r="82" spans="2:7" x14ac:dyDescent="0.25">
      <c r="B82" s="155"/>
      <c r="C82" s="145"/>
      <c r="D82" s="139"/>
      <c r="E82" s="140"/>
      <c r="F82" s="141"/>
      <c r="G82" s="142" t="str">
        <f t="shared" si="1"/>
        <v/>
      </c>
    </row>
    <row r="83" spans="2:7" x14ac:dyDescent="0.25">
      <c r="B83" s="155"/>
      <c r="C83" s="145"/>
      <c r="D83" s="139"/>
      <c r="E83" s="140"/>
      <c r="F83" s="141"/>
      <c r="G83" s="142" t="str">
        <f t="shared" si="1"/>
        <v/>
      </c>
    </row>
    <row r="84" spans="2:7" x14ac:dyDescent="0.25">
      <c r="B84" s="155"/>
      <c r="C84" s="145"/>
      <c r="D84" s="139"/>
      <c r="E84" s="140"/>
      <c r="F84" s="141"/>
      <c r="G84" s="142" t="str">
        <f t="shared" si="1"/>
        <v/>
      </c>
    </row>
    <row r="85" spans="2:7" x14ac:dyDescent="0.25">
      <c r="B85" s="155"/>
      <c r="C85" s="145"/>
      <c r="D85" s="139"/>
      <c r="E85" s="140"/>
      <c r="F85" s="141"/>
      <c r="G85" s="142" t="str">
        <f t="shared" si="1"/>
        <v/>
      </c>
    </row>
    <row r="86" spans="2:7" x14ac:dyDescent="0.25">
      <c r="B86" s="155"/>
      <c r="C86" s="145"/>
      <c r="D86" s="139"/>
      <c r="E86" s="140"/>
      <c r="F86" s="141"/>
      <c r="G86" s="142" t="str">
        <f t="shared" si="1"/>
        <v/>
      </c>
    </row>
    <row r="87" spans="2:7" x14ac:dyDescent="0.25">
      <c r="B87" s="155"/>
      <c r="C87" s="145"/>
      <c r="D87" s="139"/>
      <c r="E87" s="140"/>
      <c r="F87" s="141"/>
      <c r="G87" s="142" t="str">
        <f t="shared" si="1"/>
        <v/>
      </c>
    </row>
    <row r="88" spans="2:7" x14ac:dyDescent="0.25">
      <c r="B88" s="155"/>
      <c r="C88" s="145"/>
      <c r="D88" s="139"/>
      <c r="E88" s="140"/>
      <c r="F88" s="141"/>
      <c r="G88" s="142" t="str">
        <f t="shared" si="1"/>
        <v/>
      </c>
    </row>
    <row r="89" spans="2:7" x14ac:dyDescent="0.25">
      <c r="B89" s="155"/>
      <c r="C89" s="145"/>
      <c r="D89" s="139"/>
      <c r="E89" s="140"/>
      <c r="F89" s="141"/>
      <c r="G89" s="142" t="str">
        <f t="shared" si="1"/>
        <v/>
      </c>
    </row>
    <row r="90" spans="2:7" x14ac:dyDescent="0.25">
      <c r="B90" s="155"/>
      <c r="C90" s="145"/>
      <c r="D90" s="139"/>
      <c r="E90" s="140"/>
      <c r="F90" s="141"/>
      <c r="G90" s="142" t="str">
        <f t="shared" si="1"/>
        <v/>
      </c>
    </row>
    <row r="91" spans="2:7" x14ac:dyDescent="0.25">
      <c r="B91" s="155"/>
      <c r="C91" s="145"/>
      <c r="D91" s="139"/>
      <c r="E91" s="140"/>
      <c r="F91" s="141"/>
      <c r="G91" s="142" t="str">
        <f t="shared" si="1"/>
        <v/>
      </c>
    </row>
    <row r="92" spans="2:7" x14ac:dyDescent="0.25">
      <c r="B92" s="155"/>
      <c r="C92" s="145"/>
      <c r="D92" s="139"/>
      <c r="E92" s="140"/>
      <c r="F92" s="141"/>
      <c r="G92" s="142" t="str">
        <f t="shared" si="1"/>
        <v/>
      </c>
    </row>
    <row r="93" spans="2:7" x14ac:dyDescent="0.25">
      <c r="B93" s="155"/>
      <c r="C93" s="145"/>
      <c r="D93" s="139"/>
      <c r="E93" s="140"/>
      <c r="F93" s="141"/>
      <c r="G93" s="142" t="str">
        <f t="shared" si="1"/>
        <v/>
      </c>
    </row>
    <row r="94" spans="2:7" x14ac:dyDescent="0.25">
      <c r="B94" s="155"/>
      <c r="C94" s="145"/>
      <c r="D94" s="139"/>
      <c r="E94" s="140"/>
      <c r="F94" s="141"/>
      <c r="G94" s="142" t="str">
        <f t="shared" si="1"/>
        <v/>
      </c>
    </row>
    <row r="95" spans="2:7" x14ac:dyDescent="0.25">
      <c r="B95" s="155"/>
      <c r="C95" s="145"/>
      <c r="D95" s="139"/>
      <c r="E95" s="140"/>
      <c r="F95" s="141"/>
      <c r="G95" s="142" t="str">
        <f t="shared" si="1"/>
        <v/>
      </c>
    </row>
    <row r="96" spans="2:7" x14ac:dyDescent="0.25">
      <c r="B96" s="155"/>
      <c r="C96" s="145"/>
      <c r="D96" s="139"/>
      <c r="E96" s="140"/>
      <c r="F96" s="141"/>
      <c r="G96" s="142" t="str">
        <f t="shared" si="1"/>
        <v/>
      </c>
    </row>
    <row r="97" spans="2:7" x14ac:dyDescent="0.25">
      <c r="B97" s="155"/>
      <c r="C97" s="145"/>
      <c r="D97" s="139"/>
      <c r="E97" s="140"/>
      <c r="F97" s="141"/>
      <c r="G97" s="142" t="str">
        <f t="shared" si="1"/>
        <v/>
      </c>
    </row>
    <row r="98" spans="2:7" x14ac:dyDescent="0.25">
      <c r="B98" s="155"/>
      <c r="C98" s="145"/>
      <c r="D98" s="139"/>
      <c r="E98" s="140"/>
      <c r="F98" s="141"/>
      <c r="G98" s="142" t="str">
        <f t="shared" si="1"/>
        <v/>
      </c>
    </row>
    <row r="99" spans="2:7" x14ac:dyDescent="0.25">
      <c r="B99" s="155"/>
      <c r="C99" s="145"/>
      <c r="D99" s="139"/>
      <c r="E99" s="140"/>
      <c r="F99" s="141"/>
      <c r="G99" s="142" t="str">
        <f t="shared" si="1"/>
        <v/>
      </c>
    </row>
    <row r="100" spans="2:7" x14ac:dyDescent="0.25">
      <c r="B100" s="155"/>
      <c r="C100" s="145"/>
      <c r="D100" s="139"/>
      <c r="E100" s="140"/>
      <c r="F100" s="141"/>
      <c r="G100" s="142" t="str">
        <f t="shared" si="1"/>
        <v/>
      </c>
    </row>
    <row r="101" spans="2:7" x14ac:dyDescent="0.25">
      <c r="B101" s="155"/>
      <c r="C101" s="145"/>
      <c r="D101" s="139"/>
      <c r="E101" s="140"/>
      <c r="F101" s="141"/>
      <c r="G101" s="142" t="str">
        <f t="shared" si="1"/>
        <v/>
      </c>
    </row>
    <row r="102" spans="2:7" x14ac:dyDescent="0.25">
      <c r="B102" s="155"/>
      <c r="C102" s="145"/>
      <c r="D102" s="139"/>
      <c r="E102" s="140"/>
      <c r="F102" s="141"/>
      <c r="G102" s="142" t="str">
        <f t="shared" si="1"/>
        <v/>
      </c>
    </row>
    <row r="103" spans="2:7" x14ac:dyDescent="0.25">
      <c r="B103" s="155"/>
      <c r="C103" s="145"/>
      <c r="D103" s="139"/>
      <c r="E103" s="140"/>
      <c r="F103" s="141"/>
      <c r="G103" s="142" t="str">
        <f t="shared" si="1"/>
        <v/>
      </c>
    </row>
    <row r="104" spans="2:7" x14ac:dyDescent="0.25">
      <c r="B104" s="155"/>
      <c r="C104" s="145"/>
      <c r="D104" s="139"/>
      <c r="E104" s="140"/>
      <c r="F104" s="141"/>
      <c r="G104" s="142" t="str">
        <f t="shared" si="1"/>
        <v/>
      </c>
    </row>
    <row r="105" spans="2:7" x14ac:dyDescent="0.25">
      <c r="B105" s="155"/>
      <c r="C105" s="145"/>
      <c r="D105" s="139"/>
      <c r="E105" s="140"/>
      <c r="F105" s="141"/>
      <c r="G105" s="142" t="str">
        <f t="shared" si="1"/>
        <v/>
      </c>
    </row>
    <row r="106" spans="2:7" x14ac:dyDescent="0.25">
      <c r="B106" s="155"/>
      <c r="C106" s="145"/>
      <c r="D106" s="139"/>
      <c r="E106" s="140"/>
      <c r="F106" s="141"/>
      <c r="G106" s="142" t="str">
        <f t="shared" si="1"/>
        <v/>
      </c>
    </row>
    <row r="107" spans="2:7" x14ac:dyDescent="0.25">
      <c r="B107" s="155"/>
      <c r="C107" s="145"/>
      <c r="D107" s="139"/>
      <c r="E107" s="140"/>
      <c r="F107" s="141"/>
      <c r="G107" s="142" t="str">
        <f t="shared" si="1"/>
        <v/>
      </c>
    </row>
    <row r="108" spans="2:7" x14ac:dyDescent="0.25">
      <c r="B108" s="155"/>
      <c r="C108" s="145"/>
      <c r="D108" s="139"/>
      <c r="E108" s="140"/>
      <c r="F108" s="141"/>
      <c r="G108" s="142" t="str">
        <f t="shared" si="1"/>
        <v/>
      </c>
    </row>
    <row r="109" spans="2:7" x14ac:dyDescent="0.25">
      <c r="B109" s="155"/>
      <c r="C109" s="145"/>
      <c r="D109" s="139"/>
      <c r="E109" s="140"/>
      <c r="F109" s="141"/>
      <c r="G109" s="142" t="str">
        <f t="shared" si="1"/>
        <v/>
      </c>
    </row>
    <row r="110" spans="2:7" x14ac:dyDescent="0.25">
      <c r="B110" s="155"/>
      <c r="C110" s="145"/>
      <c r="D110" s="139"/>
      <c r="E110" s="140"/>
      <c r="F110" s="141"/>
      <c r="G110" s="142" t="str">
        <f t="shared" si="1"/>
        <v/>
      </c>
    </row>
    <row r="111" spans="2:7" x14ac:dyDescent="0.25">
      <c r="B111" s="155"/>
      <c r="C111" s="145"/>
      <c r="D111" s="139"/>
      <c r="E111" s="140"/>
      <c r="F111" s="141"/>
      <c r="G111" s="142" t="str">
        <f t="shared" si="1"/>
        <v/>
      </c>
    </row>
    <row r="112" spans="2:7" x14ac:dyDescent="0.25">
      <c r="B112" s="155"/>
      <c r="C112" s="145"/>
      <c r="D112" s="139"/>
      <c r="E112" s="140"/>
      <c r="F112" s="141"/>
      <c r="G112" s="142" t="str">
        <f t="shared" si="1"/>
        <v/>
      </c>
    </row>
    <row r="113" spans="2:7" x14ac:dyDescent="0.25">
      <c r="B113" s="155"/>
      <c r="C113" s="145"/>
      <c r="D113" s="139"/>
      <c r="E113" s="140"/>
      <c r="F113" s="141"/>
      <c r="G113" s="142" t="str">
        <f t="shared" si="1"/>
        <v/>
      </c>
    </row>
    <row r="114" spans="2:7" x14ac:dyDescent="0.25">
      <c r="B114" s="155"/>
      <c r="C114" s="145"/>
      <c r="D114" s="139"/>
      <c r="E114" s="140"/>
      <c r="F114" s="141"/>
      <c r="G114" s="142" t="str">
        <f t="shared" si="1"/>
        <v/>
      </c>
    </row>
    <row r="115" spans="2:7" x14ac:dyDescent="0.25">
      <c r="B115" s="155"/>
      <c r="C115" s="145"/>
      <c r="D115" s="139"/>
      <c r="E115" s="140"/>
      <c r="F115" s="141"/>
      <c r="G115" s="142" t="str">
        <f t="shared" si="1"/>
        <v/>
      </c>
    </row>
    <row r="116" spans="2:7" x14ac:dyDescent="0.25">
      <c r="B116" s="155"/>
      <c r="C116" s="145"/>
      <c r="D116" s="139"/>
      <c r="E116" s="140"/>
      <c r="F116" s="141"/>
      <c r="G116" s="142" t="str">
        <f t="shared" si="1"/>
        <v/>
      </c>
    </row>
    <row r="117" spans="2:7" x14ac:dyDescent="0.25">
      <c r="B117" s="155"/>
      <c r="C117" s="145"/>
      <c r="D117" s="139"/>
      <c r="E117" s="140"/>
      <c r="F117" s="141"/>
      <c r="G117" s="142" t="str">
        <f t="shared" si="1"/>
        <v/>
      </c>
    </row>
    <row r="118" spans="2:7" x14ac:dyDescent="0.25">
      <c r="B118" s="155"/>
      <c r="C118" s="145"/>
      <c r="D118" s="139"/>
      <c r="E118" s="140"/>
      <c r="F118" s="141"/>
      <c r="G118" s="142" t="str">
        <f t="shared" si="1"/>
        <v/>
      </c>
    </row>
    <row r="119" spans="2:7" x14ac:dyDescent="0.25">
      <c r="B119" s="155"/>
      <c r="C119" s="145"/>
      <c r="D119" s="139"/>
      <c r="E119" s="140"/>
      <c r="F119" s="141"/>
      <c r="G119" s="142" t="str">
        <f t="shared" si="1"/>
        <v/>
      </c>
    </row>
    <row r="120" spans="2:7" x14ac:dyDescent="0.25">
      <c r="B120" s="155"/>
      <c r="C120" s="145"/>
      <c r="D120" s="139"/>
      <c r="E120" s="140"/>
      <c r="F120" s="141"/>
      <c r="G120" s="142" t="str">
        <f t="shared" si="1"/>
        <v/>
      </c>
    </row>
    <row r="121" spans="2:7" x14ac:dyDescent="0.25">
      <c r="B121" s="155"/>
      <c r="C121" s="145"/>
      <c r="D121" s="139"/>
      <c r="E121" s="140"/>
      <c r="F121" s="141"/>
      <c r="G121" s="142" t="str">
        <f t="shared" si="1"/>
        <v/>
      </c>
    </row>
    <row r="122" spans="2:7" x14ac:dyDescent="0.25">
      <c r="B122" s="155"/>
      <c r="C122" s="145"/>
      <c r="D122" s="139"/>
      <c r="E122" s="140"/>
      <c r="F122" s="141"/>
      <c r="G122" s="142" t="str">
        <f t="shared" si="1"/>
        <v/>
      </c>
    </row>
    <row r="123" spans="2:7" x14ac:dyDescent="0.25">
      <c r="B123" s="155"/>
      <c r="C123" s="145"/>
      <c r="D123" s="139"/>
      <c r="E123" s="140"/>
      <c r="F123" s="141"/>
      <c r="G123" s="142" t="str">
        <f t="shared" si="1"/>
        <v/>
      </c>
    </row>
    <row r="124" spans="2:7" x14ac:dyDescent="0.25">
      <c r="B124" s="155"/>
      <c r="C124" s="145"/>
      <c r="D124" s="139"/>
      <c r="E124" s="140"/>
      <c r="F124" s="141"/>
      <c r="G124" s="142" t="str">
        <f t="shared" si="1"/>
        <v/>
      </c>
    </row>
    <row r="125" spans="2:7" x14ac:dyDescent="0.25">
      <c r="B125" s="155"/>
      <c r="C125" s="145"/>
      <c r="D125" s="139"/>
      <c r="E125" s="140"/>
      <c r="F125" s="141"/>
      <c r="G125" s="142" t="str">
        <f t="shared" si="1"/>
        <v/>
      </c>
    </row>
    <row r="126" spans="2:7" x14ac:dyDescent="0.25">
      <c r="B126" s="155"/>
      <c r="C126" s="145"/>
      <c r="D126" s="139"/>
      <c r="E126" s="140"/>
      <c r="F126" s="141"/>
      <c r="G126" s="142" t="str">
        <f t="shared" si="1"/>
        <v/>
      </c>
    </row>
    <row r="127" spans="2:7" x14ac:dyDescent="0.25">
      <c r="B127" s="155"/>
      <c r="C127" s="145"/>
      <c r="D127" s="139"/>
      <c r="E127" s="140"/>
      <c r="F127" s="141"/>
      <c r="G127" s="142" t="str">
        <f t="shared" si="1"/>
        <v/>
      </c>
    </row>
    <row r="128" spans="2:7" x14ac:dyDescent="0.25">
      <c r="B128" s="155"/>
      <c r="C128" s="145"/>
      <c r="D128" s="139"/>
      <c r="E128" s="140"/>
      <c r="F128" s="141"/>
      <c r="G128" s="142" t="str">
        <f t="shared" si="1"/>
        <v/>
      </c>
    </row>
    <row r="129" spans="2:7" x14ac:dyDescent="0.25">
      <c r="B129" s="155"/>
      <c r="C129" s="145"/>
      <c r="D129" s="139"/>
      <c r="E129" s="140"/>
      <c r="F129" s="141"/>
      <c r="G129" s="142" t="str">
        <f t="shared" si="1"/>
        <v/>
      </c>
    </row>
    <row r="130" spans="2:7" x14ac:dyDescent="0.25">
      <c r="B130" s="155"/>
      <c r="C130" s="145"/>
      <c r="D130" s="139"/>
      <c r="E130" s="140"/>
      <c r="F130" s="141"/>
      <c r="G130" s="142" t="str">
        <f t="shared" si="1"/>
        <v/>
      </c>
    </row>
    <row r="131" spans="2:7" x14ac:dyDescent="0.25">
      <c r="B131" s="155"/>
      <c r="C131" s="145"/>
      <c r="D131" s="139"/>
      <c r="E131" s="140"/>
      <c r="F131" s="141"/>
      <c r="G131" s="142" t="str">
        <f t="shared" si="1"/>
        <v/>
      </c>
    </row>
    <row r="132" spans="2:7" x14ac:dyDescent="0.25">
      <c r="B132" s="155"/>
      <c r="C132" s="145"/>
      <c r="D132" s="139"/>
      <c r="E132" s="140"/>
      <c r="F132" s="141"/>
      <c r="G132" s="142" t="str">
        <f t="shared" si="1"/>
        <v/>
      </c>
    </row>
    <row r="133" spans="2:7" x14ac:dyDescent="0.25">
      <c r="B133" s="155"/>
      <c r="C133" s="145"/>
      <c r="D133" s="139"/>
      <c r="E133" s="140"/>
      <c r="F133" s="141"/>
      <c r="G133" s="142" t="str">
        <f t="shared" si="1"/>
        <v/>
      </c>
    </row>
    <row r="134" spans="2:7" x14ac:dyDescent="0.25">
      <c r="B134" s="155"/>
      <c r="C134" s="145"/>
      <c r="D134" s="139"/>
      <c r="E134" s="140"/>
      <c r="F134" s="141"/>
      <c r="G134" s="142" t="str">
        <f t="shared" si="1"/>
        <v/>
      </c>
    </row>
    <row r="135" spans="2:7" x14ac:dyDescent="0.25">
      <c r="B135" s="155"/>
      <c r="C135" s="145"/>
      <c r="D135" s="139"/>
      <c r="E135" s="140"/>
      <c r="F135" s="141"/>
      <c r="G135" s="142" t="str">
        <f t="shared" si="1"/>
        <v/>
      </c>
    </row>
    <row r="136" spans="2:7" x14ac:dyDescent="0.25">
      <c r="B136" s="155"/>
      <c r="C136" s="145"/>
      <c r="D136" s="139"/>
      <c r="E136" s="140"/>
      <c r="F136" s="141"/>
      <c r="G136" s="142" t="str">
        <f t="shared" si="1"/>
        <v/>
      </c>
    </row>
    <row r="137" spans="2:7" x14ac:dyDescent="0.25">
      <c r="B137" s="155"/>
      <c r="C137" s="145"/>
      <c r="D137" s="139"/>
      <c r="E137" s="140"/>
      <c r="F137" s="141"/>
      <c r="G137" s="142" t="str">
        <f t="shared" si="1"/>
        <v/>
      </c>
    </row>
    <row r="138" spans="2:7" x14ac:dyDescent="0.25">
      <c r="B138" s="155"/>
      <c r="C138" s="145"/>
      <c r="D138" s="139"/>
      <c r="E138" s="140"/>
      <c r="F138" s="141"/>
      <c r="G138" s="142" t="str">
        <f t="shared" si="1"/>
        <v/>
      </c>
    </row>
    <row r="139" spans="2:7" x14ac:dyDescent="0.25">
      <c r="B139" s="155"/>
      <c r="C139" s="145"/>
      <c r="D139" s="139"/>
      <c r="E139" s="140"/>
      <c r="F139" s="141"/>
      <c r="G139" s="142" t="str">
        <f t="shared" ref="G139:G202" si="2">IF(D139="","",SUM(E139+G138-F139))</f>
        <v/>
      </c>
    </row>
    <row r="140" spans="2:7" x14ac:dyDescent="0.25">
      <c r="B140" s="155"/>
      <c r="C140" s="145"/>
      <c r="D140" s="139"/>
      <c r="E140" s="140"/>
      <c r="F140" s="141"/>
      <c r="G140" s="142" t="str">
        <f t="shared" si="2"/>
        <v/>
      </c>
    </row>
    <row r="141" spans="2:7" x14ac:dyDescent="0.25">
      <c r="B141" s="155"/>
      <c r="C141" s="145"/>
      <c r="D141" s="139"/>
      <c r="E141" s="140"/>
      <c r="F141" s="141"/>
      <c r="G141" s="142" t="str">
        <f t="shared" si="2"/>
        <v/>
      </c>
    </row>
    <row r="142" spans="2:7" x14ac:dyDescent="0.25">
      <c r="B142" s="155"/>
      <c r="C142" s="145"/>
      <c r="D142" s="139"/>
      <c r="E142" s="140"/>
      <c r="F142" s="141"/>
      <c r="G142" s="142" t="str">
        <f t="shared" si="2"/>
        <v/>
      </c>
    </row>
    <row r="143" spans="2:7" x14ac:dyDescent="0.25">
      <c r="B143" s="155"/>
      <c r="C143" s="145"/>
      <c r="D143" s="139"/>
      <c r="E143" s="140"/>
      <c r="F143" s="141"/>
      <c r="G143" s="142" t="str">
        <f t="shared" si="2"/>
        <v/>
      </c>
    </row>
    <row r="144" spans="2:7" x14ac:dyDescent="0.25">
      <c r="B144" s="155"/>
      <c r="C144" s="145"/>
      <c r="D144" s="139"/>
      <c r="E144" s="140"/>
      <c r="F144" s="141"/>
      <c r="G144" s="142" t="str">
        <f t="shared" si="2"/>
        <v/>
      </c>
    </row>
    <row r="145" spans="2:7" x14ac:dyDescent="0.25">
      <c r="B145" s="155"/>
      <c r="C145" s="145"/>
      <c r="D145" s="139"/>
      <c r="E145" s="140"/>
      <c r="F145" s="141"/>
      <c r="G145" s="142" t="str">
        <f t="shared" si="2"/>
        <v/>
      </c>
    </row>
    <row r="146" spans="2:7" x14ac:dyDescent="0.25">
      <c r="B146" s="155"/>
      <c r="C146" s="145"/>
      <c r="D146" s="139"/>
      <c r="E146" s="140"/>
      <c r="F146" s="141"/>
      <c r="G146" s="142" t="str">
        <f t="shared" si="2"/>
        <v/>
      </c>
    </row>
    <row r="147" spans="2:7" x14ac:dyDescent="0.25">
      <c r="B147" s="155"/>
      <c r="C147" s="145"/>
      <c r="D147" s="139"/>
      <c r="E147" s="140"/>
      <c r="F147" s="141"/>
      <c r="G147" s="142" t="str">
        <f t="shared" si="2"/>
        <v/>
      </c>
    </row>
    <row r="148" spans="2:7" x14ac:dyDescent="0.25">
      <c r="B148" s="155"/>
      <c r="C148" s="145"/>
      <c r="D148" s="139"/>
      <c r="E148" s="140"/>
      <c r="F148" s="141"/>
      <c r="G148" s="142" t="str">
        <f t="shared" si="2"/>
        <v/>
      </c>
    </row>
    <row r="149" spans="2:7" x14ac:dyDescent="0.25">
      <c r="B149" s="155"/>
      <c r="C149" s="145"/>
      <c r="D149" s="139"/>
      <c r="E149" s="140"/>
      <c r="F149" s="141"/>
      <c r="G149" s="142" t="str">
        <f t="shared" si="2"/>
        <v/>
      </c>
    </row>
    <row r="150" spans="2:7" x14ac:dyDescent="0.25">
      <c r="B150" s="155"/>
      <c r="C150" s="145"/>
      <c r="D150" s="139"/>
      <c r="E150" s="140"/>
      <c r="F150" s="141"/>
      <c r="G150" s="142" t="str">
        <f t="shared" si="2"/>
        <v/>
      </c>
    </row>
    <row r="151" spans="2:7" x14ac:dyDescent="0.25">
      <c r="B151" s="155"/>
      <c r="C151" s="145"/>
      <c r="D151" s="139"/>
      <c r="E151" s="140"/>
      <c r="F151" s="141"/>
      <c r="G151" s="142" t="str">
        <f t="shared" si="2"/>
        <v/>
      </c>
    </row>
    <row r="152" spans="2:7" x14ac:dyDescent="0.25">
      <c r="B152" s="155"/>
      <c r="C152" s="145"/>
      <c r="D152" s="139"/>
      <c r="E152" s="140"/>
      <c r="F152" s="141"/>
      <c r="G152" s="142" t="str">
        <f t="shared" si="2"/>
        <v/>
      </c>
    </row>
    <row r="153" spans="2:7" x14ac:dyDescent="0.25">
      <c r="B153" s="155"/>
      <c r="C153" s="145"/>
      <c r="D153" s="139"/>
      <c r="E153" s="140"/>
      <c r="F153" s="141"/>
      <c r="G153" s="142" t="str">
        <f t="shared" si="2"/>
        <v/>
      </c>
    </row>
    <row r="154" spans="2:7" x14ac:dyDescent="0.25">
      <c r="B154" s="155"/>
      <c r="C154" s="145"/>
      <c r="D154" s="139"/>
      <c r="E154" s="140"/>
      <c r="F154" s="141"/>
      <c r="G154" s="142" t="str">
        <f t="shared" si="2"/>
        <v/>
      </c>
    </row>
    <row r="155" spans="2:7" x14ac:dyDescent="0.25">
      <c r="B155" s="155"/>
      <c r="C155" s="145"/>
      <c r="D155" s="139"/>
      <c r="E155" s="140"/>
      <c r="F155" s="141"/>
      <c r="G155" s="142" t="str">
        <f t="shared" si="2"/>
        <v/>
      </c>
    </row>
    <row r="156" spans="2:7" x14ac:dyDescent="0.25">
      <c r="B156" s="155"/>
      <c r="C156" s="145"/>
      <c r="D156" s="139"/>
      <c r="E156" s="140"/>
      <c r="F156" s="141"/>
      <c r="G156" s="142" t="str">
        <f t="shared" si="2"/>
        <v/>
      </c>
    </row>
    <row r="157" spans="2:7" x14ac:dyDescent="0.25">
      <c r="B157" s="155"/>
      <c r="C157" s="145"/>
      <c r="D157" s="139"/>
      <c r="E157" s="140"/>
      <c r="F157" s="141"/>
      <c r="G157" s="142" t="str">
        <f t="shared" si="2"/>
        <v/>
      </c>
    </row>
    <row r="158" spans="2:7" x14ac:dyDescent="0.25">
      <c r="B158" s="155"/>
      <c r="C158" s="145"/>
      <c r="D158" s="139"/>
      <c r="E158" s="140"/>
      <c r="F158" s="141"/>
      <c r="G158" s="142" t="str">
        <f t="shared" si="2"/>
        <v/>
      </c>
    </row>
    <row r="159" spans="2:7" x14ac:dyDescent="0.25">
      <c r="B159" s="155"/>
      <c r="C159" s="145"/>
      <c r="D159" s="139"/>
      <c r="E159" s="140"/>
      <c r="F159" s="141"/>
      <c r="G159" s="142" t="str">
        <f t="shared" si="2"/>
        <v/>
      </c>
    </row>
    <row r="160" spans="2:7" x14ac:dyDescent="0.25">
      <c r="B160" s="155"/>
      <c r="C160" s="145"/>
      <c r="D160" s="139"/>
      <c r="E160" s="140"/>
      <c r="F160" s="141"/>
      <c r="G160" s="142" t="str">
        <f t="shared" si="2"/>
        <v/>
      </c>
    </row>
    <row r="161" spans="2:7" x14ac:dyDescent="0.25">
      <c r="B161" s="155"/>
      <c r="C161" s="145"/>
      <c r="D161" s="139"/>
      <c r="E161" s="140"/>
      <c r="F161" s="141"/>
      <c r="G161" s="142" t="str">
        <f t="shared" si="2"/>
        <v/>
      </c>
    </row>
    <row r="162" spans="2:7" x14ac:dyDescent="0.25">
      <c r="B162" s="155"/>
      <c r="C162" s="145"/>
      <c r="D162" s="139"/>
      <c r="E162" s="140"/>
      <c r="F162" s="141"/>
      <c r="G162" s="142" t="str">
        <f t="shared" si="2"/>
        <v/>
      </c>
    </row>
    <row r="163" spans="2:7" x14ac:dyDescent="0.25">
      <c r="B163" s="155"/>
      <c r="C163" s="145"/>
      <c r="D163" s="139"/>
      <c r="E163" s="140"/>
      <c r="F163" s="141"/>
      <c r="G163" s="142" t="str">
        <f t="shared" si="2"/>
        <v/>
      </c>
    </row>
    <row r="164" spans="2:7" x14ac:dyDescent="0.25">
      <c r="B164" s="155"/>
      <c r="C164" s="145"/>
      <c r="D164" s="139"/>
      <c r="E164" s="140"/>
      <c r="F164" s="141"/>
      <c r="G164" s="142" t="str">
        <f t="shared" si="2"/>
        <v/>
      </c>
    </row>
    <row r="165" spans="2:7" x14ac:dyDescent="0.25">
      <c r="B165" s="155"/>
      <c r="C165" s="145"/>
      <c r="D165" s="139"/>
      <c r="E165" s="140"/>
      <c r="F165" s="141"/>
      <c r="G165" s="142" t="str">
        <f t="shared" si="2"/>
        <v/>
      </c>
    </row>
    <row r="166" spans="2:7" x14ac:dyDescent="0.25">
      <c r="B166" s="155"/>
      <c r="C166" s="145"/>
      <c r="D166" s="139"/>
      <c r="E166" s="140"/>
      <c r="F166" s="141"/>
      <c r="G166" s="142" t="str">
        <f t="shared" si="2"/>
        <v/>
      </c>
    </row>
    <row r="167" spans="2:7" x14ac:dyDescent="0.25">
      <c r="B167" s="155"/>
      <c r="C167" s="145"/>
      <c r="D167" s="139"/>
      <c r="E167" s="140"/>
      <c r="F167" s="141"/>
      <c r="G167" s="142" t="str">
        <f t="shared" si="2"/>
        <v/>
      </c>
    </row>
    <row r="168" spans="2:7" x14ac:dyDescent="0.25">
      <c r="B168" s="155"/>
      <c r="C168" s="145"/>
      <c r="D168" s="139"/>
      <c r="E168" s="140"/>
      <c r="F168" s="141"/>
      <c r="G168" s="142" t="str">
        <f t="shared" si="2"/>
        <v/>
      </c>
    </row>
    <row r="169" spans="2:7" x14ac:dyDescent="0.25">
      <c r="B169" s="155"/>
      <c r="C169" s="145"/>
      <c r="D169" s="139"/>
      <c r="E169" s="140"/>
      <c r="F169" s="141"/>
      <c r="G169" s="142" t="str">
        <f t="shared" si="2"/>
        <v/>
      </c>
    </row>
    <row r="170" spans="2:7" x14ac:dyDescent="0.25">
      <c r="B170" s="155"/>
      <c r="C170" s="145"/>
      <c r="D170" s="139"/>
      <c r="E170" s="140"/>
      <c r="F170" s="141"/>
      <c r="G170" s="142" t="str">
        <f t="shared" si="2"/>
        <v/>
      </c>
    </row>
    <row r="171" spans="2:7" x14ac:dyDescent="0.25">
      <c r="B171" s="155"/>
      <c r="C171" s="145"/>
      <c r="D171" s="139"/>
      <c r="E171" s="140"/>
      <c r="F171" s="141"/>
      <c r="G171" s="142" t="str">
        <f t="shared" si="2"/>
        <v/>
      </c>
    </row>
    <row r="172" spans="2:7" x14ac:dyDescent="0.25">
      <c r="B172" s="155"/>
      <c r="C172" s="145"/>
      <c r="D172" s="139"/>
      <c r="E172" s="140"/>
      <c r="F172" s="141"/>
      <c r="G172" s="142" t="str">
        <f t="shared" si="2"/>
        <v/>
      </c>
    </row>
    <row r="173" spans="2:7" x14ac:dyDescent="0.25">
      <c r="B173" s="155"/>
      <c r="C173" s="145"/>
      <c r="D173" s="139"/>
      <c r="E173" s="140"/>
      <c r="F173" s="141"/>
      <c r="G173" s="142" t="str">
        <f t="shared" si="2"/>
        <v/>
      </c>
    </row>
    <row r="174" spans="2:7" x14ac:dyDescent="0.25">
      <c r="B174" s="155"/>
      <c r="C174" s="145"/>
      <c r="D174" s="139"/>
      <c r="E174" s="140"/>
      <c r="F174" s="141"/>
      <c r="G174" s="142" t="str">
        <f t="shared" si="2"/>
        <v/>
      </c>
    </row>
    <row r="175" spans="2:7" x14ac:dyDescent="0.25">
      <c r="B175" s="155"/>
      <c r="C175" s="145"/>
      <c r="D175" s="139"/>
      <c r="E175" s="140"/>
      <c r="F175" s="141"/>
      <c r="G175" s="142" t="str">
        <f t="shared" si="2"/>
        <v/>
      </c>
    </row>
    <row r="176" spans="2:7" x14ac:dyDescent="0.25">
      <c r="B176" s="155"/>
      <c r="C176" s="145"/>
      <c r="D176" s="139"/>
      <c r="E176" s="140"/>
      <c r="F176" s="141"/>
      <c r="G176" s="142" t="str">
        <f t="shared" si="2"/>
        <v/>
      </c>
    </row>
    <row r="177" spans="2:7" x14ac:dyDescent="0.25">
      <c r="B177" s="155"/>
      <c r="C177" s="145"/>
      <c r="D177" s="139"/>
      <c r="E177" s="140"/>
      <c r="F177" s="141"/>
      <c r="G177" s="142" t="str">
        <f t="shared" si="2"/>
        <v/>
      </c>
    </row>
    <row r="178" spans="2:7" x14ac:dyDescent="0.25">
      <c r="B178" s="155"/>
      <c r="C178" s="145"/>
      <c r="D178" s="139"/>
      <c r="E178" s="140"/>
      <c r="F178" s="141"/>
      <c r="G178" s="142" t="str">
        <f t="shared" si="2"/>
        <v/>
      </c>
    </row>
    <row r="179" spans="2:7" x14ac:dyDescent="0.25">
      <c r="B179" s="155"/>
      <c r="C179" s="145"/>
      <c r="D179" s="139"/>
      <c r="E179" s="140"/>
      <c r="F179" s="141"/>
      <c r="G179" s="142" t="str">
        <f t="shared" si="2"/>
        <v/>
      </c>
    </row>
    <row r="180" spans="2:7" x14ac:dyDescent="0.25">
      <c r="B180" s="155"/>
      <c r="C180" s="145"/>
      <c r="D180" s="139"/>
      <c r="E180" s="140"/>
      <c r="F180" s="141"/>
      <c r="G180" s="142" t="str">
        <f t="shared" si="2"/>
        <v/>
      </c>
    </row>
    <row r="181" spans="2:7" x14ac:dyDescent="0.25">
      <c r="B181" s="155"/>
      <c r="C181" s="145"/>
      <c r="D181" s="139"/>
      <c r="E181" s="140"/>
      <c r="F181" s="141"/>
      <c r="G181" s="142" t="str">
        <f t="shared" si="2"/>
        <v/>
      </c>
    </row>
    <row r="182" spans="2:7" x14ac:dyDescent="0.25">
      <c r="B182" s="155"/>
      <c r="C182" s="145"/>
      <c r="D182" s="139"/>
      <c r="E182" s="140"/>
      <c r="F182" s="141"/>
      <c r="G182" s="142" t="str">
        <f t="shared" si="2"/>
        <v/>
      </c>
    </row>
    <row r="183" spans="2:7" x14ac:dyDescent="0.25">
      <c r="B183" s="155"/>
      <c r="C183" s="145"/>
      <c r="D183" s="139"/>
      <c r="E183" s="140"/>
      <c r="F183" s="141"/>
      <c r="G183" s="142" t="str">
        <f t="shared" si="2"/>
        <v/>
      </c>
    </row>
    <row r="184" spans="2:7" x14ac:dyDescent="0.25">
      <c r="B184" s="155"/>
      <c r="C184" s="145"/>
      <c r="D184" s="139"/>
      <c r="E184" s="140"/>
      <c r="F184" s="141"/>
      <c r="G184" s="142" t="str">
        <f t="shared" si="2"/>
        <v/>
      </c>
    </row>
    <row r="185" spans="2:7" x14ac:dyDescent="0.25">
      <c r="B185" s="155"/>
      <c r="C185" s="145"/>
      <c r="D185" s="139"/>
      <c r="E185" s="140"/>
      <c r="F185" s="141"/>
      <c r="G185" s="142" t="str">
        <f t="shared" si="2"/>
        <v/>
      </c>
    </row>
    <row r="186" spans="2:7" x14ac:dyDescent="0.25">
      <c r="B186" s="155"/>
      <c r="C186" s="145"/>
      <c r="D186" s="139"/>
      <c r="E186" s="140"/>
      <c r="F186" s="141"/>
      <c r="G186" s="142" t="str">
        <f t="shared" si="2"/>
        <v/>
      </c>
    </row>
    <row r="187" spans="2:7" x14ac:dyDescent="0.25">
      <c r="B187" s="155"/>
      <c r="C187" s="145"/>
      <c r="D187" s="139"/>
      <c r="E187" s="140"/>
      <c r="F187" s="141"/>
      <c r="G187" s="142" t="str">
        <f t="shared" si="2"/>
        <v/>
      </c>
    </row>
    <row r="188" spans="2:7" x14ac:dyDescent="0.25">
      <c r="B188" s="155"/>
      <c r="C188" s="145"/>
      <c r="D188" s="139"/>
      <c r="E188" s="140"/>
      <c r="F188" s="141"/>
      <c r="G188" s="142" t="str">
        <f t="shared" si="2"/>
        <v/>
      </c>
    </row>
    <row r="189" spans="2:7" x14ac:dyDescent="0.25">
      <c r="B189" s="155"/>
      <c r="C189" s="145"/>
      <c r="D189" s="139"/>
      <c r="E189" s="140"/>
      <c r="F189" s="141"/>
      <c r="G189" s="142" t="str">
        <f t="shared" si="2"/>
        <v/>
      </c>
    </row>
    <row r="190" spans="2:7" x14ac:dyDescent="0.25">
      <c r="B190" s="155"/>
      <c r="C190" s="145"/>
      <c r="D190" s="139"/>
      <c r="E190" s="140"/>
      <c r="F190" s="141"/>
      <c r="G190" s="142" t="str">
        <f t="shared" si="2"/>
        <v/>
      </c>
    </row>
    <row r="191" spans="2:7" x14ac:dyDescent="0.25">
      <c r="B191" s="155"/>
      <c r="C191" s="145"/>
      <c r="D191" s="139"/>
      <c r="E191" s="140"/>
      <c r="F191" s="141"/>
      <c r="G191" s="142" t="str">
        <f t="shared" si="2"/>
        <v/>
      </c>
    </row>
    <row r="192" spans="2:7" x14ac:dyDescent="0.25">
      <c r="B192" s="155"/>
      <c r="C192" s="145"/>
      <c r="D192" s="139"/>
      <c r="E192" s="140"/>
      <c r="F192" s="141"/>
      <c r="G192" s="142" t="str">
        <f t="shared" si="2"/>
        <v/>
      </c>
    </row>
    <row r="193" spans="2:7" x14ac:dyDescent="0.25">
      <c r="B193" s="155"/>
      <c r="C193" s="145"/>
      <c r="D193" s="139"/>
      <c r="E193" s="140"/>
      <c r="F193" s="141"/>
      <c r="G193" s="142" t="str">
        <f t="shared" si="2"/>
        <v/>
      </c>
    </row>
    <row r="194" spans="2:7" x14ac:dyDescent="0.25">
      <c r="B194" s="155"/>
      <c r="C194" s="145"/>
      <c r="D194" s="139"/>
      <c r="E194" s="140"/>
      <c r="F194" s="141"/>
      <c r="G194" s="142" t="str">
        <f t="shared" si="2"/>
        <v/>
      </c>
    </row>
    <row r="195" spans="2:7" x14ac:dyDescent="0.25">
      <c r="B195" s="155"/>
      <c r="C195" s="145"/>
      <c r="D195" s="139"/>
      <c r="E195" s="140"/>
      <c r="F195" s="141"/>
      <c r="G195" s="142" t="str">
        <f t="shared" si="2"/>
        <v/>
      </c>
    </row>
    <row r="196" spans="2:7" x14ac:dyDescent="0.25">
      <c r="B196" s="155"/>
      <c r="C196" s="145"/>
      <c r="D196" s="139"/>
      <c r="E196" s="140"/>
      <c r="F196" s="141"/>
      <c r="G196" s="142" t="str">
        <f t="shared" si="2"/>
        <v/>
      </c>
    </row>
    <row r="197" spans="2:7" x14ac:dyDescent="0.25">
      <c r="B197" s="155"/>
      <c r="C197" s="145"/>
      <c r="D197" s="139"/>
      <c r="E197" s="140"/>
      <c r="F197" s="141"/>
      <c r="G197" s="142" t="str">
        <f t="shared" si="2"/>
        <v/>
      </c>
    </row>
    <row r="198" spans="2:7" x14ac:dyDescent="0.25">
      <c r="B198" s="155"/>
      <c r="C198" s="145"/>
      <c r="D198" s="139"/>
      <c r="E198" s="140"/>
      <c r="F198" s="141"/>
      <c r="G198" s="142" t="str">
        <f t="shared" si="2"/>
        <v/>
      </c>
    </row>
    <row r="199" spans="2:7" x14ac:dyDescent="0.25">
      <c r="B199" s="155"/>
      <c r="C199" s="145"/>
      <c r="D199" s="139"/>
      <c r="E199" s="140"/>
      <c r="F199" s="141"/>
      <c r="G199" s="142" t="str">
        <f t="shared" si="2"/>
        <v/>
      </c>
    </row>
    <row r="200" spans="2:7" x14ac:dyDescent="0.25">
      <c r="B200" s="155"/>
      <c r="C200" s="145"/>
      <c r="D200" s="139"/>
      <c r="E200" s="140"/>
      <c r="F200" s="141"/>
      <c r="G200" s="142" t="str">
        <f t="shared" si="2"/>
        <v/>
      </c>
    </row>
    <row r="201" spans="2:7" x14ac:dyDescent="0.25">
      <c r="B201" s="155"/>
      <c r="C201" s="145"/>
      <c r="D201" s="139"/>
      <c r="E201" s="140"/>
      <c r="F201" s="141"/>
      <c r="G201" s="142" t="str">
        <f t="shared" si="2"/>
        <v/>
      </c>
    </row>
    <row r="202" spans="2:7" x14ac:dyDescent="0.25">
      <c r="B202" s="155"/>
      <c r="C202" s="145"/>
      <c r="D202" s="139"/>
      <c r="E202" s="140"/>
      <c r="F202" s="141"/>
      <c r="G202" s="142" t="str">
        <f t="shared" si="2"/>
        <v/>
      </c>
    </row>
    <row r="203" spans="2:7" x14ac:dyDescent="0.25">
      <c r="B203" s="155"/>
      <c r="C203" s="145"/>
      <c r="D203" s="139"/>
      <c r="E203" s="140"/>
      <c r="F203" s="141"/>
      <c r="G203" s="142" t="str">
        <f t="shared" ref="G203:G266" si="3">IF(D203="","",SUM(E203+G202-F203))</f>
        <v/>
      </c>
    </row>
    <row r="204" spans="2:7" x14ac:dyDescent="0.25">
      <c r="B204" s="155"/>
      <c r="C204" s="145"/>
      <c r="D204" s="139"/>
      <c r="E204" s="140"/>
      <c r="F204" s="141"/>
      <c r="G204" s="142" t="str">
        <f t="shared" si="3"/>
        <v/>
      </c>
    </row>
    <row r="205" spans="2:7" x14ac:dyDescent="0.25">
      <c r="B205" s="155"/>
      <c r="C205" s="145"/>
      <c r="D205" s="139"/>
      <c r="E205" s="140"/>
      <c r="F205" s="141"/>
      <c r="G205" s="142" t="str">
        <f t="shared" si="3"/>
        <v/>
      </c>
    </row>
    <row r="206" spans="2:7" x14ac:dyDescent="0.25">
      <c r="B206" s="155"/>
      <c r="C206" s="145"/>
      <c r="D206" s="139"/>
      <c r="E206" s="140"/>
      <c r="F206" s="141"/>
      <c r="G206" s="142" t="str">
        <f t="shared" si="3"/>
        <v/>
      </c>
    </row>
    <row r="207" spans="2:7" x14ac:dyDescent="0.25">
      <c r="B207" s="155"/>
      <c r="C207" s="145"/>
      <c r="D207" s="139"/>
      <c r="E207" s="140"/>
      <c r="F207" s="141"/>
      <c r="G207" s="142" t="str">
        <f t="shared" si="3"/>
        <v/>
      </c>
    </row>
    <row r="208" spans="2:7" x14ac:dyDescent="0.25">
      <c r="B208" s="155"/>
      <c r="C208" s="145"/>
      <c r="D208" s="139"/>
      <c r="E208" s="140"/>
      <c r="F208" s="141"/>
      <c r="G208" s="142" t="str">
        <f t="shared" si="3"/>
        <v/>
      </c>
    </row>
    <row r="209" spans="2:7" x14ac:dyDescent="0.25">
      <c r="B209" s="155"/>
      <c r="C209" s="145"/>
      <c r="D209" s="139"/>
      <c r="E209" s="140"/>
      <c r="F209" s="141"/>
      <c r="G209" s="142" t="str">
        <f t="shared" si="3"/>
        <v/>
      </c>
    </row>
    <row r="210" spans="2:7" x14ac:dyDescent="0.25">
      <c r="B210" s="155"/>
      <c r="C210" s="145"/>
      <c r="D210" s="139"/>
      <c r="E210" s="140"/>
      <c r="F210" s="141"/>
      <c r="G210" s="142" t="str">
        <f t="shared" si="3"/>
        <v/>
      </c>
    </row>
    <row r="211" spans="2:7" x14ac:dyDescent="0.25">
      <c r="B211" s="155"/>
      <c r="C211" s="145"/>
      <c r="D211" s="139"/>
      <c r="E211" s="140"/>
      <c r="F211" s="141"/>
      <c r="G211" s="142" t="str">
        <f t="shared" si="3"/>
        <v/>
      </c>
    </row>
    <row r="212" spans="2:7" x14ac:dyDescent="0.25">
      <c r="B212" s="155"/>
      <c r="C212" s="145"/>
      <c r="D212" s="139"/>
      <c r="E212" s="140"/>
      <c r="F212" s="141"/>
      <c r="G212" s="142" t="str">
        <f t="shared" si="3"/>
        <v/>
      </c>
    </row>
    <row r="213" spans="2:7" x14ac:dyDescent="0.25">
      <c r="B213" s="155"/>
      <c r="C213" s="145"/>
      <c r="D213" s="139"/>
      <c r="E213" s="140"/>
      <c r="F213" s="141"/>
      <c r="G213" s="142" t="str">
        <f t="shared" si="3"/>
        <v/>
      </c>
    </row>
    <row r="214" spans="2:7" x14ac:dyDescent="0.25">
      <c r="B214" s="155"/>
      <c r="C214" s="145"/>
      <c r="D214" s="139"/>
      <c r="E214" s="140"/>
      <c r="F214" s="141"/>
      <c r="G214" s="142" t="str">
        <f t="shared" si="3"/>
        <v/>
      </c>
    </row>
    <row r="215" spans="2:7" x14ac:dyDescent="0.25">
      <c r="B215" s="155"/>
      <c r="C215" s="145"/>
      <c r="D215" s="139"/>
      <c r="E215" s="140"/>
      <c r="F215" s="141"/>
      <c r="G215" s="142" t="str">
        <f t="shared" si="3"/>
        <v/>
      </c>
    </row>
    <row r="216" spans="2:7" x14ac:dyDescent="0.25">
      <c r="B216" s="155"/>
      <c r="C216" s="145"/>
      <c r="D216" s="139"/>
      <c r="E216" s="140"/>
      <c r="F216" s="141"/>
      <c r="G216" s="142" t="str">
        <f t="shared" si="3"/>
        <v/>
      </c>
    </row>
    <row r="217" spans="2:7" x14ac:dyDescent="0.25">
      <c r="B217" s="155"/>
      <c r="C217" s="145"/>
      <c r="D217" s="139"/>
      <c r="E217" s="140"/>
      <c r="F217" s="141"/>
      <c r="G217" s="142" t="str">
        <f t="shared" si="3"/>
        <v/>
      </c>
    </row>
    <row r="218" spans="2:7" x14ac:dyDescent="0.25">
      <c r="B218" s="155"/>
      <c r="C218" s="145"/>
      <c r="D218" s="139"/>
      <c r="E218" s="140"/>
      <c r="F218" s="141"/>
      <c r="G218" s="142" t="str">
        <f t="shared" si="3"/>
        <v/>
      </c>
    </row>
    <row r="219" spans="2:7" x14ac:dyDescent="0.25">
      <c r="B219" s="155"/>
      <c r="C219" s="145"/>
      <c r="D219" s="139"/>
      <c r="E219" s="140"/>
      <c r="F219" s="141"/>
      <c r="G219" s="142" t="str">
        <f t="shared" si="3"/>
        <v/>
      </c>
    </row>
    <row r="220" spans="2:7" x14ac:dyDescent="0.25">
      <c r="B220" s="155"/>
      <c r="C220" s="145"/>
      <c r="D220" s="139"/>
      <c r="E220" s="140"/>
      <c r="F220" s="141"/>
      <c r="G220" s="142" t="str">
        <f t="shared" si="3"/>
        <v/>
      </c>
    </row>
    <row r="221" spans="2:7" x14ac:dyDescent="0.25">
      <c r="B221" s="155"/>
      <c r="C221" s="145"/>
      <c r="D221" s="139"/>
      <c r="E221" s="140"/>
      <c r="F221" s="141"/>
      <c r="G221" s="142" t="str">
        <f t="shared" si="3"/>
        <v/>
      </c>
    </row>
    <row r="222" spans="2:7" x14ac:dyDescent="0.25">
      <c r="B222" s="155"/>
      <c r="C222" s="145"/>
      <c r="D222" s="139"/>
      <c r="E222" s="140"/>
      <c r="F222" s="141"/>
      <c r="G222" s="142" t="str">
        <f t="shared" si="3"/>
        <v/>
      </c>
    </row>
    <row r="223" spans="2:7" x14ac:dyDescent="0.25">
      <c r="B223" s="155"/>
      <c r="C223" s="145"/>
      <c r="D223" s="139"/>
      <c r="E223" s="140"/>
      <c r="F223" s="141"/>
      <c r="G223" s="142" t="str">
        <f t="shared" si="3"/>
        <v/>
      </c>
    </row>
    <row r="224" spans="2:7" x14ac:dyDescent="0.25">
      <c r="B224" s="155"/>
      <c r="C224" s="145"/>
      <c r="D224" s="139"/>
      <c r="E224" s="140"/>
      <c r="F224" s="141"/>
      <c r="G224" s="142" t="str">
        <f t="shared" si="3"/>
        <v/>
      </c>
    </row>
    <row r="225" spans="2:7" x14ac:dyDescent="0.25">
      <c r="B225" s="155"/>
      <c r="C225" s="145"/>
      <c r="D225" s="139"/>
      <c r="E225" s="140"/>
      <c r="F225" s="141"/>
      <c r="G225" s="142" t="str">
        <f t="shared" si="3"/>
        <v/>
      </c>
    </row>
    <row r="226" spans="2:7" x14ac:dyDescent="0.25">
      <c r="B226" s="155"/>
      <c r="C226" s="145"/>
      <c r="D226" s="139"/>
      <c r="E226" s="140"/>
      <c r="F226" s="141"/>
      <c r="G226" s="142" t="str">
        <f t="shared" si="3"/>
        <v/>
      </c>
    </row>
    <row r="227" spans="2:7" x14ac:dyDescent="0.25">
      <c r="B227" s="155"/>
      <c r="C227" s="145"/>
      <c r="D227" s="139"/>
      <c r="E227" s="140"/>
      <c r="F227" s="141"/>
      <c r="G227" s="142" t="str">
        <f t="shared" si="3"/>
        <v/>
      </c>
    </row>
    <row r="228" spans="2:7" x14ac:dyDescent="0.25">
      <c r="B228" s="155"/>
      <c r="C228" s="145"/>
      <c r="D228" s="139"/>
      <c r="E228" s="140"/>
      <c r="F228" s="141"/>
      <c r="G228" s="142" t="str">
        <f t="shared" si="3"/>
        <v/>
      </c>
    </row>
    <row r="229" spans="2:7" x14ac:dyDescent="0.25">
      <c r="B229" s="155"/>
      <c r="C229" s="145"/>
      <c r="D229" s="139"/>
      <c r="E229" s="140"/>
      <c r="F229" s="141"/>
      <c r="G229" s="142" t="str">
        <f t="shared" si="3"/>
        <v/>
      </c>
    </row>
    <row r="230" spans="2:7" x14ac:dyDescent="0.25">
      <c r="B230" s="155"/>
      <c r="C230" s="145"/>
      <c r="D230" s="139"/>
      <c r="E230" s="140"/>
      <c r="F230" s="141"/>
      <c r="G230" s="142" t="str">
        <f t="shared" si="3"/>
        <v/>
      </c>
    </row>
    <row r="231" spans="2:7" x14ac:dyDescent="0.25">
      <c r="B231" s="155"/>
      <c r="C231" s="145"/>
      <c r="D231" s="139"/>
      <c r="E231" s="140"/>
      <c r="F231" s="141"/>
      <c r="G231" s="142" t="str">
        <f t="shared" si="3"/>
        <v/>
      </c>
    </row>
    <row r="232" spans="2:7" x14ac:dyDescent="0.25">
      <c r="B232" s="155"/>
      <c r="C232" s="145"/>
      <c r="D232" s="139"/>
      <c r="E232" s="140"/>
      <c r="F232" s="141"/>
      <c r="G232" s="142" t="str">
        <f t="shared" si="3"/>
        <v/>
      </c>
    </row>
    <row r="233" spans="2:7" x14ac:dyDescent="0.25">
      <c r="B233" s="155"/>
      <c r="C233" s="145"/>
      <c r="D233" s="139"/>
      <c r="E233" s="140"/>
      <c r="F233" s="141"/>
      <c r="G233" s="142" t="str">
        <f t="shared" si="3"/>
        <v/>
      </c>
    </row>
    <row r="234" spans="2:7" x14ac:dyDescent="0.25">
      <c r="B234" s="155"/>
      <c r="C234" s="145"/>
      <c r="D234" s="139"/>
      <c r="E234" s="140"/>
      <c r="F234" s="141"/>
      <c r="G234" s="142" t="str">
        <f t="shared" si="3"/>
        <v/>
      </c>
    </row>
    <row r="235" spans="2:7" x14ac:dyDescent="0.25">
      <c r="B235" s="155"/>
      <c r="C235" s="145"/>
      <c r="D235" s="139"/>
      <c r="E235" s="140"/>
      <c r="F235" s="141"/>
      <c r="G235" s="142" t="str">
        <f t="shared" si="3"/>
        <v/>
      </c>
    </row>
    <row r="236" spans="2:7" x14ac:dyDescent="0.25">
      <c r="B236" s="155"/>
      <c r="C236" s="145"/>
      <c r="D236" s="139"/>
      <c r="E236" s="140"/>
      <c r="F236" s="141"/>
      <c r="G236" s="142" t="str">
        <f t="shared" si="3"/>
        <v/>
      </c>
    </row>
    <row r="237" spans="2:7" x14ac:dyDescent="0.25">
      <c r="B237" s="155"/>
      <c r="C237" s="145"/>
      <c r="D237" s="139"/>
      <c r="E237" s="140"/>
      <c r="F237" s="141"/>
      <c r="G237" s="142" t="str">
        <f t="shared" si="3"/>
        <v/>
      </c>
    </row>
    <row r="238" spans="2:7" x14ac:dyDescent="0.25">
      <c r="B238" s="155"/>
      <c r="C238" s="145"/>
      <c r="D238" s="139"/>
      <c r="E238" s="140"/>
      <c r="F238" s="141"/>
      <c r="G238" s="142" t="str">
        <f t="shared" si="3"/>
        <v/>
      </c>
    </row>
    <row r="239" spans="2:7" x14ac:dyDescent="0.25">
      <c r="B239" s="155"/>
      <c r="C239" s="145"/>
      <c r="D239" s="139"/>
      <c r="E239" s="140"/>
      <c r="F239" s="141"/>
      <c r="G239" s="142" t="str">
        <f t="shared" si="3"/>
        <v/>
      </c>
    </row>
    <row r="240" spans="2:7" x14ac:dyDescent="0.25">
      <c r="B240" s="155"/>
      <c r="C240" s="145"/>
      <c r="D240" s="139"/>
      <c r="E240" s="140"/>
      <c r="F240" s="141"/>
      <c r="G240" s="142" t="str">
        <f t="shared" si="3"/>
        <v/>
      </c>
    </row>
    <row r="241" spans="2:7" x14ac:dyDescent="0.25">
      <c r="B241" s="155"/>
      <c r="C241" s="145"/>
      <c r="D241" s="139"/>
      <c r="E241" s="140"/>
      <c r="F241" s="141"/>
      <c r="G241" s="142" t="str">
        <f t="shared" si="3"/>
        <v/>
      </c>
    </row>
    <row r="242" spans="2:7" x14ac:dyDescent="0.25">
      <c r="B242" s="155"/>
      <c r="C242" s="145"/>
      <c r="D242" s="139"/>
      <c r="E242" s="140"/>
      <c r="F242" s="141"/>
      <c r="G242" s="142" t="str">
        <f t="shared" si="3"/>
        <v/>
      </c>
    </row>
    <row r="243" spans="2:7" x14ac:dyDescent="0.25">
      <c r="B243" s="155"/>
      <c r="C243" s="145"/>
      <c r="D243" s="139"/>
      <c r="E243" s="140"/>
      <c r="F243" s="141"/>
      <c r="G243" s="142" t="str">
        <f t="shared" si="3"/>
        <v/>
      </c>
    </row>
    <row r="244" spans="2:7" x14ac:dyDescent="0.25">
      <c r="B244" s="155"/>
      <c r="C244" s="145"/>
      <c r="D244" s="139"/>
      <c r="E244" s="140"/>
      <c r="F244" s="141"/>
      <c r="G244" s="142" t="str">
        <f t="shared" si="3"/>
        <v/>
      </c>
    </row>
    <row r="245" spans="2:7" x14ac:dyDescent="0.25">
      <c r="B245" s="155"/>
      <c r="C245" s="145"/>
      <c r="D245" s="139"/>
      <c r="E245" s="140"/>
      <c r="F245" s="141"/>
      <c r="G245" s="142" t="str">
        <f t="shared" si="3"/>
        <v/>
      </c>
    </row>
    <row r="246" spans="2:7" x14ac:dyDescent="0.25">
      <c r="B246" s="155"/>
      <c r="C246" s="145"/>
      <c r="D246" s="139"/>
      <c r="E246" s="140"/>
      <c r="F246" s="141"/>
      <c r="G246" s="142" t="str">
        <f t="shared" si="3"/>
        <v/>
      </c>
    </row>
    <row r="247" spans="2:7" x14ac:dyDescent="0.25">
      <c r="B247" s="155"/>
      <c r="C247" s="145"/>
      <c r="D247" s="139"/>
      <c r="E247" s="140"/>
      <c r="F247" s="141"/>
      <c r="G247" s="142" t="str">
        <f t="shared" si="3"/>
        <v/>
      </c>
    </row>
    <row r="248" spans="2:7" x14ac:dyDescent="0.25">
      <c r="B248" s="155"/>
      <c r="C248" s="145"/>
      <c r="D248" s="139"/>
      <c r="E248" s="140"/>
      <c r="F248" s="141"/>
      <c r="G248" s="142" t="str">
        <f t="shared" si="3"/>
        <v/>
      </c>
    </row>
    <row r="249" spans="2:7" x14ac:dyDescent="0.25">
      <c r="B249" s="155"/>
      <c r="C249" s="145"/>
      <c r="D249" s="139"/>
      <c r="E249" s="140"/>
      <c r="F249" s="141"/>
      <c r="G249" s="142" t="str">
        <f t="shared" si="3"/>
        <v/>
      </c>
    </row>
    <row r="250" spans="2:7" x14ac:dyDescent="0.25">
      <c r="B250" s="155"/>
      <c r="C250" s="145"/>
      <c r="D250" s="139"/>
      <c r="E250" s="140"/>
      <c r="F250" s="141"/>
      <c r="G250" s="142" t="str">
        <f t="shared" si="3"/>
        <v/>
      </c>
    </row>
    <row r="251" spans="2:7" x14ac:dyDescent="0.25">
      <c r="B251" s="155"/>
      <c r="C251" s="145"/>
      <c r="D251" s="139"/>
      <c r="E251" s="140"/>
      <c r="F251" s="141"/>
      <c r="G251" s="142" t="str">
        <f t="shared" si="3"/>
        <v/>
      </c>
    </row>
    <row r="252" spans="2:7" x14ac:dyDescent="0.25">
      <c r="B252" s="155"/>
      <c r="C252" s="145"/>
      <c r="D252" s="139"/>
      <c r="E252" s="140"/>
      <c r="F252" s="141"/>
      <c r="G252" s="142" t="str">
        <f t="shared" si="3"/>
        <v/>
      </c>
    </row>
    <row r="253" spans="2:7" x14ac:dyDescent="0.25">
      <c r="B253" s="155"/>
      <c r="C253" s="145"/>
      <c r="D253" s="139"/>
      <c r="E253" s="140"/>
      <c r="F253" s="141"/>
      <c r="G253" s="142" t="str">
        <f t="shared" si="3"/>
        <v/>
      </c>
    </row>
    <row r="254" spans="2:7" x14ac:dyDescent="0.25">
      <c r="B254" s="155"/>
      <c r="C254" s="145"/>
      <c r="D254" s="139"/>
      <c r="E254" s="140"/>
      <c r="F254" s="141"/>
      <c r="G254" s="142" t="str">
        <f t="shared" si="3"/>
        <v/>
      </c>
    </row>
    <row r="255" spans="2:7" x14ac:dyDescent="0.25">
      <c r="B255" s="155"/>
      <c r="C255" s="145"/>
      <c r="D255" s="139"/>
      <c r="E255" s="140"/>
      <c r="F255" s="141"/>
      <c r="G255" s="142" t="str">
        <f t="shared" si="3"/>
        <v/>
      </c>
    </row>
    <row r="256" spans="2:7" x14ac:dyDescent="0.25">
      <c r="B256" s="155"/>
      <c r="C256" s="145"/>
      <c r="D256" s="139"/>
      <c r="E256" s="140"/>
      <c r="F256" s="141"/>
      <c r="G256" s="142" t="str">
        <f t="shared" si="3"/>
        <v/>
      </c>
    </row>
    <row r="257" spans="2:7" x14ac:dyDescent="0.25">
      <c r="B257" s="155"/>
      <c r="C257" s="145"/>
      <c r="D257" s="139"/>
      <c r="E257" s="140"/>
      <c r="F257" s="141"/>
      <c r="G257" s="142" t="str">
        <f t="shared" si="3"/>
        <v/>
      </c>
    </row>
    <row r="258" spans="2:7" x14ac:dyDescent="0.25">
      <c r="B258" s="155"/>
      <c r="C258" s="145"/>
      <c r="D258" s="139"/>
      <c r="E258" s="140"/>
      <c r="F258" s="141"/>
      <c r="G258" s="142" t="str">
        <f t="shared" si="3"/>
        <v/>
      </c>
    </row>
    <row r="259" spans="2:7" x14ac:dyDescent="0.25">
      <c r="B259" s="155"/>
      <c r="C259" s="145"/>
      <c r="D259" s="139"/>
      <c r="E259" s="140"/>
      <c r="F259" s="141"/>
      <c r="G259" s="142" t="str">
        <f t="shared" si="3"/>
        <v/>
      </c>
    </row>
    <row r="260" spans="2:7" x14ac:dyDescent="0.25">
      <c r="B260" s="155"/>
      <c r="C260" s="145"/>
      <c r="D260" s="139"/>
      <c r="E260" s="140"/>
      <c r="F260" s="141"/>
      <c r="G260" s="142" t="str">
        <f t="shared" si="3"/>
        <v/>
      </c>
    </row>
    <row r="261" spans="2:7" x14ac:dyDescent="0.25">
      <c r="B261" s="155"/>
      <c r="C261" s="145"/>
      <c r="D261" s="139"/>
      <c r="E261" s="140"/>
      <c r="F261" s="141"/>
      <c r="G261" s="142" t="str">
        <f t="shared" si="3"/>
        <v/>
      </c>
    </row>
    <row r="262" spans="2:7" x14ac:dyDescent="0.25">
      <c r="B262" s="155"/>
      <c r="C262" s="145"/>
      <c r="D262" s="139"/>
      <c r="E262" s="140"/>
      <c r="F262" s="141"/>
      <c r="G262" s="142" t="str">
        <f t="shared" si="3"/>
        <v/>
      </c>
    </row>
    <row r="263" spans="2:7" x14ac:dyDescent="0.25">
      <c r="B263" s="155"/>
      <c r="C263" s="145"/>
      <c r="D263" s="139"/>
      <c r="E263" s="140"/>
      <c r="F263" s="141"/>
      <c r="G263" s="142" t="str">
        <f t="shared" si="3"/>
        <v/>
      </c>
    </row>
    <row r="264" spans="2:7" x14ac:dyDescent="0.25">
      <c r="B264" s="155"/>
      <c r="C264" s="145"/>
      <c r="D264" s="139"/>
      <c r="E264" s="140"/>
      <c r="F264" s="141"/>
      <c r="G264" s="142" t="str">
        <f t="shared" si="3"/>
        <v/>
      </c>
    </row>
    <row r="265" spans="2:7" x14ac:dyDescent="0.25">
      <c r="B265" s="155"/>
      <c r="C265" s="145"/>
      <c r="D265" s="139"/>
      <c r="E265" s="140"/>
      <c r="F265" s="141"/>
      <c r="G265" s="142" t="str">
        <f t="shared" si="3"/>
        <v/>
      </c>
    </row>
    <row r="266" spans="2:7" x14ac:dyDescent="0.25">
      <c r="B266" s="155"/>
      <c r="C266" s="145"/>
      <c r="D266" s="139"/>
      <c r="E266" s="140"/>
      <c r="F266" s="141"/>
      <c r="G266" s="142" t="str">
        <f t="shared" si="3"/>
        <v/>
      </c>
    </row>
    <row r="267" spans="2:7" x14ac:dyDescent="0.25">
      <c r="B267" s="155"/>
      <c r="C267" s="145"/>
      <c r="D267" s="139"/>
      <c r="E267" s="140"/>
      <c r="F267" s="141"/>
      <c r="G267" s="142" t="str">
        <f t="shared" ref="G267:G330" si="4">IF(D267="","",SUM(E267+G266-F267))</f>
        <v/>
      </c>
    </row>
    <row r="268" spans="2:7" x14ac:dyDescent="0.25">
      <c r="B268" s="155"/>
      <c r="C268" s="145"/>
      <c r="D268" s="139"/>
      <c r="E268" s="140"/>
      <c r="F268" s="141"/>
      <c r="G268" s="142" t="str">
        <f t="shared" si="4"/>
        <v/>
      </c>
    </row>
    <row r="269" spans="2:7" x14ac:dyDescent="0.25">
      <c r="B269" s="155"/>
      <c r="C269" s="145"/>
      <c r="D269" s="139"/>
      <c r="E269" s="140"/>
      <c r="F269" s="141"/>
      <c r="G269" s="142" t="str">
        <f t="shared" si="4"/>
        <v/>
      </c>
    </row>
    <row r="270" spans="2:7" x14ac:dyDescent="0.25">
      <c r="B270" s="155"/>
      <c r="C270" s="145"/>
      <c r="D270" s="139"/>
      <c r="E270" s="140"/>
      <c r="F270" s="141"/>
      <c r="G270" s="142" t="str">
        <f t="shared" si="4"/>
        <v/>
      </c>
    </row>
    <row r="271" spans="2:7" x14ac:dyDescent="0.25">
      <c r="B271" s="155"/>
      <c r="C271" s="145"/>
      <c r="D271" s="139"/>
      <c r="E271" s="140"/>
      <c r="F271" s="141"/>
      <c r="G271" s="142" t="str">
        <f t="shared" si="4"/>
        <v/>
      </c>
    </row>
    <row r="272" spans="2:7" x14ac:dyDescent="0.25">
      <c r="B272" s="155"/>
      <c r="C272" s="145"/>
      <c r="D272" s="139"/>
      <c r="E272" s="140"/>
      <c r="F272" s="141"/>
      <c r="G272" s="142" t="str">
        <f t="shared" si="4"/>
        <v/>
      </c>
    </row>
    <row r="273" spans="2:7" x14ac:dyDescent="0.25">
      <c r="B273" s="155"/>
      <c r="C273" s="145"/>
      <c r="D273" s="139"/>
      <c r="E273" s="140"/>
      <c r="F273" s="141"/>
      <c r="G273" s="142" t="str">
        <f t="shared" si="4"/>
        <v/>
      </c>
    </row>
    <row r="274" spans="2:7" x14ac:dyDescent="0.25">
      <c r="B274" s="155"/>
      <c r="C274" s="145"/>
      <c r="D274" s="139"/>
      <c r="E274" s="140"/>
      <c r="F274" s="141"/>
      <c r="G274" s="142" t="str">
        <f t="shared" si="4"/>
        <v/>
      </c>
    </row>
    <row r="275" spans="2:7" x14ac:dyDescent="0.25">
      <c r="B275" s="155"/>
      <c r="C275" s="145"/>
      <c r="D275" s="139"/>
      <c r="E275" s="140"/>
      <c r="F275" s="141"/>
      <c r="G275" s="142" t="str">
        <f t="shared" si="4"/>
        <v/>
      </c>
    </row>
    <row r="276" spans="2:7" x14ac:dyDescent="0.25">
      <c r="B276" s="155"/>
      <c r="C276" s="145"/>
      <c r="D276" s="139"/>
      <c r="E276" s="140"/>
      <c r="F276" s="141"/>
      <c r="G276" s="142" t="str">
        <f t="shared" si="4"/>
        <v/>
      </c>
    </row>
    <row r="277" spans="2:7" x14ac:dyDescent="0.25">
      <c r="B277" s="155"/>
      <c r="C277" s="145"/>
      <c r="D277" s="139"/>
      <c r="E277" s="140"/>
      <c r="F277" s="141"/>
      <c r="G277" s="142" t="str">
        <f t="shared" si="4"/>
        <v/>
      </c>
    </row>
    <row r="278" spans="2:7" x14ac:dyDescent="0.25">
      <c r="B278" s="155"/>
      <c r="C278" s="145"/>
      <c r="D278" s="139"/>
      <c r="E278" s="140"/>
      <c r="F278" s="141"/>
      <c r="G278" s="142" t="str">
        <f t="shared" si="4"/>
        <v/>
      </c>
    </row>
    <row r="279" spans="2:7" x14ac:dyDescent="0.25">
      <c r="B279" s="155"/>
      <c r="C279" s="145"/>
      <c r="D279" s="139"/>
      <c r="E279" s="140"/>
      <c r="F279" s="141"/>
      <c r="G279" s="142" t="str">
        <f t="shared" si="4"/>
        <v/>
      </c>
    </row>
    <row r="280" spans="2:7" x14ac:dyDescent="0.25">
      <c r="B280" s="155"/>
      <c r="C280" s="145"/>
      <c r="D280" s="139"/>
      <c r="E280" s="140"/>
      <c r="F280" s="141"/>
      <c r="G280" s="142" t="str">
        <f t="shared" si="4"/>
        <v/>
      </c>
    </row>
    <row r="281" spans="2:7" x14ac:dyDescent="0.25">
      <c r="B281" s="155"/>
      <c r="C281" s="145"/>
      <c r="D281" s="139"/>
      <c r="E281" s="140"/>
      <c r="F281" s="141"/>
      <c r="G281" s="142" t="str">
        <f t="shared" si="4"/>
        <v/>
      </c>
    </row>
    <row r="282" spans="2:7" x14ac:dyDescent="0.25">
      <c r="B282" s="155"/>
      <c r="C282" s="145"/>
      <c r="D282" s="139"/>
      <c r="E282" s="140"/>
      <c r="F282" s="141"/>
      <c r="G282" s="142" t="str">
        <f t="shared" si="4"/>
        <v/>
      </c>
    </row>
    <row r="283" spans="2:7" x14ac:dyDescent="0.25">
      <c r="B283" s="155"/>
      <c r="C283" s="145"/>
      <c r="D283" s="139"/>
      <c r="E283" s="140"/>
      <c r="F283" s="141"/>
      <c r="G283" s="142" t="str">
        <f t="shared" si="4"/>
        <v/>
      </c>
    </row>
    <row r="284" spans="2:7" x14ac:dyDescent="0.25">
      <c r="B284" s="155"/>
      <c r="C284" s="145"/>
      <c r="D284" s="139"/>
      <c r="E284" s="140"/>
      <c r="F284" s="141"/>
      <c r="G284" s="142" t="str">
        <f t="shared" si="4"/>
        <v/>
      </c>
    </row>
    <row r="285" spans="2:7" x14ac:dyDescent="0.25">
      <c r="B285" s="155"/>
      <c r="C285" s="145"/>
      <c r="D285" s="139"/>
      <c r="E285" s="140"/>
      <c r="F285" s="141"/>
      <c r="G285" s="142" t="str">
        <f t="shared" si="4"/>
        <v/>
      </c>
    </row>
    <row r="286" spans="2:7" x14ac:dyDescent="0.25">
      <c r="B286" s="155"/>
      <c r="C286" s="145"/>
      <c r="D286" s="139"/>
      <c r="E286" s="140"/>
      <c r="F286" s="141"/>
      <c r="G286" s="142" t="str">
        <f t="shared" si="4"/>
        <v/>
      </c>
    </row>
    <row r="287" spans="2:7" x14ac:dyDescent="0.25">
      <c r="B287" s="155"/>
      <c r="C287" s="145"/>
      <c r="D287" s="139"/>
      <c r="E287" s="140"/>
      <c r="F287" s="141"/>
      <c r="G287" s="142" t="str">
        <f t="shared" si="4"/>
        <v/>
      </c>
    </row>
    <row r="288" spans="2:7" x14ac:dyDescent="0.25">
      <c r="B288" s="155"/>
      <c r="C288" s="145"/>
      <c r="D288" s="139"/>
      <c r="E288" s="140"/>
      <c r="F288" s="141"/>
      <c r="G288" s="142" t="str">
        <f t="shared" si="4"/>
        <v/>
      </c>
    </row>
    <row r="289" spans="2:7" x14ac:dyDescent="0.25">
      <c r="B289" s="155"/>
      <c r="C289" s="145"/>
      <c r="D289" s="139"/>
      <c r="E289" s="140"/>
      <c r="F289" s="141"/>
      <c r="G289" s="142" t="str">
        <f t="shared" si="4"/>
        <v/>
      </c>
    </row>
    <row r="290" spans="2:7" x14ac:dyDescent="0.25">
      <c r="B290" s="155"/>
      <c r="C290" s="145"/>
      <c r="D290" s="139"/>
      <c r="E290" s="140"/>
      <c r="F290" s="141"/>
      <c r="G290" s="142" t="str">
        <f t="shared" si="4"/>
        <v/>
      </c>
    </row>
    <row r="291" spans="2:7" x14ac:dyDescent="0.25">
      <c r="B291" s="155"/>
      <c r="C291" s="145"/>
      <c r="D291" s="139"/>
      <c r="E291" s="140"/>
      <c r="F291" s="141"/>
      <c r="G291" s="142" t="str">
        <f t="shared" si="4"/>
        <v/>
      </c>
    </row>
    <row r="292" spans="2:7" x14ac:dyDescent="0.25">
      <c r="B292" s="155"/>
      <c r="C292" s="145"/>
      <c r="D292" s="139"/>
      <c r="E292" s="140"/>
      <c r="F292" s="141"/>
      <c r="G292" s="142" t="str">
        <f t="shared" si="4"/>
        <v/>
      </c>
    </row>
    <row r="293" spans="2:7" x14ac:dyDescent="0.25">
      <c r="B293" s="155"/>
      <c r="C293" s="145"/>
      <c r="D293" s="139"/>
      <c r="E293" s="140"/>
      <c r="F293" s="141"/>
      <c r="G293" s="142" t="str">
        <f t="shared" si="4"/>
        <v/>
      </c>
    </row>
    <row r="294" spans="2:7" x14ac:dyDescent="0.25">
      <c r="B294" s="155"/>
      <c r="C294" s="145"/>
      <c r="D294" s="139"/>
      <c r="E294" s="140"/>
      <c r="F294" s="141"/>
      <c r="G294" s="142" t="str">
        <f t="shared" si="4"/>
        <v/>
      </c>
    </row>
    <row r="295" spans="2:7" x14ac:dyDescent="0.25">
      <c r="B295" s="155"/>
      <c r="C295" s="145"/>
      <c r="D295" s="139"/>
      <c r="E295" s="140"/>
      <c r="F295" s="141"/>
      <c r="G295" s="142" t="str">
        <f t="shared" si="4"/>
        <v/>
      </c>
    </row>
    <row r="296" spans="2:7" x14ac:dyDescent="0.25">
      <c r="B296" s="155"/>
      <c r="C296" s="145"/>
      <c r="D296" s="139"/>
      <c r="E296" s="140"/>
      <c r="F296" s="141"/>
      <c r="G296" s="142" t="str">
        <f t="shared" si="4"/>
        <v/>
      </c>
    </row>
    <row r="297" spans="2:7" x14ac:dyDescent="0.25">
      <c r="B297" s="155"/>
      <c r="C297" s="145"/>
      <c r="D297" s="139"/>
      <c r="E297" s="140"/>
      <c r="F297" s="141"/>
      <c r="G297" s="142" t="str">
        <f t="shared" si="4"/>
        <v/>
      </c>
    </row>
    <row r="298" spans="2:7" x14ac:dyDescent="0.25">
      <c r="B298" s="155"/>
      <c r="C298" s="145"/>
      <c r="D298" s="139"/>
      <c r="E298" s="140"/>
      <c r="F298" s="141"/>
      <c r="G298" s="142" t="str">
        <f t="shared" si="4"/>
        <v/>
      </c>
    </row>
    <row r="299" spans="2:7" x14ac:dyDescent="0.25">
      <c r="B299" s="155"/>
      <c r="C299" s="145"/>
      <c r="D299" s="139"/>
      <c r="E299" s="140"/>
      <c r="F299" s="141"/>
      <c r="G299" s="142" t="str">
        <f t="shared" si="4"/>
        <v/>
      </c>
    </row>
    <row r="300" spans="2:7" x14ac:dyDescent="0.25">
      <c r="B300" s="155"/>
      <c r="C300" s="145"/>
      <c r="D300" s="139"/>
      <c r="E300" s="140"/>
      <c r="F300" s="141"/>
      <c r="G300" s="142" t="str">
        <f t="shared" si="4"/>
        <v/>
      </c>
    </row>
    <row r="301" spans="2:7" x14ac:dyDescent="0.25">
      <c r="B301" s="155"/>
      <c r="C301" s="145"/>
      <c r="D301" s="139"/>
      <c r="E301" s="140"/>
      <c r="F301" s="141"/>
      <c r="G301" s="142" t="str">
        <f t="shared" si="4"/>
        <v/>
      </c>
    </row>
    <row r="302" spans="2:7" x14ac:dyDescent="0.25">
      <c r="B302" s="155"/>
      <c r="C302" s="145"/>
      <c r="D302" s="139"/>
      <c r="E302" s="140"/>
      <c r="F302" s="141"/>
      <c r="G302" s="142" t="str">
        <f t="shared" si="4"/>
        <v/>
      </c>
    </row>
    <row r="303" spans="2:7" x14ac:dyDescent="0.25">
      <c r="B303" s="155"/>
      <c r="C303" s="145"/>
      <c r="D303" s="139"/>
      <c r="E303" s="140"/>
      <c r="F303" s="141"/>
      <c r="G303" s="142" t="str">
        <f t="shared" si="4"/>
        <v/>
      </c>
    </row>
    <row r="304" spans="2:7" x14ac:dyDescent="0.25">
      <c r="B304" s="155"/>
      <c r="C304" s="145"/>
      <c r="D304" s="139"/>
      <c r="E304" s="140"/>
      <c r="F304" s="141"/>
      <c r="G304" s="142" t="str">
        <f t="shared" si="4"/>
        <v/>
      </c>
    </row>
    <row r="305" spans="2:7" x14ac:dyDescent="0.25">
      <c r="B305" s="155"/>
      <c r="C305" s="145"/>
      <c r="D305" s="139"/>
      <c r="E305" s="140"/>
      <c r="F305" s="141"/>
      <c r="G305" s="142" t="str">
        <f t="shared" si="4"/>
        <v/>
      </c>
    </row>
    <row r="306" spans="2:7" x14ac:dyDescent="0.25">
      <c r="B306" s="155"/>
      <c r="C306" s="145"/>
      <c r="D306" s="139"/>
      <c r="E306" s="140"/>
      <c r="F306" s="141"/>
      <c r="G306" s="142" t="str">
        <f t="shared" si="4"/>
        <v/>
      </c>
    </row>
    <row r="307" spans="2:7" x14ac:dyDescent="0.25">
      <c r="B307" s="155"/>
      <c r="C307" s="145"/>
      <c r="D307" s="139"/>
      <c r="E307" s="140"/>
      <c r="F307" s="141"/>
      <c r="G307" s="142" t="str">
        <f t="shared" si="4"/>
        <v/>
      </c>
    </row>
    <row r="308" spans="2:7" x14ac:dyDescent="0.25">
      <c r="B308" s="155"/>
      <c r="C308" s="145"/>
      <c r="D308" s="139"/>
      <c r="E308" s="140"/>
      <c r="F308" s="141"/>
      <c r="G308" s="142" t="str">
        <f t="shared" si="4"/>
        <v/>
      </c>
    </row>
    <row r="309" spans="2:7" x14ac:dyDescent="0.25">
      <c r="B309" s="155"/>
      <c r="C309" s="145"/>
      <c r="D309" s="139"/>
      <c r="E309" s="140"/>
      <c r="F309" s="141"/>
      <c r="G309" s="142" t="str">
        <f t="shared" si="4"/>
        <v/>
      </c>
    </row>
    <row r="310" spans="2:7" x14ac:dyDescent="0.25">
      <c r="B310" s="155"/>
      <c r="C310" s="145"/>
      <c r="D310" s="139"/>
      <c r="E310" s="140"/>
      <c r="F310" s="141"/>
      <c r="G310" s="142" t="str">
        <f t="shared" si="4"/>
        <v/>
      </c>
    </row>
    <row r="311" spans="2:7" x14ac:dyDescent="0.25">
      <c r="B311" s="155"/>
      <c r="C311" s="145"/>
      <c r="D311" s="139"/>
      <c r="E311" s="140"/>
      <c r="F311" s="141"/>
      <c r="G311" s="142" t="str">
        <f t="shared" si="4"/>
        <v/>
      </c>
    </row>
    <row r="312" spans="2:7" x14ac:dyDescent="0.25">
      <c r="B312" s="155"/>
      <c r="C312" s="145"/>
      <c r="D312" s="139"/>
      <c r="E312" s="140"/>
      <c r="F312" s="141"/>
      <c r="G312" s="142" t="str">
        <f t="shared" si="4"/>
        <v/>
      </c>
    </row>
    <row r="313" spans="2:7" x14ac:dyDescent="0.25">
      <c r="B313" s="155"/>
      <c r="C313" s="145"/>
      <c r="D313" s="139"/>
      <c r="E313" s="140"/>
      <c r="F313" s="141"/>
      <c r="G313" s="142" t="str">
        <f t="shared" si="4"/>
        <v/>
      </c>
    </row>
    <row r="314" spans="2:7" x14ac:dyDescent="0.25">
      <c r="B314" s="155"/>
      <c r="C314" s="145"/>
      <c r="D314" s="139"/>
      <c r="E314" s="140"/>
      <c r="F314" s="141"/>
      <c r="G314" s="142" t="str">
        <f t="shared" si="4"/>
        <v/>
      </c>
    </row>
    <row r="315" spans="2:7" x14ac:dyDescent="0.25">
      <c r="B315" s="155"/>
      <c r="C315" s="145"/>
      <c r="D315" s="139"/>
      <c r="E315" s="140"/>
      <c r="F315" s="141"/>
      <c r="G315" s="142" t="str">
        <f t="shared" si="4"/>
        <v/>
      </c>
    </row>
    <row r="316" spans="2:7" x14ac:dyDescent="0.25">
      <c r="B316" s="155"/>
      <c r="C316" s="145"/>
      <c r="D316" s="139"/>
      <c r="E316" s="140"/>
      <c r="F316" s="141"/>
      <c r="G316" s="142" t="str">
        <f t="shared" si="4"/>
        <v/>
      </c>
    </row>
    <row r="317" spans="2:7" x14ac:dyDescent="0.25">
      <c r="B317" s="155"/>
      <c r="C317" s="145"/>
      <c r="D317" s="139"/>
      <c r="E317" s="140"/>
      <c r="F317" s="141"/>
      <c r="G317" s="142" t="str">
        <f t="shared" si="4"/>
        <v/>
      </c>
    </row>
    <row r="318" spans="2:7" x14ac:dyDescent="0.25">
      <c r="B318" s="155"/>
      <c r="C318" s="145"/>
      <c r="D318" s="139"/>
      <c r="E318" s="140"/>
      <c r="F318" s="141"/>
      <c r="G318" s="142" t="str">
        <f t="shared" si="4"/>
        <v/>
      </c>
    </row>
    <row r="319" spans="2:7" x14ac:dyDescent="0.25">
      <c r="B319" s="155"/>
      <c r="C319" s="145"/>
      <c r="D319" s="139"/>
      <c r="E319" s="140"/>
      <c r="F319" s="141"/>
      <c r="G319" s="142" t="str">
        <f t="shared" si="4"/>
        <v/>
      </c>
    </row>
    <row r="320" spans="2:7" x14ac:dyDescent="0.25">
      <c r="B320" s="155"/>
      <c r="C320" s="145"/>
      <c r="D320" s="139"/>
      <c r="E320" s="140"/>
      <c r="F320" s="141"/>
      <c r="G320" s="142" t="str">
        <f t="shared" si="4"/>
        <v/>
      </c>
    </row>
    <row r="321" spans="2:7" x14ac:dyDescent="0.25">
      <c r="B321" s="155"/>
      <c r="C321" s="145"/>
      <c r="D321" s="139"/>
      <c r="E321" s="140"/>
      <c r="F321" s="141"/>
      <c r="G321" s="142" t="str">
        <f t="shared" si="4"/>
        <v/>
      </c>
    </row>
    <row r="322" spans="2:7" x14ac:dyDescent="0.25">
      <c r="B322" s="155"/>
      <c r="C322" s="145"/>
      <c r="D322" s="139"/>
      <c r="E322" s="140"/>
      <c r="F322" s="141"/>
      <c r="G322" s="142" t="str">
        <f t="shared" si="4"/>
        <v/>
      </c>
    </row>
    <row r="323" spans="2:7" x14ac:dyDescent="0.25">
      <c r="B323" s="155"/>
      <c r="C323" s="145"/>
      <c r="D323" s="139"/>
      <c r="E323" s="140"/>
      <c r="F323" s="141"/>
      <c r="G323" s="142" t="str">
        <f t="shared" si="4"/>
        <v/>
      </c>
    </row>
    <row r="324" spans="2:7" x14ac:dyDescent="0.25">
      <c r="B324" s="155"/>
      <c r="C324" s="145"/>
      <c r="D324" s="139"/>
      <c r="E324" s="140"/>
      <c r="F324" s="141"/>
      <c r="G324" s="142" t="str">
        <f t="shared" si="4"/>
        <v/>
      </c>
    </row>
    <row r="325" spans="2:7" x14ac:dyDescent="0.25">
      <c r="B325" s="155"/>
      <c r="C325" s="145"/>
      <c r="D325" s="139"/>
      <c r="E325" s="140"/>
      <c r="F325" s="141"/>
      <c r="G325" s="142" t="str">
        <f t="shared" si="4"/>
        <v/>
      </c>
    </row>
    <row r="326" spans="2:7" x14ac:dyDescent="0.25">
      <c r="B326" s="155"/>
      <c r="C326" s="145"/>
      <c r="D326" s="139"/>
      <c r="E326" s="140"/>
      <c r="F326" s="141"/>
      <c r="G326" s="142" t="str">
        <f t="shared" si="4"/>
        <v/>
      </c>
    </row>
    <row r="327" spans="2:7" x14ac:dyDescent="0.25">
      <c r="B327" s="155"/>
      <c r="C327" s="145"/>
      <c r="D327" s="139"/>
      <c r="E327" s="140"/>
      <c r="F327" s="141"/>
      <c r="G327" s="142" t="str">
        <f t="shared" si="4"/>
        <v/>
      </c>
    </row>
    <row r="328" spans="2:7" x14ac:dyDescent="0.25">
      <c r="B328" s="155"/>
      <c r="C328" s="145"/>
      <c r="D328" s="139"/>
      <c r="E328" s="140"/>
      <c r="F328" s="141"/>
      <c r="G328" s="142" t="str">
        <f t="shared" si="4"/>
        <v/>
      </c>
    </row>
    <row r="329" spans="2:7" x14ac:dyDescent="0.25">
      <c r="B329" s="155"/>
      <c r="C329" s="145"/>
      <c r="D329" s="139"/>
      <c r="E329" s="140"/>
      <c r="F329" s="141"/>
      <c r="G329" s="142" t="str">
        <f t="shared" si="4"/>
        <v/>
      </c>
    </row>
    <row r="330" spans="2:7" x14ac:dyDescent="0.25">
      <c r="B330" s="155"/>
      <c r="C330" s="145"/>
      <c r="D330" s="139"/>
      <c r="E330" s="140"/>
      <c r="F330" s="141"/>
      <c r="G330" s="142" t="str">
        <f t="shared" si="4"/>
        <v/>
      </c>
    </row>
    <row r="331" spans="2:7" x14ac:dyDescent="0.25">
      <c r="B331" s="155"/>
      <c r="C331" s="145"/>
      <c r="D331" s="139"/>
      <c r="E331" s="140"/>
      <c r="F331" s="141"/>
      <c r="G331" s="142" t="str">
        <f t="shared" ref="G331:G394" si="5">IF(D331="","",SUM(E331+G330-F331))</f>
        <v/>
      </c>
    </row>
    <row r="332" spans="2:7" x14ac:dyDescent="0.25">
      <c r="B332" s="155"/>
      <c r="C332" s="145"/>
      <c r="D332" s="139"/>
      <c r="E332" s="140"/>
      <c r="F332" s="141"/>
      <c r="G332" s="142" t="str">
        <f t="shared" si="5"/>
        <v/>
      </c>
    </row>
    <row r="333" spans="2:7" x14ac:dyDescent="0.25">
      <c r="B333" s="155"/>
      <c r="C333" s="145"/>
      <c r="D333" s="139"/>
      <c r="E333" s="140"/>
      <c r="F333" s="141"/>
      <c r="G333" s="142" t="str">
        <f t="shared" si="5"/>
        <v/>
      </c>
    </row>
    <row r="334" spans="2:7" x14ac:dyDescent="0.25">
      <c r="B334" s="155"/>
      <c r="C334" s="145"/>
      <c r="D334" s="139"/>
      <c r="E334" s="140"/>
      <c r="F334" s="141"/>
      <c r="G334" s="142" t="str">
        <f t="shared" si="5"/>
        <v/>
      </c>
    </row>
    <row r="335" spans="2:7" x14ac:dyDescent="0.25">
      <c r="B335" s="155"/>
      <c r="C335" s="145"/>
      <c r="D335" s="139"/>
      <c r="E335" s="140"/>
      <c r="F335" s="141"/>
      <c r="G335" s="142" t="str">
        <f t="shared" si="5"/>
        <v/>
      </c>
    </row>
    <row r="336" spans="2:7" x14ac:dyDescent="0.25">
      <c r="B336" s="155"/>
      <c r="C336" s="145"/>
      <c r="D336" s="139"/>
      <c r="E336" s="140"/>
      <c r="F336" s="141"/>
      <c r="G336" s="142" t="str">
        <f t="shared" si="5"/>
        <v/>
      </c>
    </row>
    <row r="337" spans="2:7" x14ac:dyDescent="0.25">
      <c r="B337" s="155"/>
      <c r="C337" s="145"/>
      <c r="D337" s="139"/>
      <c r="E337" s="140"/>
      <c r="F337" s="141"/>
      <c r="G337" s="142" t="str">
        <f t="shared" si="5"/>
        <v/>
      </c>
    </row>
    <row r="338" spans="2:7" x14ac:dyDescent="0.25">
      <c r="B338" s="155"/>
      <c r="C338" s="145"/>
      <c r="D338" s="139"/>
      <c r="E338" s="140"/>
      <c r="F338" s="141"/>
      <c r="G338" s="142" t="str">
        <f t="shared" si="5"/>
        <v/>
      </c>
    </row>
    <row r="339" spans="2:7" x14ac:dyDescent="0.25">
      <c r="B339" s="155"/>
      <c r="C339" s="145"/>
      <c r="D339" s="139"/>
      <c r="E339" s="140"/>
      <c r="F339" s="141"/>
      <c r="G339" s="142" t="str">
        <f t="shared" si="5"/>
        <v/>
      </c>
    </row>
    <row r="340" spans="2:7" x14ac:dyDescent="0.25">
      <c r="B340" s="155"/>
      <c r="C340" s="145"/>
      <c r="D340" s="139"/>
      <c r="E340" s="140"/>
      <c r="F340" s="141"/>
      <c r="G340" s="142" t="str">
        <f t="shared" si="5"/>
        <v/>
      </c>
    </row>
    <row r="341" spans="2:7" x14ac:dyDescent="0.25">
      <c r="B341" s="155"/>
      <c r="C341" s="145"/>
      <c r="D341" s="139"/>
      <c r="E341" s="140"/>
      <c r="F341" s="141"/>
      <c r="G341" s="142" t="str">
        <f t="shared" si="5"/>
        <v/>
      </c>
    </row>
    <row r="342" spans="2:7" x14ac:dyDescent="0.25">
      <c r="B342" s="155"/>
      <c r="C342" s="145"/>
      <c r="D342" s="139"/>
      <c r="E342" s="140"/>
      <c r="F342" s="141"/>
      <c r="G342" s="142" t="str">
        <f t="shared" si="5"/>
        <v/>
      </c>
    </row>
    <row r="343" spans="2:7" x14ac:dyDescent="0.25">
      <c r="B343" s="155"/>
      <c r="C343" s="145"/>
      <c r="D343" s="139"/>
      <c r="E343" s="140"/>
      <c r="F343" s="141"/>
      <c r="G343" s="142" t="str">
        <f t="shared" si="5"/>
        <v/>
      </c>
    </row>
    <row r="344" spans="2:7" x14ac:dyDescent="0.25">
      <c r="B344" s="155"/>
      <c r="C344" s="145"/>
      <c r="D344" s="139"/>
      <c r="E344" s="140"/>
      <c r="F344" s="141"/>
      <c r="G344" s="142" t="str">
        <f t="shared" si="5"/>
        <v/>
      </c>
    </row>
    <row r="345" spans="2:7" x14ac:dyDescent="0.25">
      <c r="B345" s="155"/>
      <c r="C345" s="145"/>
      <c r="D345" s="139"/>
      <c r="E345" s="140"/>
      <c r="F345" s="141"/>
      <c r="G345" s="142" t="str">
        <f t="shared" si="5"/>
        <v/>
      </c>
    </row>
    <row r="346" spans="2:7" x14ac:dyDescent="0.25">
      <c r="B346" s="155"/>
      <c r="C346" s="145"/>
      <c r="D346" s="139"/>
      <c r="E346" s="140"/>
      <c r="F346" s="141"/>
      <c r="G346" s="142" t="str">
        <f t="shared" si="5"/>
        <v/>
      </c>
    </row>
    <row r="347" spans="2:7" x14ac:dyDescent="0.25">
      <c r="B347" s="155"/>
      <c r="C347" s="145"/>
      <c r="D347" s="139"/>
      <c r="E347" s="140"/>
      <c r="F347" s="141"/>
      <c r="G347" s="142" t="str">
        <f t="shared" si="5"/>
        <v/>
      </c>
    </row>
    <row r="348" spans="2:7" x14ac:dyDescent="0.25">
      <c r="B348" s="155"/>
      <c r="C348" s="145"/>
      <c r="D348" s="139"/>
      <c r="E348" s="140"/>
      <c r="F348" s="141"/>
      <c r="G348" s="142" t="str">
        <f t="shared" si="5"/>
        <v/>
      </c>
    </row>
    <row r="349" spans="2:7" x14ac:dyDescent="0.25">
      <c r="B349" s="155"/>
      <c r="C349" s="145"/>
      <c r="D349" s="139"/>
      <c r="E349" s="140"/>
      <c r="F349" s="141"/>
      <c r="G349" s="142" t="str">
        <f t="shared" si="5"/>
        <v/>
      </c>
    </row>
    <row r="350" spans="2:7" x14ac:dyDescent="0.25">
      <c r="B350" s="155"/>
      <c r="C350" s="145"/>
      <c r="D350" s="139"/>
      <c r="E350" s="140"/>
      <c r="F350" s="141"/>
      <c r="G350" s="142" t="str">
        <f t="shared" si="5"/>
        <v/>
      </c>
    </row>
    <row r="351" spans="2:7" x14ac:dyDescent="0.25">
      <c r="B351" s="155"/>
      <c r="C351" s="145"/>
      <c r="D351" s="139"/>
      <c r="E351" s="140"/>
      <c r="F351" s="141"/>
      <c r="G351" s="142" t="str">
        <f t="shared" si="5"/>
        <v/>
      </c>
    </row>
    <row r="352" spans="2:7" x14ac:dyDescent="0.25">
      <c r="B352" s="155"/>
      <c r="C352" s="145"/>
      <c r="D352" s="139"/>
      <c r="E352" s="140"/>
      <c r="F352" s="141"/>
      <c r="G352" s="142" t="str">
        <f t="shared" si="5"/>
        <v/>
      </c>
    </row>
    <row r="353" spans="2:7" x14ac:dyDescent="0.25">
      <c r="B353" s="155"/>
      <c r="C353" s="145"/>
      <c r="D353" s="139"/>
      <c r="E353" s="140"/>
      <c r="F353" s="141"/>
      <c r="G353" s="142" t="str">
        <f t="shared" si="5"/>
        <v/>
      </c>
    </row>
    <row r="354" spans="2:7" x14ac:dyDescent="0.25">
      <c r="B354" s="155"/>
      <c r="C354" s="145"/>
      <c r="D354" s="139"/>
      <c r="E354" s="140"/>
      <c r="F354" s="141"/>
      <c r="G354" s="142" t="str">
        <f t="shared" si="5"/>
        <v/>
      </c>
    </row>
    <row r="355" spans="2:7" x14ac:dyDescent="0.25">
      <c r="B355" s="155"/>
      <c r="C355" s="145"/>
      <c r="D355" s="139"/>
      <c r="E355" s="140"/>
      <c r="F355" s="141"/>
      <c r="G355" s="142" t="str">
        <f t="shared" si="5"/>
        <v/>
      </c>
    </row>
    <row r="356" spans="2:7" x14ac:dyDescent="0.25">
      <c r="B356" s="155"/>
      <c r="C356" s="145"/>
      <c r="D356" s="139"/>
      <c r="E356" s="140"/>
      <c r="F356" s="141"/>
      <c r="G356" s="142" t="str">
        <f t="shared" si="5"/>
        <v/>
      </c>
    </row>
    <row r="357" spans="2:7" x14ac:dyDescent="0.25">
      <c r="B357" s="155"/>
      <c r="C357" s="145"/>
      <c r="D357" s="139"/>
      <c r="E357" s="140"/>
      <c r="F357" s="141"/>
      <c r="G357" s="142" t="str">
        <f t="shared" si="5"/>
        <v/>
      </c>
    </row>
    <row r="358" spans="2:7" x14ac:dyDescent="0.25">
      <c r="B358" s="155"/>
      <c r="C358" s="145"/>
      <c r="D358" s="139"/>
      <c r="E358" s="140"/>
      <c r="F358" s="141"/>
      <c r="G358" s="142" t="str">
        <f t="shared" si="5"/>
        <v/>
      </c>
    </row>
    <row r="359" spans="2:7" x14ac:dyDescent="0.25">
      <c r="B359" s="155"/>
      <c r="C359" s="145"/>
      <c r="D359" s="139"/>
      <c r="E359" s="140"/>
      <c r="F359" s="141"/>
      <c r="G359" s="142" t="str">
        <f t="shared" si="5"/>
        <v/>
      </c>
    </row>
    <row r="360" spans="2:7" x14ac:dyDescent="0.25">
      <c r="B360" s="155"/>
      <c r="C360" s="145"/>
      <c r="D360" s="139"/>
      <c r="E360" s="140"/>
      <c r="F360" s="141"/>
      <c r="G360" s="142" t="str">
        <f t="shared" si="5"/>
        <v/>
      </c>
    </row>
    <row r="361" spans="2:7" x14ac:dyDescent="0.25">
      <c r="B361" s="155"/>
      <c r="C361" s="145"/>
      <c r="D361" s="139"/>
      <c r="E361" s="140"/>
      <c r="F361" s="141"/>
      <c r="G361" s="142" t="str">
        <f t="shared" si="5"/>
        <v/>
      </c>
    </row>
    <row r="362" spans="2:7" x14ac:dyDescent="0.25">
      <c r="B362" s="155"/>
      <c r="C362" s="145"/>
      <c r="D362" s="139"/>
      <c r="E362" s="140"/>
      <c r="F362" s="141"/>
      <c r="G362" s="142" t="str">
        <f t="shared" si="5"/>
        <v/>
      </c>
    </row>
    <row r="363" spans="2:7" x14ac:dyDescent="0.25">
      <c r="B363" s="155"/>
      <c r="C363" s="145"/>
      <c r="D363" s="139"/>
      <c r="E363" s="140"/>
      <c r="F363" s="141"/>
      <c r="G363" s="142" t="str">
        <f t="shared" si="5"/>
        <v/>
      </c>
    </row>
    <row r="364" spans="2:7" x14ac:dyDescent="0.25">
      <c r="B364" s="155"/>
      <c r="C364" s="145"/>
      <c r="D364" s="139"/>
      <c r="E364" s="140"/>
      <c r="F364" s="141"/>
      <c r="G364" s="142" t="str">
        <f t="shared" si="5"/>
        <v/>
      </c>
    </row>
    <row r="365" spans="2:7" x14ac:dyDescent="0.25">
      <c r="B365" s="155"/>
      <c r="C365" s="145"/>
      <c r="D365" s="139"/>
      <c r="E365" s="140"/>
      <c r="F365" s="141"/>
      <c r="G365" s="142" t="str">
        <f t="shared" si="5"/>
        <v/>
      </c>
    </row>
    <row r="366" spans="2:7" x14ac:dyDescent="0.25">
      <c r="B366" s="155"/>
      <c r="C366" s="145"/>
      <c r="D366" s="139"/>
      <c r="E366" s="140"/>
      <c r="F366" s="141"/>
      <c r="G366" s="142" t="str">
        <f t="shared" si="5"/>
        <v/>
      </c>
    </row>
    <row r="367" spans="2:7" x14ac:dyDescent="0.25">
      <c r="B367" s="155"/>
      <c r="C367" s="145"/>
      <c r="D367" s="139"/>
      <c r="E367" s="140"/>
      <c r="F367" s="141"/>
      <c r="G367" s="142" t="str">
        <f t="shared" si="5"/>
        <v/>
      </c>
    </row>
    <row r="368" spans="2:7" x14ac:dyDescent="0.25">
      <c r="B368" s="155"/>
      <c r="C368" s="145"/>
      <c r="D368" s="139"/>
      <c r="E368" s="140"/>
      <c r="F368" s="141"/>
      <c r="G368" s="142" t="str">
        <f t="shared" si="5"/>
        <v/>
      </c>
    </row>
    <row r="369" spans="2:7" x14ac:dyDescent="0.25">
      <c r="B369" s="155"/>
      <c r="C369" s="145"/>
      <c r="D369" s="139"/>
      <c r="E369" s="140"/>
      <c r="F369" s="141"/>
      <c r="G369" s="142" t="str">
        <f t="shared" si="5"/>
        <v/>
      </c>
    </row>
    <row r="370" spans="2:7" x14ac:dyDescent="0.25">
      <c r="B370" s="155"/>
      <c r="C370" s="145"/>
      <c r="D370" s="139"/>
      <c r="E370" s="140"/>
      <c r="F370" s="141"/>
      <c r="G370" s="142" t="str">
        <f t="shared" si="5"/>
        <v/>
      </c>
    </row>
    <row r="371" spans="2:7" x14ac:dyDescent="0.25">
      <c r="B371" s="155"/>
      <c r="C371" s="145"/>
      <c r="D371" s="139"/>
      <c r="E371" s="140"/>
      <c r="F371" s="141"/>
      <c r="G371" s="142" t="str">
        <f t="shared" si="5"/>
        <v/>
      </c>
    </row>
    <row r="372" spans="2:7" x14ac:dyDescent="0.25">
      <c r="B372" s="155"/>
      <c r="C372" s="145"/>
      <c r="D372" s="139"/>
      <c r="E372" s="140"/>
      <c r="F372" s="141"/>
      <c r="G372" s="142" t="str">
        <f t="shared" si="5"/>
        <v/>
      </c>
    </row>
    <row r="373" spans="2:7" x14ac:dyDescent="0.25">
      <c r="B373" s="155"/>
      <c r="C373" s="145"/>
      <c r="D373" s="139"/>
      <c r="E373" s="140"/>
      <c r="F373" s="141"/>
      <c r="G373" s="142" t="str">
        <f t="shared" si="5"/>
        <v/>
      </c>
    </row>
    <row r="374" spans="2:7" x14ac:dyDescent="0.25">
      <c r="B374" s="155"/>
      <c r="C374" s="145"/>
      <c r="D374" s="139"/>
      <c r="E374" s="140"/>
      <c r="F374" s="141"/>
      <c r="G374" s="142" t="str">
        <f t="shared" si="5"/>
        <v/>
      </c>
    </row>
    <row r="375" spans="2:7" x14ac:dyDescent="0.25">
      <c r="B375" s="155"/>
      <c r="C375" s="145"/>
      <c r="D375" s="139"/>
      <c r="E375" s="140"/>
      <c r="F375" s="141"/>
      <c r="G375" s="142" t="str">
        <f t="shared" si="5"/>
        <v/>
      </c>
    </row>
    <row r="376" spans="2:7" x14ac:dyDescent="0.25">
      <c r="B376" s="155"/>
      <c r="C376" s="145"/>
      <c r="D376" s="139"/>
      <c r="E376" s="140"/>
      <c r="F376" s="141"/>
      <c r="G376" s="142" t="str">
        <f t="shared" si="5"/>
        <v/>
      </c>
    </row>
    <row r="377" spans="2:7" x14ac:dyDescent="0.25">
      <c r="B377" s="155"/>
      <c r="C377" s="145"/>
      <c r="D377" s="139"/>
      <c r="E377" s="140"/>
      <c r="F377" s="141"/>
      <c r="G377" s="142" t="str">
        <f t="shared" si="5"/>
        <v/>
      </c>
    </row>
    <row r="378" spans="2:7" x14ac:dyDescent="0.25">
      <c r="B378" s="155"/>
      <c r="C378" s="145"/>
      <c r="D378" s="139"/>
      <c r="E378" s="140"/>
      <c r="F378" s="141"/>
      <c r="G378" s="142" t="str">
        <f t="shared" si="5"/>
        <v/>
      </c>
    </row>
    <row r="379" spans="2:7" x14ac:dyDescent="0.25">
      <c r="B379" s="155"/>
      <c r="C379" s="145"/>
      <c r="D379" s="139"/>
      <c r="E379" s="140"/>
      <c r="F379" s="141"/>
      <c r="G379" s="142" t="str">
        <f t="shared" si="5"/>
        <v/>
      </c>
    </row>
    <row r="380" spans="2:7" x14ac:dyDescent="0.25">
      <c r="B380" s="155"/>
      <c r="C380" s="145"/>
      <c r="D380" s="139"/>
      <c r="E380" s="140"/>
      <c r="F380" s="141"/>
      <c r="G380" s="142" t="str">
        <f t="shared" si="5"/>
        <v/>
      </c>
    </row>
    <row r="381" spans="2:7" x14ac:dyDescent="0.25">
      <c r="B381" s="155"/>
      <c r="C381" s="145"/>
      <c r="D381" s="139"/>
      <c r="E381" s="140"/>
      <c r="F381" s="141"/>
      <c r="G381" s="142" t="str">
        <f t="shared" si="5"/>
        <v/>
      </c>
    </row>
    <row r="382" spans="2:7" x14ac:dyDescent="0.25">
      <c r="B382" s="155"/>
      <c r="C382" s="145"/>
      <c r="D382" s="139"/>
      <c r="E382" s="140"/>
      <c r="F382" s="141"/>
      <c r="G382" s="142" t="str">
        <f t="shared" si="5"/>
        <v/>
      </c>
    </row>
    <row r="383" spans="2:7" x14ac:dyDescent="0.25">
      <c r="B383" s="155"/>
      <c r="C383" s="145"/>
      <c r="D383" s="139"/>
      <c r="E383" s="140"/>
      <c r="F383" s="141"/>
      <c r="G383" s="142" t="str">
        <f t="shared" si="5"/>
        <v/>
      </c>
    </row>
    <row r="384" spans="2:7" x14ac:dyDescent="0.25">
      <c r="B384" s="155"/>
      <c r="C384" s="145"/>
      <c r="D384" s="139"/>
      <c r="E384" s="140"/>
      <c r="F384" s="141"/>
      <c r="G384" s="142" t="str">
        <f t="shared" si="5"/>
        <v/>
      </c>
    </row>
    <row r="385" spans="2:7" x14ac:dyDescent="0.25">
      <c r="B385" s="155"/>
      <c r="C385" s="145"/>
      <c r="D385" s="139"/>
      <c r="E385" s="140"/>
      <c r="F385" s="141"/>
      <c r="G385" s="142" t="str">
        <f t="shared" si="5"/>
        <v/>
      </c>
    </row>
    <row r="386" spans="2:7" x14ac:dyDescent="0.25">
      <c r="B386" s="155"/>
      <c r="C386" s="145"/>
      <c r="D386" s="139"/>
      <c r="E386" s="140"/>
      <c r="F386" s="141"/>
      <c r="G386" s="142" t="str">
        <f t="shared" si="5"/>
        <v/>
      </c>
    </row>
    <row r="387" spans="2:7" x14ac:dyDescent="0.25">
      <c r="B387" s="155"/>
      <c r="C387" s="145"/>
      <c r="D387" s="139"/>
      <c r="E387" s="140"/>
      <c r="F387" s="141"/>
      <c r="G387" s="142" t="str">
        <f t="shared" si="5"/>
        <v/>
      </c>
    </row>
    <row r="388" spans="2:7" x14ac:dyDescent="0.25">
      <c r="B388" s="155"/>
      <c r="C388" s="145"/>
      <c r="D388" s="139"/>
      <c r="E388" s="140"/>
      <c r="F388" s="141"/>
      <c r="G388" s="142" t="str">
        <f t="shared" si="5"/>
        <v/>
      </c>
    </row>
    <row r="389" spans="2:7" x14ac:dyDescent="0.25">
      <c r="B389" s="155"/>
      <c r="C389" s="145"/>
      <c r="D389" s="139"/>
      <c r="E389" s="140"/>
      <c r="F389" s="141"/>
      <c r="G389" s="142" t="str">
        <f t="shared" si="5"/>
        <v/>
      </c>
    </row>
    <row r="390" spans="2:7" x14ac:dyDescent="0.25">
      <c r="B390" s="155"/>
      <c r="C390" s="145"/>
      <c r="D390" s="139"/>
      <c r="E390" s="140"/>
      <c r="F390" s="141"/>
      <c r="G390" s="142" t="str">
        <f t="shared" si="5"/>
        <v/>
      </c>
    </row>
    <row r="391" spans="2:7" x14ac:dyDescent="0.25">
      <c r="B391" s="155"/>
      <c r="C391" s="145"/>
      <c r="D391" s="139"/>
      <c r="E391" s="140"/>
      <c r="F391" s="141"/>
      <c r="G391" s="142" t="str">
        <f t="shared" si="5"/>
        <v/>
      </c>
    </row>
    <row r="392" spans="2:7" x14ac:dyDescent="0.25">
      <c r="B392" s="155"/>
      <c r="C392" s="145"/>
      <c r="D392" s="139"/>
      <c r="E392" s="140"/>
      <c r="F392" s="141"/>
      <c r="G392" s="142" t="str">
        <f t="shared" si="5"/>
        <v/>
      </c>
    </row>
    <row r="393" spans="2:7" x14ac:dyDescent="0.25">
      <c r="B393" s="155"/>
      <c r="C393" s="145"/>
      <c r="D393" s="139"/>
      <c r="E393" s="140"/>
      <c r="F393" s="141"/>
      <c r="G393" s="142" t="str">
        <f t="shared" si="5"/>
        <v/>
      </c>
    </row>
    <row r="394" spans="2:7" x14ac:dyDescent="0.25">
      <c r="B394" s="155"/>
      <c r="C394" s="145"/>
      <c r="D394" s="139"/>
      <c r="E394" s="140"/>
      <c r="F394" s="141"/>
      <c r="G394" s="142" t="str">
        <f t="shared" si="5"/>
        <v/>
      </c>
    </row>
    <row r="395" spans="2:7" x14ac:dyDescent="0.25">
      <c r="B395" s="155"/>
      <c r="C395" s="145"/>
      <c r="D395" s="139"/>
      <c r="E395" s="140"/>
      <c r="F395" s="141"/>
      <c r="G395" s="142" t="str">
        <f t="shared" ref="G395:G458" si="6">IF(D395="","",SUM(E395+G394-F395))</f>
        <v/>
      </c>
    </row>
    <row r="396" spans="2:7" x14ac:dyDescent="0.25">
      <c r="B396" s="155"/>
      <c r="C396" s="145"/>
      <c r="D396" s="139"/>
      <c r="E396" s="140"/>
      <c r="F396" s="141"/>
      <c r="G396" s="142" t="str">
        <f t="shared" si="6"/>
        <v/>
      </c>
    </row>
    <row r="397" spans="2:7" x14ac:dyDescent="0.25">
      <c r="B397" s="155"/>
      <c r="C397" s="145"/>
      <c r="D397" s="139"/>
      <c r="E397" s="140"/>
      <c r="F397" s="141"/>
      <c r="G397" s="142" t="str">
        <f t="shared" si="6"/>
        <v/>
      </c>
    </row>
    <row r="398" spans="2:7" x14ac:dyDescent="0.25">
      <c r="B398" s="155"/>
      <c r="C398" s="145"/>
      <c r="D398" s="139"/>
      <c r="E398" s="140"/>
      <c r="F398" s="141"/>
      <c r="G398" s="142" t="str">
        <f t="shared" si="6"/>
        <v/>
      </c>
    </row>
    <row r="399" spans="2:7" x14ac:dyDescent="0.25">
      <c r="B399" s="155"/>
      <c r="C399" s="145"/>
      <c r="D399" s="139"/>
      <c r="E399" s="140"/>
      <c r="F399" s="141"/>
      <c r="G399" s="142" t="str">
        <f t="shared" si="6"/>
        <v/>
      </c>
    </row>
    <row r="400" spans="2:7" x14ac:dyDescent="0.25">
      <c r="B400" s="155"/>
      <c r="C400" s="145"/>
      <c r="D400" s="139"/>
      <c r="E400" s="140"/>
      <c r="F400" s="141"/>
      <c r="G400" s="142" t="str">
        <f t="shared" si="6"/>
        <v/>
      </c>
    </row>
    <row r="401" spans="2:7" x14ac:dyDescent="0.25">
      <c r="B401" s="155"/>
      <c r="C401" s="145"/>
      <c r="D401" s="139"/>
      <c r="E401" s="140"/>
      <c r="F401" s="141"/>
      <c r="G401" s="142" t="str">
        <f t="shared" si="6"/>
        <v/>
      </c>
    </row>
    <row r="402" spans="2:7" x14ac:dyDescent="0.25">
      <c r="B402" s="155"/>
      <c r="C402" s="145"/>
      <c r="D402" s="139"/>
      <c r="E402" s="140"/>
      <c r="F402" s="141"/>
      <c r="G402" s="142" t="str">
        <f t="shared" si="6"/>
        <v/>
      </c>
    </row>
    <row r="403" spans="2:7" x14ac:dyDescent="0.25">
      <c r="B403" s="155"/>
      <c r="C403" s="145"/>
      <c r="D403" s="139"/>
      <c r="E403" s="140"/>
      <c r="F403" s="141"/>
      <c r="G403" s="142" t="str">
        <f t="shared" si="6"/>
        <v/>
      </c>
    </row>
    <row r="404" spans="2:7" x14ac:dyDescent="0.25">
      <c r="B404" s="155"/>
      <c r="C404" s="145"/>
      <c r="D404" s="139"/>
      <c r="E404" s="140"/>
      <c r="F404" s="141"/>
      <c r="G404" s="142" t="str">
        <f t="shared" si="6"/>
        <v/>
      </c>
    </row>
    <row r="405" spans="2:7" x14ac:dyDescent="0.25">
      <c r="B405" s="155"/>
      <c r="C405" s="145"/>
      <c r="D405" s="139"/>
      <c r="E405" s="140"/>
      <c r="F405" s="141"/>
      <c r="G405" s="142" t="str">
        <f t="shared" si="6"/>
        <v/>
      </c>
    </row>
    <row r="406" spans="2:7" x14ac:dyDescent="0.25">
      <c r="B406" s="155"/>
      <c r="C406" s="145"/>
      <c r="D406" s="139"/>
      <c r="E406" s="140"/>
      <c r="F406" s="141"/>
      <c r="G406" s="142" t="str">
        <f t="shared" si="6"/>
        <v/>
      </c>
    </row>
    <row r="407" spans="2:7" x14ac:dyDescent="0.25">
      <c r="B407" s="155"/>
      <c r="C407" s="145"/>
      <c r="D407" s="139"/>
      <c r="E407" s="140"/>
      <c r="F407" s="141"/>
      <c r="G407" s="142" t="str">
        <f t="shared" si="6"/>
        <v/>
      </c>
    </row>
    <row r="408" spans="2:7" x14ac:dyDescent="0.25">
      <c r="B408" s="155"/>
      <c r="C408" s="145"/>
      <c r="D408" s="139"/>
      <c r="E408" s="140"/>
      <c r="F408" s="141"/>
      <c r="G408" s="142" t="str">
        <f t="shared" si="6"/>
        <v/>
      </c>
    </row>
    <row r="409" spans="2:7" x14ac:dyDescent="0.25">
      <c r="B409" s="155"/>
      <c r="C409" s="145"/>
      <c r="D409" s="139"/>
      <c r="E409" s="140"/>
      <c r="F409" s="141"/>
      <c r="G409" s="142" t="str">
        <f t="shared" si="6"/>
        <v/>
      </c>
    </row>
    <row r="410" spans="2:7" x14ac:dyDescent="0.25">
      <c r="B410" s="155"/>
      <c r="C410" s="145"/>
      <c r="D410" s="139"/>
      <c r="E410" s="140"/>
      <c r="F410" s="141"/>
      <c r="G410" s="142" t="str">
        <f t="shared" si="6"/>
        <v/>
      </c>
    </row>
    <row r="411" spans="2:7" x14ac:dyDescent="0.25">
      <c r="B411" s="155"/>
      <c r="C411" s="145"/>
      <c r="D411" s="139"/>
      <c r="E411" s="140"/>
      <c r="F411" s="141"/>
      <c r="G411" s="142" t="str">
        <f t="shared" si="6"/>
        <v/>
      </c>
    </row>
    <row r="412" spans="2:7" x14ac:dyDescent="0.25">
      <c r="B412" s="155"/>
      <c r="C412" s="145"/>
      <c r="D412" s="139"/>
      <c r="E412" s="140"/>
      <c r="F412" s="141"/>
      <c r="G412" s="142" t="str">
        <f t="shared" si="6"/>
        <v/>
      </c>
    </row>
    <row r="413" spans="2:7" x14ac:dyDescent="0.25">
      <c r="B413" s="155"/>
      <c r="C413" s="145"/>
      <c r="D413" s="139"/>
      <c r="E413" s="140"/>
      <c r="F413" s="141"/>
      <c r="G413" s="142" t="str">
        <f t="shared" si="6"/>
        <v/>
      </c>
    </row>
    <row r="414" spans="2:7" x14ac:dyDescent="0.25">
      <c r="B414" s="155"/>
      <c r="C414" s="145"/>
      <c r="D414" s="139"/>
      <c r="E414" s="140"/>
      <c r="F414" s="141"/>
      <c r="G414" s="142" t="str">
        <f t="shared" si="6"/>
        <v/>
      </c>
    </row>
    <row r="415" spans="2:7" x14ac:dyDescent="0.25">
      <c r="B415" s="155"/>
      <c r="C415" s="145"/>
      <c r="D415" s="139"/>
      <c r="E415" s="140"/>
      <c r="F415" s="141"/>
      <c r="G415" s="142" t="str">
        <f t="shared" si="6"/>
        <v/>
      </c>
    </row>
    <row r="416" spans="2:7" x14ac:dyDescent="0.25">
      <c r="B416" s="155"/>
      <c r="C416" s="145"/>
      <c r="D416" s="139"/>
      <c r="E416" s="140"/>
      <c r="F416" s="141"/>
      <c r="G416" s="142" t="str">
        <f t="shared" si="6"/>
        <v/>
      </c>
    </row>
    <row r="417" spans="2:7" x14ac:dyDescent="0.25">
      <c r="B417" s="155"/>
      <c r="C417" s="145"/>
      <c r="D417" s="139"/>
      <c r="E417" s="140"/>
      <c r="F417" s="141"/>
      <c r="G417" s="142" t="str">
        <f t="shared" si="6"/>
        <v/>
      </c>
    </row>
    <row r="418" spans="2:7" x14ac:dyDescent="0.25">
      <c r="B418" s="155"/>
      <c r="C418" s="145"/>
      <c r="D418" s="139"/>
      <c r="E418" s="140"/>
      <c r="F418" s="141"/>
      <c r="G418" s="142" t="str">
        <f t="shared" si="6"/>
        <v/>
      </c>
    </row>
    <row r="419" spans="2:7" x14ac:dyDescent="0.25">
      <c r="B419" s="155"/>
      <c r="C419" s="145"/>
      <c r="D419" s="139"/>
      <c r="E419" s="140"/>
      <c r="F419" s="141"/>
      <c r="G419" s="142" t="str">
        <f t="shared" si="6"/>
        <v/>
      </c>
    </row>
    <row r="420" spans="2:7" x14ac:dyDescent="0.25">
      <c r="B420" s="155"/>
      <c r="C420" s="145"/>
      <c r="D420" s="139"/>
      <c r="E420" s="140"/>
      <c r="F420" s="141"/>
      <c r="G420" s="142" t="str">
        <f t="shared" si="6"/>
        <v/>
      </c>
    </row>
    <row r="421" spans="2:7" x14ac:dyDescent="0.25">
      <c r="B421" s="155"/>
      <c r="C421" s="145"/>
      <c r="D421" s="139"/>
      <c r="E421" s="140"/>
      <c r="F421" s="141"/>
      <c r="G421" s="142" t="str">
        <f t="shared" si="6"/>
        <v/>
      </c>
    </row>
    <row r="422" spans="2:7" x14ac:dyDescent="0.25">
      <c r="B422" s="155"/>
      <c r="C422" s="145"/>
      <c r="D422" s="139"/>
      <c r="E422" s="140"/>
      <c r="F422" s="141"/>
      <c r="G422" s="142" t="str">
        <f t="shared" si="6"/>
        <v/>
      </c>
    </row>
    <row r="423" spans="2:7" x14ac:dyDescent="0.25">
      <c r="B423" s="155"/>
      <c r="C423" s="145"/>
      <c r="D423" s="139"/>
      <c r="E423" s="140"/>
      <c r="F423" s="141"/>
      <c r="G423" s="142" t="str">
        <f t="shared" si="6"/>
        <v/>
      </c>
    </row>
    <row r="424" spans="2:7" x14ac:dyDescent="0.25">
      <c r="B424" s="155"/>
      <c r="C424" s="145"/>
      <c r="D424" s="139"/>
      <c r="E424" s="140"/>
      <c r="F424" s="141"/>
      <c r="G424" s="142" t="str">
        <f t="shared" si="6"/>
        <v/>
      </c>
    </row>
    <row r="425" spans="2:7" x14ac:dyDescent="0.25">
      <c r="B425" s="155"/>
      <c r="C425" s="145"/>
      <c r="D425" s="139"/>
      <c r="E425" s="140"/>
      <c r="F425" s="141"/>
      <c r="G425" s="142" t="str">
        <f t="shared" si="6"/>
        <v/>
      </c>
    </row>
    <row r="426" spans="2:7" x14ac:dyDescent="0.25">
      <c r="B426" s="155"/>
      <c r="C426" s="145"/>
      <c r="D426" s="139"/>
      <c r="E426" s="140"/>
      <c r="F426" s="141"/>
      <c r="G426" s="142" t="str">
        <f t="shared" si="6"/>
        <v/>
      </c>
    </row>
    <row r="427" spans="2:7" x14ac:dyDescent="0.25">
      <c r="B427" s="155"/>
      <c r="C427" s="145"/>
      <c r="D427" s="139"/>
      <c r="E427" s="140"/>
      <c r="F427" s="141"/>
      <c r="G427" s="142" t="str">
        <f t="shared" si="6"/>
        <v/>
      </c>
    </row>
    <row r="428" spans="2:7" x14ac:dyDescent="0.25">
      <c r="B428" s="155"/>
      <c r="C428" s="145"/>
      <c r="D428" s="139"/>
      <c r="E428" s="140"/>
      <c r="F428" s="141"/>
      <c r="G428" s="142" t="str">
        <f t="shared" si="6"/>
        <v/>
      </c>
    </row>
    <row r="429" spans="2:7" x14ac:dyDescent="0.25">
      <c r="B429" s="155"/>
      <c r="C429" s="145"/>
      <c r="D429" s="139"/>
      <c r="E429" s="140"/>
      <c r="F429" s="141"/>
      <c r="G429" s="142" t="str">
        <f t="shared" si="6"/>
        <v/>
      </c>
    </row>
    <row r="430" spans="2:7" x14ac:dyDescent="0.25">
      <c r="B430" s="155"/>
      <c r="C430" s="145"/>
      <c r="D430" s="139"/>
      <c r="E430" s="140"/>
      <c r="F430" s="141"/>
      <c r="G430" s="142" t="str">
        <f t="shared" si="6"/>
        <v/>
      </c>
    </row>
    <row r="431" spans="2:7" x14ac:dyDescent="0.25">
      <c r="B431" s="155"/>
      <c r="C431" s="145"/>
      <c r="D431" s="139"/>
      <c r="E431" s="140"/>
      <c r="F431" s="141"/>
      <c r="G431" s="142" t="str">
        <f t="shared" si="6"/>
        <v/>
      </c>
    </row>
    <row r="432" spans="2:7" x14ac:dyDescent="0.25">
      <c r="B432" s="155"/>
      <c r="C432" s="145"/>
      <c r="D432" s="139"/>
      <c r="E432" s="140"/>
      <c r="F432" s="141"/>
      <c r="G432" s="142" t="str">
        <f t="shared" si="6"/>
        <v/>
      </c>
    </row>
    <row r="433" spans="2:7" x14ac:dyDescent="0.25">
      <c r="B433" s="155"/>
      <c r="C433" s="145"/>
      <c r="D433" s="139"/>
      <c r="E433" s="140"/>
      <c r="F433" s="141"/>
      <c r="G433" s="142" t="str">
        <f t="shared" si="6"/>
        <v/>
      </c>
    </row>
    <row r="434" spans="2:7" x14ac:dyDescent="0.25">
      <c r="B434" s="155"/>
      <c r="C434" s="145"/>
      <c r="D434" s="139"/>
      <c r="E434" s="140"/>
      <c r="F434" s="141"/>
      <c r="G434" s="142" t="str">
        <f t="shared" si="6"/>
        <v/>
      </c>
    </row>
    <row r="435" spans="2:7" x14ac:dyDescent="0.25">
      <c r="B435" s="155"/>
      <c r="C435" s="145"/>
      <c r="D435" s="139"/>
      <c r="E435" s="140"/>
      <c r="F435" s="141"/>
      <c r="G435" s="142" t="str">
        <f t="shared" si="6"/>
        <v/>
      </c>
    </row>
    <row r="436" spans="2:7" x14ac:dyDescent="0.25">
      <c r="B436" s="155"/>
      <c r="C436" s="145"/>
      <c r="D436" s="139"/>
      <c r="E436" s="140"/>
      <c r="F436" s="141"/>
      <c r="G436" s="142" t="str">
        <f t="shared" si="6"/>
        <v/>
      </c>
    </row>
    <row r="437" spans="2:7" x14ac:dyDescent="0.25">
      <c r="B437" s="155"/>
      <c r="C437" s="145"/>
      <c r="D437" s="139"/>
      <c r="E437" s="140"/>
      <c r="F437" s="141"/>
      <c r="G437" s="142" t="str">
        <f t="shared" si="6"/>
        <v/>
      </c>
    </row>
    <row r="438" spans="2:7" x14ac:dyDescent="0.25">
      <c r="B438" s="155"/>
      <c r="C438" s="145"/>
      <c r="D438" s="139"/>
      <c r="E438" s="140"/>
      <c r="F438" s="141"/>
      <c r="G438" s="142" t="str">
        <f t="shared" si="6"/>
        <v/>
      </c>
    </row>
    <row r="439" spans="2:7" x14ac:dyDescent="0.25">
      <c r="B439" s="155"/>
      <c r="C439" s="145"/>
      <c r="D439" s="139"/>
      <c r="E439" s="140"/>
      <c r="F439" s="141"/>
      <c r="G439" s="142" t="str">
        <f t="shared" si="6"/>
        <v/>
      </c>
    </row>
    <row r="440" spans="2:7" x14ac:dyDescent="0.25">
      <c r="B440" s="155"/>
      <c r="C440" s="145"/>
      <c r="D440" s="139"/>
      <c r="E440" s="140"/>
      <c r="F440" s="141"/>
      <c r="G440" s="142" t="str">
        <f t="shared" si="6"/>
        <v/>
      </c>
    </row>
    <row r="441" spans="2:7" x14ac:dyDescent="0.25">
      <c r="B441" s="155"/>
      <c r="C441" s="145"/>
      <c r="D441" s="139"/>
      <c r="E441" s="140"/>
      <c r="F441" s="141"/>
      <c r="G441" s="142" t="str">
        <f t="shared" si="6"/>
        <v/>
      </c>
    </row>
    <row r="442" spans="2:7" x14ac:dyDescent="0.25">
      <c r="B442" s="155"/>
      <c r="C442" s="145"/>
      <c r="D442" s="139"/>
      <c r="E442" s="140"/>
      <c r="F442" s="141"/>
      <c r="G442" s="142" t="str">
        <f t="shared" si="6"/>
        <v/>
      </c>
    </row>
    <row r="443" spans="2:7" x14ac:dyDescent="0.25">
      <c r="B443" s="155"/>
      <c r="C443" s="145"/>
      <c r="D443" s="139"/>
      <c r="E443" s="140"/>
      <c r="F443" s="141"/>
      <c r="G443" s="142" t="str">
        <f t="shared" si="6"/>
        <v/>
      </c>
    </row>
    <row r="444" spans="2:7" x14ac:dyDescent="0.25">
      <c r="B444" s="155"/>
      <c r="C444" s="145"/>
      <c r="D444" s="139"/>
      <c r="E444" s="140"/>
      <c r="F444" s="141"/>
      <c r="G444" s="142" t="str">
        <f t="shared" si="6"/>
        <v/>
      </c>
    </row>
    <row r="445" spans="2:7" x14ac:dyDescent="0.25">
      <c r="B445" s="155"/>
      <c r="C445" s="145"/>
      <c r="D445" s="139"/>
      <c r="E445" s="140"/>
      <c r="F445" s="141"/>
      <c r="G445" s="142" t="str">
        <f t="shared" si="6"/>
        <v/>
      </c>
    </row>
    <row r="446" spans="2:7" x14ac:dyDescent="0.25">
      <c r="B446" s="155"/>
      <c r="C446" s="145"/>
      <c r="D446" s="139"/>
      <c r="E446" s="140"/>
      <c r="F446" s="141"/>
      <c r="G446" s="142" t="str">
        <f t="shared" si="6"/>
        <v/>
      </c>
    </row>
    <row r="447" spans="2:7" x14ac:dyDescent="0.25">
      <c r="B447" s="155"/>
      <c r="C447" s="145"/>
      <c r="D447" s="139"/>
      <c r="E447" s="140"/>
      <c r="F447" s="141"/>
      <c r="G447" s="142" t="str">
        <f t="shared" si="6"/>
        <v/>
      </c>
    </row>
    <row r="448" spans="2:7" x14ac:dyDescent="0.25">
      <c r="B448" s="155"/>
      <c r="C448" s="145"/>
      <c r="D448" s="139"/>
      <c r="E448" s="140"/>
      <c r="F448" s="141"/>
      <c r="G448" s="142" t="str">
        <f t="shared" si="6"/>
        <v/>
      </c>
    </row>
    <row r="449" spans="2:7" x14ac:dyDescent="0.25">
      <c r="B449" s="155"/>
      <c r="C449" s="145"/>
      <c r="D449" s="139"/>
      <c r="E449" s="140"/>
      <c r="F449" s="141"/>
      <c r="G449" s="142" t="str">
        <f t="shared" si="6"/>
        <v/>
      </c>
    </row>
    <row r="450" spans="2:7" x14ac:dyDescent="0.25">
      <c r="B450" s="155"/>
      <c r="C450" s="145"/>
      <c r="D450" s="139"/>
      <c r="E450" s="140"/>
      <c r="F450" s="141"/>
      <c r="G450" s="142" t="str">
        <f t="shared" si="6"/>
        <v/>
      </c>
    </row>
    <row r="451" spans="2:7" x14ac:dyDescent="0.25">
      <c r="B451" s="155"/>
      <c r="C451" s="145"/>
      <c r="D451" s="139"/>
      <c r="E451" s="140"/>
      <c r="F451" s="141"/>
      <c r="G451" s="142" t="str">
        <f t="shared" si="6"/>
        <v/>
      </c>
    </row>
    <row r="452" spans="2:7" x14ac:dyDescent="0.25">
      <c r="B452" s="155"/>
      <c r="C452" s="145"/>
      <c r="D452" s="139"/>
      <c r="E452" s="140"/>
      <c r="F452" s="141"/>
      <c r="G452" s="142" t="str">
        <f t="shared" si="6"/>
        <v/>
      </c>
    </row>
    <row r="453" spans="2:7" x14ac:dyDescent="0.25">
      <c r="B453" s="155"/>
      <c r="C453" s="145"/>
      <c r="D453" s="139"/>
      <c r="E453" s="140"/>
      <c r="F453" s="141"/>
      <c r="G453" s="142" t="str">
        <f t="shared" si="6"/>
        <v/>
      </c>
    </row>
    <row r="454" spans="2:7" x14ac:dyDescent="0.25">
      <c r="B454" s="155"/>
      <c r="C454" s="145"/>
      <c r="D454" s="139"/>
      <c r="E454" s="140"/>
      <c r="F454" s="141"/>
      <c r="G454" s="142" t="str">
        <f t="shared" si="6"/>
        <v/>
      </c>
    </row>
    <row r="455" spans="2:7" x14ac:dyDescent="0.25">
      <c r="B455" s="155"/>
      <c r="C455" s="145"/>
      <c r="D455" s="139"/>
      <c r="E455" s="140"/>
      <c r="F455" s="141"/>
      <c r="G455" s="142" t="str">
        <f t="shared" si="6"/>
        <v/>
      </c>
    </row>
    <row r="456" spans="2:7" x14ac:dyDescent="0.25">
      <c r="B456" s="155"/>
      <c r="C456" s="145"/>
      <c r="D456" s="139"/>
      <c r="E456" s="140"/>
      <c r="F456" s="141"/>
      <c r="G456" s="142" t="str">
        <f t="shared" si="6"/>
        <v/>
      </c>
    </row>
    <row r="457" spans="2:7" x14ac:dyDescent="0.25">
      <c r="B457" s="155"/>
      <c r="C457" s="145"/>
      <c r="D457" s="139"/>
      <c r="E457" s="140"/>
      <c r="F457" s="141"/>
      <c r="G457" s="142" t="str">
        <f t="shared" si="6"/>
        <v/>
      </c>
    </row>
    <row r="458" spans="2:7" x14ac:dyDescent="0.25">
      <c r="B458" s="155"/>
      <c r="C458" s="145"/>
      <c r="D458" s="139"/>
      <c r="E458" s="140"/>
      <c r="F458" s="141"/>
      <c r="G458" s="142" t="str">
        <f t="shared" si="6"/>
        <v/>
      </c>
    </row>
    <row r="459" spans="2:7" x14ac:dyDescent="0.25">
      <c r="B459" s="155"/>
      <c r="C459" s="145"/>
      <c r="D459" s="139"/>
      <c r="E459" s="140"/>
      <c r="F459" s="141"/>
      <c r="G459" s="142" t="str">
        <f t="shared" ref="G459:G522" si="7">IF(D459="","",SUM(E459+G458-F459))</f>
        <v/>
      </c>
    </row>
    <row r="460" spans="2:7" x14ac:dyDescent="0.25">
      <c r="B460" s="155"/>
      <c r="C460" s="145"/>
      <c r="D460" s="139"/>
      <c r="E460" s="140"/>
      <c r="F460" s="141"/>
      <c r="G460" s="142" t="str">
        <f t="shared" si="7"/>
        <v/>
      </c>
    </row>
    <row r="461" spans="2:7" x14ac:dyDescent="0.25">
      <c r="B461" s="155"/>
      <c r="C461" s="145"/>
      <c r="D461" s="139"/>
      <c r="E461" s="140"/>
      <c r="F461" s="141"/>
      <c r="G461" s="142" t="str">
        <f t="shared" si="7"/>
        <v/>
      </c>
    </row>
    <row r="462" spans="2:7" x14ac:dyDescent="0.25">
      <c r="B462" s="155"/>
      <c r="C462" s="145"/>
      <c r="D462" s="139"/>
      <c r="E462" s="140"/>
      <c r="F462" s="141"/>
      <c r="G462" s="142" t="str">
        <f t="shared" si="7"/>
        <v/>
      </c>
    </row>
    <row r="463" spans="2:7" x14ac:dyDescent="0.25">
      <c r="B463" s="155"/>
      <c r="C463" s="145"/>
      <c r="D463" s="139"/>
      <c r="E463" s="140"/>
      <c r="F463" s="141"/>
      <c r="G463" s="142" t="str">
        <f t="shared" si="7"/>
        <v/>
      </c>
    </row>
    <row r="464" spans="2:7" x14ac:dyDescent="0.25">
      <c r="B464" s="155"/>
      <c r="C464" s="145"/>
      <c r="D464" s="139"/>
      <c r="E464" s="140"/>
      <c r="F464" s="141"/>
      <c r="G464" s="142" t="str">
        <f t="shared" si="7"/>
        <v/>
      </c>
    </row>
    <row r="465" spans="2:7" x14ac:dyDescent="0.25">
      <c r="B465" s="155"/>
      <c r="C465" s="145"/>
      <c r="D465" s="139"/>
      <c r="E465" s="140"/>
      <c r="F465" s="141"/>
      <c r="G465" s="142" t="str">
        <f t="shared" si="7"/>
        <v/>
      </c>
    </row>
    <row r="466" spans="2:7" x14ac:dyDescent="0.25">
      <c r="B466" s="155"/>
      <c r="C466" s="145"/>
      <c r="D466" s="139"/>
      <c r="E466" s="140"/>
      <c r="F466" s="141"/>
      <c r="G466" s="142" t="str">
        <f t="shared" si="7"/>
        <v/>
      </c>
    </row>
    <row r="467" spans="2:7" x14ac:dyDescent="0.25">
      <c r="B467" s="155"/>
      <c r="C467" s="145"/>
      <c r="D467" s="139"/>
      <c r="E467" s="140"/>
      <c r="F467" s="141"/>
      <c r="G467" s="142" t="str">
        <f t="shared" si="7"/>
        <v/>
      </c>
    </row>
    <row r="468" spans="2:7" x14ac:dyDescent="0.25">
      <c r="B468" s="155"/>
      <c r="C468" s="145"/>
      <c r="D468" s="139"/>
      <c r="E468" s="140"/>
      <c r="F468" s="141"/>
      <c r="G468" s="142" t="str">
        <f t="shared" si="7"/>
        <v/>
      </c>
    </row>
    <row r="469" spans="2:7" x14ac:dyDescent="0.25">
      <c r="B469" s="155"/>
      <c r="C469" s="145"/>
      <c r="D469" s="139"/>
      <c r="E469" s="140"/>
      <c r="F469" s="141"/>
      <c r="G469" s="142" t="str">
        <f t="shared" si="7"/>
        <v/>
      </c>
    </row>
    <row r="470" spans="2:7" x14ac:dyDescent="0.25">
      <c r="B470" s="155"/>
      <c r="C470" s="145"/>
      <c r="D470" s="139"/>
      <c r="E470" s="140"/>
      <c r="F470" s="141"/>
      <c r="G470" s="142" t="str">
        <f t="shared" si="7"/>
        <v/>
      </c>
    </row>
    <row r="471" spans="2:7" x14ac:dyDescent="0.25">
      <c r="B471" s="155"/>
      <c r="C471" s="145"/>
      <c r="D471" s="139"/>
      <c r="E471" s="140"/>
      <c r="F471" s="141"/>
      <c r="G471" s="142" t="str">
        <f t="shared" si="7"/>
        <v/>
      </c>
    </row>
    <row r="472" spans="2:7" x14ac:dyDescent="0.25">
      <c r="B472" s="155"/>
      <c r="C472" s="145"/>
      <c r="D472" s="139"/>
      <c r="E472" s="140"/>
      <c r="F472" s="141"/>
      <c r="G472" s="142" t="str">
        <f t="shared" si="7"/>
        <v/>
      </c>
    </row>
    <row r="473" spans="2:7" x14ac:dyDescent="0.25">
      <c r="B473" s="155"/>
      <c r="C473" s="145"/>
      <c r="D473" s="139"/>
      <c r="E473" s="140"/>
      <c r="F473" s="141"/>
      <c r="G473" s="142" t="str">
        <f t="shared" si="7"/>
        <v/>
      </c>
    </row>
    <row r="474" spans="2:7" x14ac:dyDescent="0.25">
      <c r="B474" s="155"/>
      <c r="C474" s="145"/>
      <c r="D474" s="139"/>
      <c r="E474" s="140"/>
      <c r="F474" s="141"/>
      <c r="G474" s="142" t="str">
        <f t="shared" si="7"/>
        <v/>
      </c>
    </row>
    <row r="475" spans="2:7" x14ac:dyDescent="0.25">
      <c r="B475" s="155"/>
      <c r="C475" s="145"/>
      <c r="D475" s="139"/>
      <c r="E475" s="140"/>
      <c r="F475" s="141"/>
      <c r="G475" s="142" t="str">
        <f t="shared" si="7"/>
        <v/>
      </c>
    </row>
    <row r="476" spans="2:7" x14ac:dyDescent="0.25">
      <c r="B476" s="155"/>
      <c r="C476" s="145"/>
      <c r="D476" s="139"/>
      <c r="E476" s="140"/>
      <c r="F476" s="141"/>
      <c r="G476" s="142" t="str">
        <f t="shared" si="7"/>
        <v/>
      </c>
    </row>
    <row r="477" spans="2:7" x14ac:dyDescent="0.25">
      <c r="B477" s="155"/>
      <c r="C477" s="145"/>
      <c r="D477" s="139"/>
      <c r="E477" s="140"/>
      <c r="F477" s="141"/>
      <c r="G477" s="142" t="str">
        <f t="shared" si="7"/>
        <v/>
      </c>
    </row>
    <row r="478" spans="2:7" x14ac:dyDescent="0.25">
      <c r="B478" s="155"/>
      <c r="C478" s="145"/>
      <c r="D478" s="139"/>
      <c r="E478" s="140"/>
      <c r="F478" s="141"/>
      <c r="G478" s="142" t="str">
        <f t="shared" si="7"/>
        <v/>
      </c>
    </row>
    <row r="479" spans="2:7" x14ac:dyDescent="0.25">
      <c r="B479" s="155"/>
      <c r="C479" s="145"/>
      <c r="D479" s="139"/>
      <c r="E479" s="140"/>
      <c r="F479" s="141"/>
      <c r="G479" s="142" t="str">
        <f t="shared" si="7"/>
        <v/>
      </c>
    </row>
    <row r="480" spans="2:7" x14ac:dyDescent="0.25">
      <c r="B480" s="155"/>
      <c r="C480" s="145"/>
      <c r="D480" s="139"/>
      <c r="E480" s="140"/>
      <c r="F480" s="141"/>
      <c r="G480" s="142" t="str">
        <f t="shared" si="7"/>
        <v/>
      </c>
    </row>
    <row r="481" spans="2:7" x14ac:dyDescent="0.25">
      <c r="B481" s="155"/>
      <c r="C481" s="145"/>
      <c r="D481" s="139"/>
      <c r="E481" s="140"/>
      <c r="F481" s="141"/>
      <c r="G481" s="142" t="str">
        <f t="shared" si="7"/>
        <v/>
      </c>
    </row>
    <row r="482" spans="2:7" x14ac:dyDescent="0.25">
      <c r="B482" s="155"/>
      <c r="C482" s="145"/>
      <c r="D482" s="139"/>
      <c r="E482" s="140"/>
      <c r="F482" s="141"/>
      <c r="G482" s="142" t="str">
        <f t="shared" si="7"/>
        <v/>
      </c>
    </row>
    <row r="483" spans="2:7" x14ac:dyDescent="0.25">
      <c r="B483" s="155"/>
      <c r="C483" s="145"/>
      <c r="D483" s="139"/>
      <c r="E483" s="140"/>
      <c r="F483" s="141"/>
      <c r="G483" s="142" t="str">
        <f t="shared" si="7"/>
        <v/>
      </c>
    </row>
    <row r="484" spans="2:7" x14ac:dyDescent="0.25">
      <c r="B484" s="155"/>
      <c r="C484" s="145"/>
      <c r="D484" s="139"/>
      <c r="E484" s="140"/>
      <c r="F484" s="141"/>
      <c r="G484" s="142" t="str">
        <f t="shared" si="7"/>
        <v/>
      </c>
    </row>
    <row r="485" spans="2:7" x14ac:dyDescent="0.25">
      <c r="B485" s="155"/>
      <c r="C485" s="145"/>
      <c r="D485" s="139"/>
      <c r="E485" s="140"/>
      <c r="F485" s="141"/>
      <c r="G485" s="142" t="str">
        <f t="shared" si="7"/>
        <v/>
      </c>
    </row>
    <row r="486" spans="2:7" x14ac:dyDescent="0.25">
      <c r="B486" s="155"/>
      <c r="C486" s="145"/>
      <c r="D486" s="139"/>
      <c r="E486" s="140"/>
      <c r="F486" s="141"/>
      <c r="G486" s="142" t="str">
        <f t="shared" si="7"/>
        <v/>
      </c>
    </row>
    <row r="487" spans="2:7" x14ac:dyDescent="0.25">
      <c r="B487" s="155"/>
      <c r="C487" s="145"/>
      <c r="D487" s="139"/>
      <c r="E487" s="140"/>
      <c r="F487" s="141"/>
      <c r="G487" s="142" t="str">
        <f t="shared" si="7"/>
        <v/>
      </c>
    </row>
    <row r="488" spans="2:7" x14ac:dyDescent="0.25">
      <c r="B488" s="155"/>
      <c r="C488" s="145"/>
      <c r="D488" s="139"/>
      <c r="E488" s="140"/>
      <c r="F488" s="141"/>
      <c r="G488" s="142" t="str">
        <f t="shared" si="7"/>
        <v/>
      </c>
    </row>
    <row r="489" spans="2:7" x14ac:dyDescent="0.25">
      <c r="B489" s="155"/>
      <c r="C489" s="145"/>
      <c r="D489" s="139"/>
      <c r="E489" s="140"/>
      <c r="F489" s="141"/>
      <c r="G489" s="142" t="str">
        <f t="shared" si="7"/>
        <v/>
      </c>
    </row>
    <row r="490" spans="2:7" x14ac:dyDescent="0.25">
      <c r="B490" s="155"/>
      <c r="C490" s="145"/>
      <c r="D490" s="139"/>
      <c r="E490" s="140"/>
      <c r="F490" s="141"/>
      <c r="G490" s="142" t="str">
        <f t="shared" si="7"/>
        <v/>
      </c>
    </row>
    <row r="491" spans="2:7" x14ac:dyDescent="0.25">
      <c r="B491" s="155"/>
      <c r="C491" s="145"/>
      <c r="D491" s="139"/>
      <c r="E491" s="140"/>
      <c r="F491" s="141"/>
      <c r="G491" s="142" t="str">
        <f t="shared" si="7"/>
        <v/>
      </c>
    </row>
    <row r="492" spans="2:7" x14ac:dyDescent="0.25">
      <c r="B492" s="155"/>
      <c r="C492" s="145"/>
      <c r="D492" s="139"/>
      <c r="E492" s="140"/>
      <c r="F492" s="141"/>
      <c r="G492" s="142" t="str">
        <f t="shared" si="7"/>
        <v/>
      </c>
    </row>
    <row r="493" spans="2:7" x14ac:dyDescent="0.25">
      <c r="B493" s="155"/>
      <c r="C493" s="145"/>
      <c r="D493" s="139"/>
      <c r="E493" s="140"/>
      <c r="F493" s="141"/>
      <c r="G493" s="142" t="str">
        <f t="shared" si="7"/>
        <v/>
      </c>
    </row>
    <row r="494" spans="2:7" x14ac:dyDescent="0.25">
      <c r="B494" s="155"/>
      <c r="C494" s="145"/>
      <c r="D494" s="139"/>
      <c r="E494" s="140"/>
      <c r="F494" s="141"/>
      <c r="G494" s="142" t="str">
        <f t="shared" si="7"/>
        <v/>
      </c>
    </row>
    <row r="495" spans="2:7" x14ac:dyDescent="0.25">
      <c r="B495" s="155"/>
      <c r="C495" s="145"/>
      <c r="D495" s="139"/>
      <c r="E495" s="140"/>
      <c r="F495" s="141"/>
      <c r="G495" s="142" t="str">
        <f t="shared" si="7"/>
        <v/>
      </c>
    </row>
    <row r="496" spans="2:7" x14ac:dyDescent="0.25">
      <c r="B496" s="155"/>
      <c r="C496" s="145"/>
      <c r="D496" s="139"/>
      <c r="E496" s="140"/>
      <c r="F496" s="141"/>
      <c r="G496" s="142" t="str">
        <f t="shared" si="7"/>
        <v/>
      </c>
    </row>
    <row r="497" spans="2:7" x14ac:dyDescent="0.25">
      <c r="B497" s="155"/>
      <c r="C497" s="145"/>
      <c r="D497" s="139"/>
      <c r="E497" s="140"/>
      <c r="F497" s="141"/>
      <c r="G497" s="142" t="str">
        <f t="shared" si="7"/>
        <v/>
      </c>
    </row>
    <row r="498" spans="2:7" x14ac:dyDescent="0.25">
      <c r="B498" s="155"/>
      <c r="C498" s="145"/>
      <c r="D498" s="139"/>
      <c r="E498" s="140"/>
      <c r="F498" s="141"/>
      <c r="G498" s="142" t="str">
        <f t="shared" si="7"/>
        <v/>
      </c>
    </row>
    <row r="499" spans="2:7" x14ac:dyDescent="0.25">
      <c r="B499" s="155"/>
      <c r="C499" s="145"/>
      <c r="D499" s="139"/>
      <c r="E499" s="140"/>
      <c r="F499" s="141"/>
      <c r="G499" s="142" t="str">
        <f t="shared" si="7"/>
        <v/>
      </c>
    </row>
    <row r="500" spans="2:7" x14ac:dyDescent="0.25">
      <c r="B500" s="155"/>
      <c r="C500" s="145"/>
      <c r="D500" s="139"/>
      <c r="E500" s="140"/>
      <c r="F500" s="141"/>
      <c r="G500" s="142" t="str">
        <f t="shared" si="7"/>
        <v/>
      </c>
    </row>
    <row r="501" spans="2:7" x14ac:dyDescent="0.25">
      <c r="B501" s="155"/>
      <c r="C501" s="145"/>
      <c r="D501" s="139"/>
      <c r="E501" s="140"/>
      <c r="F501" s="141"/>
      <c r="G501" s="142" t="str">
        <f t="shared" si="7"/>
        <v/>
      </c>
    </row>
    <row r="502" spans="2:7" x14ac:dyDescent="0.25">
      <c r="B502" s="155"/>
      <c r="C502" s="145"/>
      <c r="D502" s="139"/>
      <c r="E502" s="140"/>
      <c r="F502" s="141"/>
      <c r="G502" s="142" t="str">
        <f t="shared" si="7"/>
        <v/>
      </c>
    </row>
    <row r="503" spans="2:7" x14ac:dyDescent="0.25">
      <c r="B503" s="155"/>
      <c r="C503" s="145"/>
      <c r="D503" s="139"/>
      <c r="E503" s="140"/>
      <c r="F503" s="141"/>
      <c r="G503" s="142" t="str">
        <f t="shared" si="7"/>
        <v/>
      </c>
    </row>
    <row r="504" spans="2:7" x14ac:dyDescent="0.25">
      <c r="B504" s="155"/>
      <c r="C504" s="145"/>
      <c r="D504" s="139"/>
      <c r="E504" s="140"/>
      <c r="F504" s="141"/>
      <c r="G504" s="142" t="str">
        <f t="shared" si="7"/>
        <v/>
      </c>
    </row>
    <row r="505" spans="2:7" x14ac:dyDescent="0.25">
      <c r="B505" s="155"/>
      <c r="C505" s="145"/>
      <c r="D505" s="139"/>
      <c r="E505" s="140"/>
      <c r="F505" s="141"/>
      <c r="G505" s="142" t="str">
        <f t="shared" si="7"/>
        <v/>
      </c>
    </row>
    <row r="506" spans="2:7" x14ac:dyDescent="0.25">
      <c r="B506" s="155"/>
      <c r="C506" s="145"/>
      <c r="D506" s="139"/>
      <c r="E506" s="140"/>
      <c r="F506" s="141"/>
      <c r="G506" s="142" t="str">
        <f t="shared" si="7"/>
        <v/>
      </c>
    </row>
    <row r="507" spans="2:7" x14ac:dyDescent="0.25">
      <c r="B507" s="155"/>
      <c r="C507" s="145"/>
      <c r="D507" s="139"/>
      <c r="E507" s="140"/>
      <c r="F507" s="141"/>
      <c r="G507" s="142" t="str">
        <f t="shared" si="7"/>
        <v/>
      </c>
    </row>
    <row r="508" spans="2:7" x14ac:dyDescent="0.25">
      <c r="B508" s="155"/>
      <c r="C508" s="145"/>
      <c r="D508" s="139"/>
      <c r="E508" s="140"/>
      <c r="F508" s="141"/>
      <c r="G508" s="142" t="str">
        <f t="shared" si="7"/>
        <v/>
      </c>
    </row>
    <row r="509" spans="2:7" x14ac:dyDescent="0.25">
      <c r="B509" s="155"/>
      <c r="C509" s="145"/>
      <c r="D509" s="139"/>
      <c r="E509" s="140"/>
      <c r="F509" s="141"/>
      <c r="G509" s="142" t="str">
        <f t="shared" si="7"/>
        <v/>
      </c>
    </row>
    <row r="510" spans="2:7" x14ac:dyDescent="0.25">
      <c r="B510" s="155"/>
      <c r="C510" s="145"/>
      <c r="D510" s="139"/>
      <c r="E510" s="140"/>
      <c r="F510" s="141"/>
      <c r="G510" s="142" t="str">
        <f t="shared" si="7"/>
        <v/>
      </c>
    </row>
    <row r="511" spans="2:7" x14ac:dyDescent="0.25">
      <c r="B511" s="155"/>
      <c r="C511" s="145"/>
      <c r="D511" s="139"/>
      <c r="E511" s="140"/>
      <c r="F511" s="141"/>
      <c r="G511" s="142" t="str">
        <f t="shared" si="7"/>
        <v/>
      </c>
    </row>
    <row r="512" spans="2:7" x14ac:dyDescent="0.25">
      <c r="B512" s="155"/>
      <c r="C512" s="145"/>
      <c r="D512" s="139"/>
      <c r="E512" s="140"/>
      <c r="F512" s="141"/>
      <c r="G512" s="142" t="str">
        <f t="shared" si="7"/>
        <v/>
      </c>
    </row>
    <row r="513" spans="2:7" x14ac:dyDescent="0.25">
      <c r="B513" s="155"/>
      <c r="C513" s="145"/>
      <c r="D513" s="139"/>
      <c r="E513" s="140"/>
      <c r="F513" s="141"/>
      <c r="G513" s="142" t="str">
        <f t="shared" si="7"/>
        <v/>
      </c>
    </row>
    <row r="514" spans="2:7" x14ac:dyDescent="0.25">
      <c r="B514" s="155"/>
      <c r="C514" s="145"/>
      <c r="D514" s="139"/>
      <c r="E514" s="140"/>
      <c r="F514" s="141"/>
      <c r="G514" s="142" t="str">
        <f t="shared" si="7"/>
        <v/>
      </c>
    </row>
    <row r="515" spans="2:7" x14ac:dyDescent="0.25">
      <c r="B515" s="155"/>
      <c r="C515" s="145"/>
      <c r="D515" s="139"/>
      <c r="E515" s="140"/>
      <c r="F515" s="141"/>
      <c r="G515" s="142" t="str">
        <f t="shared" si="7"/>
        <v/>
      </c>
    </row>
    <row r="516" spans="2:7" x14ac:dyDescent="0.25">
      <c r="B516" s="155"/>
      <c r="C516" s="145"/>
      <c r="D516" s="139"/>
      <c r="E516" s="140"/>
      <c r="F516" s="141"/>
      <c r="G516" s="142" t="str">
        <f t="shared" si="7"/>
        <v/>
      </c>
    </row>
    <row r="517" spans="2:7" x14ac:dyDescent="0.25">
      <c r="B517" s="155"/>
      <c r="C517" s="145"/>
      <c r="D517" s="139"/>
      <c r="E517" s="140"/>
      <c r="F517" s="141"/>
      <c r="G517" s="142" t="str">
        <f t="shared" si="7"/>
        <v/>
      </c>
    </row>
    <row r="518" spans="2:7" x14ac:dyDescent="0.25">
      <c r="B518" s="155"/>
      <c r="C518" s="145"/>
      <c r="D518" s="139"/>
      <c r="E518" s="140"/>
      <c r="F518" s="141"/>
      <c r="G518" s="142" t="str">
        <f t="shared" si="7"/>
        <v/>
      </c>
    </row>
    <row r="519" spans="2:7" x14ac:dyDescent="0.25">
      <c r="B519" s="155"/>
      <c r="C519" s="145"/>
      <c r="D519" s="139"/>
      <c r="E519" s="140"/>
      <c r="F519" s="141"/>
      <c r="G519" s="142" t="str">
        <f t="shared" si="7"/>
        <v/>
      </c>
    </row>
    <row r="520" spans="2:7" x14ac:dyDescent="0.25">
      <c r="B520" s="155"/>
      <c r="C520" s="145"/>
      <c r="D520" s="139"/>
      <c r="E520" s="140"/>
      <c r="F520" s="141"/>
      <c r="G520" s="142" t="str">
        <f t="shared" si="7"/>
        <v/>
      </c>
    </row>
    <row r="521" spans="2:7" x14ac:dyDescent="0.25">
      <c r="B521" s="155"/>
      <c r="C521" s="145"/>
      <c r="D521" s="139"/>
      <c r="E521" s="140"/>
      <c r="F521" s="141"/>
      <c r="G521" s="142" t="str">
        <f t="shared" si="7"/>
        <v/>
      </c>
    </row>
    <row r="522" spans="2:7" x14ac:dyDescent="0.25">
      <c r="B522" s="155"/>
      <c r="C522" s="145"/>
      <c r="D522" s="139"/>
      <c r="E522" s="140"/>
      <c r="F522" s="141"/>
      <c r="G522" s="142" t="str">
        <f t="shared" si="7"/>
        <v/>
      </c>
    </row>
    <row r="523" spans="2:7" x14ac:dyDescent="0.25">
      <c r="B523" s="155"/>
      <c r="C523" s="145"/>
      <c r="D523" s="139"/>
      <c r="E523" s="140"/>
      <c r="F523" s="141"/>
      <c r="G523" s="142" t="str">
        <f t="shared" ref="G523:G586" si="8">IF(D523="","",SUM(E523+G522-F523))</f>
        <v/>
      </c>
    </row>
    <row r="524" spans="2:7" x14ac:dyDescent="0.25">
      <c r="B524" s="155"/>
      <c r="C524" s="145"/>
      <c r="D524" s="139"/>
      <c r="E524" s="140"/>
      <c r="F524" s="141"/>
      <c r="G524" s="142" t="str">
        <f t="shared" si="8"/>
        <v/>
      </c>
    </row>
    <row r="525" spans="2:7" x14ac:dyDescent="0.25">
      <c r="B525" s="155"/>
      <c r="C525" s="145"/>
      <c r="D525" s="139"/>
      <c r="E525" s="140"/>
      <c r="F525" s="141"/>
      <c r="G525" s="142" t="str">
        <f t="shared" si="8"/>
        <v/>
      </c>
    </row>
    <row r="526" spans="2:7" x14ac:dyDescent="0.25">
      <c r="B526" s="155"/>
      <c r="C526" s="145"/>
      <c r="D526" s="139"/>
      <c r="E526" s="140"/>
      <c r="F526" s="141"/>
      <c r="G526" s="142" t="str">
        <f t="shared" si="8"/>
        <v/>
      </c>
    </row>
    <row r="527" spans="2:7" x14ac:dyDescent="0.25">
      <c r="B527" s="155"/>
      <c r="C527" s="145"/>
      <c r="D527" s="139"/>
      <c r="E527" s="140"/>
      <c r="F527" s="141"/>
      <c r="G527" s="142" t="str">
        <f t="shared" si="8"/>
        <v/>
      </c>
    </row>
    <row r="528" spans="2:7" x14ac:dyDescent="0.25">
      <c r="B528" s="155"/>
      <c r="C528" s="145"/>
      <c r="D528" s="139"/>
      <c r="E528" s="140"/>
      <c r="F528" s="141"/>
      <c r="G528" s="142" t="str">
        <f t="shared" si="8"/>
        <v/>
      </c>
    </row>
    <row r="529" spans="2:7" x14ac:dyDescent="0.25">
      <c r="B529" s="155"/>
      <c r="C529" s="145"/>
      <c r="D529" s="139"/>
      <c r="E529" s="140"/>
      <c r="F529" s="141"/>
      <c r="G529" s="142" t="str">
        <f t="shared" si="8"/>
        <v/>
      </c>
    </row>
    <row r="530" spans="2:7" x14ac:dyDescent="0.25">
      <c r="B530" s="155"/>
      <c r="C530" s="145"/>
      <c r="D530" s="139"/>
      <c r="E530" s="140"/>
      <c r="F530" s="141"/>
      <c r="G530" s="142" t="str">
        <f t="shared" si="8"/>
        <v/>
      </c>
    </row>
    <row r="531" spans="2:7" x14ac:dyDescent="0.25">
      <c r="B531" s="155"/>
      <c r="C531" s="145"/>
      <c r="D531" s="139"/>
      <c r="E531" s="140"/>
      <c r="F531" s="141"/>
      <c r="G531" s="142" t="str">
        <f t="shared" si="8"/>
        <v/>
      </c>
    </row>
    <row r="532" spans="2:7" x14ac:dyDescent="0.25">
      <c r="B532" s="155"/>
      <c r="C532" s="145"/>
      <c r="D532" s="139"/>
      <c r="E532" s="140"/>
      <c r="F532" s="141"/>
      <c r="G532" s="142" t="str">
        <f t="shared" si="8"/>
        <v/>
      </c>
    </row>
    <row r="533" spans="2:7" x14ac:dyDescent="0.25">
      <c r="B533" s="155"/>
      <c r="C533" s="145"/>
      <c r="D533" s="139"/>
      <c r="E533" s="140"/>
      <c r="F533" s="141"/>
      <c r="G533" s="142" t="str">
        <f t="shared" si="8"/>
        <v/>
      </c>
    </row>
    <row r="534" spans="2:7" x14ac:dyDescent="0.25">
      <c r="B534" s="155"/>
      <c r="C534" s="145"/>
      <c r="D534" s="139"/>
      <c r="E534" s="140"/>
      <c r="F534" s="141"/>
      <c r="G534" s="142" t="str">
        <f t="shared" si="8"/>
        <v/>
      </c>
    </row>
    <row r="535" spans="2:7" x14ac:dyDescent="0.25">
      <c r="B535" s="155"/>
      <c r="C535" s="145"/>
      <c r="D535" s="139"/>
      <c r="E535" s="140"/>
      <c r="F535" s="141"/>
      <c r="G535" s="142" t="str">
        <f t="shared" si="8"/>
        <v/>
      </c>
    </row>
    <row r="536" spans="2:7" x14ac:dyDescent="0.25">
      <c r="B536" s="155"/>
      <c r="C536" s="145"/>
      <c r="D536" s="139"/>
      <c r="E536" s="140"/>
      <c r="F536" s="141"/>
      <c r="G536" s="142" t="str">
        <f t="shared" si="8"/>
        <v/>
      </c>
    </row>
    <row r="537" spans="2:7" x14ac:dyDescent="0.25">
      <c r="B537" s="155"/>
      <c r="C537" s="145"/>
      <c r="D537" s="139"/>
      <c r="E537" s="140"/>
      <c r="F537" s="141"/>
      <c r="G537" s="142" t="str">
        <f t="shared" si="8"/>
        <v/>
      </c>
    </row>
    <row r="538" spans="2:7" x14ac:dyDescent="0.25">
      <c r="B538" s="155"/>
      <c r="C538" s="145"/>
      <c r="D538" s="139"/>
      <c r="E538" s="140"/>
      <c r="F538" s="141"/>
      <c r="G538" s="142" t="str">
        <f t="shared" si="8"/>
        <v/>
      </c>
    </row>
    <row r="539" spans="2:7" x14ac:dyDescent="0.25">
      <c r="B539" s="155"/>
      <c r="C539" s="145"/>
      <c r="D539" s="139"/>
      <c r="E539" s="140"/>
      <c r="F539" s="141"/>
      <c r="G539" s="142" t="str">
        <f t="shared" si="8"/>
        <v/>
      </c>
    </row>
    <row r="540" spans="2:7" x14ac:dyDescent="0.25">
      <c r="B540" s="155"/>
      <c r="C540" s="145"/>
      <c r="D540" s="139"/>
      <c r="E540" s="140"/>
      <c r="F540" s="141"/>
      <c r="G540" s="142" t="str">
        <f t="shared" si="8"/>
        <v/>
      </c>
    </row>
    <row r="541" spans="2:7" x14ac:dyDescent="0.25">
      <c r="B541" s="155"/>
      <c r="C541" s="145"/>
      <c r="D541" s="139"/>
      <c r="E541" s="140"/>
      <c r="F541" s="141"/>
      <c r="G541" s="142" t="str">
        <f t="shared" si="8"/>
        <v/>
      </c>
    </row>
    <row r="542" spans="2:7" x14ac:dyDescent="0.25">
      <c r="B542" s="155"/>
      <c r="C542" s="145"/>
      <c r="D542" s="139"/>
      <c r="E542" s="140"/>
      <c r="F542" s="141"/>
      <c r="G542" s="142" t="str">
        <f t="shared" si="8"/>
        <v/>
      </c>
    </row>
    <row r="543" spans="2:7" x14ac:dyDescent="0.25">
      <c r="B543" s="155"/>
      <c r="C543" s="145"/>
      <c r="D543" s="139"/>
      <c r="E543" s="140"/>
      <c r="F543" s="141"/>
      <c r="G543" s="142" t="str">
        <f t="shared" si="8"/>
        <v/>
      </c>
    </row>
    <row r="544" spans="2:7" x14ac:dyDescent="0.25">
      <c r="B544" s="155"/>
      <c r="C544" s="145"/>
      <c r="D544" s="139"/>
      <c r="E544" s="140"/>
      <c r="F544" s="141"/>
      <c r="G544" s="142" t="str">
        <f t="shared" si="8"/>
        <v/>
      </c>
    </row>
    <row r="545" spans="2:7" x14ac:dyDescent="0.25">
      <c r="B545" s="155"/>
      <c r="C545" s="145"/>
      <c r="D545" s="139"/>
      <c r="E545" s="140"/>
      <c r="F545" s="141"/>
      <c r="G545" s="142" t="str">
        <f t="shared" si="8"/>
        <v/>
      </c>
    </row>
    <row r="546" spans="2:7" x14ac:dyDescent="0.25">
      <c r="B546" s="155"/>
      <c r="C546" s="145"/>
      <c r="D546" s="139"/>
      <c r="E546" s="140"/>
      <c r="F546" s="141"/>
      <c r="G546" s="142" t="str">
        <f t="shared" si="8"/>
        <v/>
      </c>
    </row>
    <row r="547" spans="2:7" x14ac:dyDescent="0.25">
      <c r="B547" s="155"/>
      <c r="C547" s="145"/>
      <c r="D547" s="139"/>
      <c r="E547" s="140"/>
      <c r="F547" s="141"/>
      <c r="G547" s="142" t="str">
        <f t="shared" si="8"/>
        <v/>
      </c>
    </row>
    <row r="548" spans="2:7" x14ac:dyDescent="0.25">
      <c r="B548" s="155"/>
      <c r="C548" s="145"/>
      <c r="D548" s="139"/>
      <c r="E548" s="140"/>
      <c r="F548" s="141"/>
      <c r="G548" s="142" t="str">
        <f t="shared" si="8"/>
        <v/>
      </c>
    </row>
    <row r="549" spans="2:7" x14ac:dyDescent="0.25">
      <c r="B549" s="155"/>
      <c r="C549" s="145"/>
      <c r="D549" s="139"/>
      <c r="E549" s="140"/>
      <c r="F549" s="141"/>
      <c r="G549" s="142" t="str">
        <f t="shared" si="8"/>
        <v/>
      </c>
    </row>
    <row r="550" spans="2:7" x14ac:dyDescent="0.25">
      <c r="B550" s="155"/>
      <c r="C550" s="145"/>
      <c r="D550" s="139"/>
      <c r="E550" s="140"/>
      <c r="F550" s="141"/>
      <c r="G550" s="142" t="str">
        <f t="shared" si="8"/>
        <v/>
      </c>
    </row>
    <row r="551" spans="2:7" x14ac:dyDescent="0.25">
      <c r="B551" s="155"/>
      <c r="C551" s="145"/>
      <c r="D551" s="139"/>
      <c r="E551" s="140"/>
      <c r="F551" s="141"/>
      <c r="G551" s="142" t="str">
        <f t="shared" si="8"/>
        <v/>
      </c>
    </row>
    <row r="552" spans="2:7" x14ac:dyDescent="0.25">
      <c r="B552" s="155"/>
      <c r="C552" s="145"/>
      <c r="D552" s="139"/>
      <c r="E552" s="140"/>
      <c r="F552" s="141"/>
      <c r="G552" s="142" t="str">
        <f t="shared" si="8"/>
        <v/>
      </c>
    </row>
    <row r="553" spans="2:7" x14ac:dyDescent="0.25">
      <c r="B553" s="155"/>
      <c r="C553" s="145"/>
      <c r="D553" s="139"/>
      <c r="E553" s="140"/>
      <c r="F553" s="141"/>
      <c r="G553" s="142" t="str">
        <f t="shared" si="8"/>
        <v/>
      </c>
    </row>
    <row r="554" spans="2:7" x14ac:dyDescent="0.25">
      <c r="B554" s="155"/>
      <c r="C554" s="145"/>
      <c r="D554" s="139"/>
      <c r="E554" s="140"/>
      <c r="F554" s="141"/>
      <c r="G554" s="142" t="str">
        <f t="shared" si="8"/>
        <v/>
      </c>
    </row>
    <row r="555" spans="2:7" x14ac:dyDescent="0.25">
      <c r="B555" s="155"/>
      <c r="C555" s="145"/>
      <c r="D555" s="139"/>
      <c r="E555" s="140"/>
      <c r="F555" s="141"/>
      <c r="G555" s="142" t="str">
        <f t="shared" si="8"/>
        <v/>
      </c>
    </row>
    <row r="556" spans="2:7" x14ac:dyDescent="0.25">
      <c r="B556" s="155"/>
      <c r="C556" s="145"/>
      <c r="D556" s="139"/>
      <c r="E556" s="140"/>
      <c r="F556" s="141"/>
      <c r="G556" s="142" t="str">
        <f t="shared" si="8"/>
        <v/>
      </c>
    </row>
    <row r="557" spans="2:7" x14ac:dyDescent="0.25">
      <c r="B557" s="155"/>
      <c r="C557" s="145"/>
      <c r="D557" s="139"/>
      <c r="E557" s="140"/>
      <c r="F557" s="141"/>
      <c r="G557" s="142" t="str">
        <f t="shared" si="8"/>
        <v/>
      </c>
    </row>
    <row r="558" spans="2:7" x14ac:dyDescent="0.25">
      <c r="B558" s="155"/>
      <c r="C558" s="145"/>
      <c r="D558" s="139"/>
      <c r="E558" s="140"/>
      <c r="F558" s="141"/>
      <c r="G558" s="142" t="str">
        <f t="shared" si="8"/>
        <v/>
      </c>
    </row>
    <row r="559" spans="2:7" x14ac:dyDescent="0.25">
      <c r="B559" s="155"/>
      <c r="C559" s="145"/>
      <c r="D559" s="139"/>
      <c r="E559" s="140"/>
      <c r="F559" s="141"/>
      <c r="G559" s="142" t="str">
        <f t="shared" si="8"/>
        <v/>
      </c>
    </row>
    <row r="560" spans="2:7" x14ac:dyDescent="0.25">
      <c r="B560" s="155"/>
      <c r="C560" s="145"/>
      <c r="D560" s="139"/>
      <c r="E560" s="140"/>
      <c r="F560" s="141"/>
      <c r="G560" s="142" t="str">
        <f t="shared" si="8"/>
        <v/>
      </c>
    </row>
    <row r="561" spans="2:7" x14ac:dyDescent="0.25">
      <c r="B561" s="155"/>
      <c r="C561" s="145"/>
      <c r="D561" s="139"/>
      <c r="E561" s="140"/>
      <c r="F561" s="141"/>
      <c r="G561" s="142" t="str">
        <f t="shared" si="8"/>
        <v/>
      </c>
    </row>
    <row r="562" spans="2:7" x14ac:dyDescent="0.25">
      <c r="B562" s="155"/>
      <c r="C562" s="145"/>
      <c r="D562" s="139"/>
      <c r="E562" s="140"/>
      <c r="F562" s="141"/>
      <c r="G562" s="142" t="str">
        <f t="shared" si="8"/>
        <v/>
      </c>
    </row>
    <row r="563" spans="2:7" x14ac:dyDescent="0.25">
      <c r="B563" s="155"/>
      <c r="C563" s="145"/>
      <c r="D563" s="139"/>
      <c r="E563" s="140"/>
      <c r="F563" s="141"/>
      <c r="G563" s="142" t="str">
        <f t="shared" si="8"/>
        <v/>
      </c>
    </row>
    <row r="564" spans="2:7" x14ac:dyDescent="0.25">
      <c r="B564" s="155"/>
      <c r="C564" s="145"/>
      <c r="D564" s="139"/>
      <c r="E564" s="140"/>
      <c r="F564" s="141"/>
      <c r="G564" s="142" t="str">
        <f t="shared" si="8"/>
        <v/>
      </c>
    </row>
    <row r="565" spans="2:7" x14ac:dyDescent="0.25">
      <c r="B565" s="155"/>
      <c r="C565" s="145"/>
      <c r="D565" s="139"/>
      <c r="E565" s="140"/>
      <c r="F565" s="141"/>
      <c r="G565" s="142" t="str">
        <f t="shared" si="8"/>
        <v/>
      </c>
    </row>
    <row r="566" spans="2:7" x14ac:dyDescent="0.25">
      <c r="B566" s="155"/>
      <c r="C566" s="145"/>
      <c r="D566" s="139"/>
      <c r="E566" s="140"/>
      <c r="F566" s="141"/>
      <c r="G566" s="142" t="str">
        <f t="shared" si="8"/>
        <v/>
      </c>
    </row>
    <row r="567" spans="2:7" x14ac:dyDescent="0.25">
      <c r="B567" s="155"/>
      <c r="C567" s="145"/>
      <c r="D567" s="139"/>
      <c r="E567" s="140"/>
      <c r="F567" s="141"/>
      <c r="G567" s="142" t="str">
        <f t="shared" si="8"/>
        <v/>
      </c>
    </row>
    <row r="568" spans="2:7" x14ac:dyDescent="0.25">
      <c r="B568" s="155"/>
      <c r="C568" s="145"/>
      <c r="D568" s="139"/>
      <c r="E568" s="140"/>
      <c r="F568" s="141"/>
      <c r="G568" s="142" t="str">
        <f t="shared" si="8"/>
        <v/>
      </c>
    </row>
    <row r="569" spans="2:7" x14ac:dyDescent="0.25">
      <c r="B569" s="155"/>
      <c r="C569" s="145"/>
      <c r="D569" s="139"/>
      <c r="E569" s="140"/>
      <c r="F569" s="141"/>
      <c r="G569" s="142" t="str">
        <f t="shared" si="8"/>
        <v/>
      </c>
    </row>
    <row r="570" spans="2:7" x14ac:dyDescent="0.25">
      <c r="B570" s="155"/>
      <c r="C570" s="145"/>
      <c r="D570" s="139"/>
      <c r="E570" s="140"/>
      <c r="F570" s="141"/>
      <c r="G570" s="142" t="str">
        <f t="shared" si="8"/>
        <v/>
      </c>
    </row>
    <row r="571" spans="2:7" x14ac:dyDescent="0.25">
      <c r="B571" s="155"/>
      <c r="C571" s="145"/>
      <c r="D571" s="139"/>
      <c r="E571" s="140"/>
      <c r="F571" s="141"/>
      <c r="G571" s="142" t="str">
        <f t="shared" si="8"/>
        <v/>
      </c>
    </row>
    <row r="572" spans="2:7" x14ac:dyDescent="0.25">
      <c r="B572" s="155"/>
      <c r="C572" s="145"/>
      <c r="D572" s="139"/>
      <c r="E572" s="140"/>
      <c r="F572" s="141"/>
      <c r="G572" s="142" t="str">
        <f t="shared" si="8"/>
        <v/>
      </c>
    </row>
    <row r="573" spans="2:7" x14ac:dyDescent="0.25">
      <c r="B573" s="155"/>
      <c r="C573" s="145"/>
      <c r="D573" s="139"/>
      <c r="E573" s="140"/>
      <c r="F573" s="141"/>
      <c r="G573" s="142" t="str">
        <f t="shared" si="8"/>
        <v/>
      </c>
    </row>
    <row r="574" spans="2:7" x14ac:dyDescent="0.25">
      <c r="B574" s="155"/>
      <c r="C574" s="145"/>
      <c r="D574" s="139"/>
      <c r="E574" s="140"/>
      <c r="F574" s="141"/>
      <c r="G574" s="142" t="str">
        <f t="shared" si="8"/>
        <v/>
      </c>
    </row>
    <row r="575" spans="2:7" x14ac:dyDescent="0.25">
      <c r="B575" s="155"/>
      <c r="C575" s="145"/>
      <c r="D575" s="139"/>
      <c r="E575" s="140"/>
      <c r="F575" s="141"/>
      <c r="G575" s="142" t="str">
        <f t="shared" si="8"/>
        <v/>
      </c>
    </row>
    <row r="576" spans="2:7" x14ac:dyDescent="0.25">
      <c r="B576" s="155"/>
      <c r="C576" s="145"/>
      <c r="D576" s="139"/>
      <c r="E576" s="140"/>
      <c r="F576" s="141"/>
      <c r="G576" s="142" t="str">
        <f t="shared" si="8"/>
        <v/>
      </c>
    </row>
    <row r="577" spans="2:7" x14ac:dyDescent="0.25">
      <c r="B577" s="155"/>
      <c r="C577" s="145"/>
      <c r="D577" s="139"/>
      <c r="E577" s="140"/>
      <c r="F577" s="141"/>
      <c r="G577" s="142" t="str">
        <f t="shared" si="8"/>
        <v/>
      </c>
    </row>
    <row r="578" spans="2:7" x14ac:dyDescent="0.25">
      <c r="B578" s="155"/>
      <c r="C578" s="145"/>
      <c r="D578" s="139"/>
      <c r="E578" s="140"/>
      <c r="F578" s="141"/>
      <c r="G578" s="142" t="str">
        <f t="shared" si="8"/>
        <v/>
      </c>
    </row>
    <row r="579" spans="2:7" x14ac:dyDescent="0.25">
      <c r="B579" s="155"/>
      <c r="C579" s="145"/>
      <c r="D579" s="139"/>
      <c r="E579" s="140"/>
      <c r="F579" s="141"/>
      <c r="G579" s="142" t="str">
        <f t="shared" si="8"/>
        <v/>
      </c>
    </row>
    <row r="580" spans="2:7" x14ac:dyDescent="0.25">
      <c r="B580" s="155"/>
      <c r="C580" s="145"/>
      <c r="D580" s="139"/>
      <c r="E580" s="140"/>
      <c r="F580" s="141"/>
      <c r="G580" s="142" t="str">
        <f t="shared" si="8"/>
        <v/>
      </c>
    </row>
    <row r="581" spans="2:7" x14ac:dyDescent="0.25">
      <c r="B581" s="155"/>
      <c r="C581" s="145"/>
      <c r="D581" s="139"/>
      <c r="E581" s="140"/>
      <c r="F581" s="141"/>
      <c r="G581" s="142" t="str">
        <f t="shared" si="8"/>
        <v/>
      </c>
    </row>
    <row r="582" spans="2:7" x14ac:dyDescent="0.25">
      <c r="B582" s="155"/>
      <c r="C582" s="145"/>
      <c r="D582" s="139"/>
      <c r="E582" s="140"/>
      <c r="F582" s="141"/>
      <c r="G582" s="142" t="str">
        <f t="shared" si="8"/>
        <v/>
      </c>
    </row>
    <row r="583" spans="2:7" x14ac:dyDescent="0.25">
      <c r="B583" s="155"/>
      <c r="C583" s="145"/>
      <c r="D583" s="139"/>
      <c r="E583" s="140"/>
      <c r="F583" s="141"/>
      <c r="G583" s="142" t="str">
        <f t="shared" si="8"/>
        <v/>
      </c>
    </row>
    <row r="584" spans="2:7" x14ac:dyDescent="0.25">
      <c r="B584" s="155"/>
      <c r="C584" s="145"/>
      <c r="D584" s="139"/>
      <c r="E584" s="140"/>
      <c r="F584" s="141"/>
      <c r="G584" s="142" t="str">
        <f t="shared" si="8"/>
        <v/>
      </c>
    </row>
    <row r="585" spans="2:7" x14ac:dyDescent="0.25">
      <c r="B585" s="155"/>
      <c r="C585" s="145"/>
      <c r="D585" s="139"/>
      <c r="E585" s="140"/>
      <c r="F585" s="141"/>
      <c r="G585" s="142" t="str">
        <f t="shared" si="8"/>
        <v/>
      </c>
    </row>
    <row r="586" spans="2:7" x14ac:dyDescent="0.25">
      <c r="B586" s="155"/>
      <c r="C586" s="145"/>
      <c r="D586" s="139"/>
      <c r="E586" s="140"/>
      <c r="F586" s="141"/>
      <c r="G586" s="142" t="str">
        <f t="shared" si="8"/>
        <v/>
      </c>
    </row>
    <row r="587" spans="2:7" x14ac:dyDescent="0.25">
      <c r="B587" s="155"/>
      <c r="C587" s="145"/>
      <c r="D587" s="139"/>
      <c r="E587" s="140"/>
      <c r="F587" s="141"/>
      <c r="G587" s="142" t="str">
        <f t="shared" ref="G587:G650" si="9">IF(D587="","",SUM(E587+G586-F587))</f>
        <v/>
      </c>
    </row>
    <row r="588" spans="2:7" x14ac:dyDescent="0.25">
      <c r="B588" s="155"/>
      <c r="C588" s="145"/>
      <c r="D588" s="139"/>
      <c r="E588" s="140"/>
      <c r="F588" s="141"/>
      <c r="G588" s="142" t="str">
        <f t="shared" si="9"/>
        <v/>
      </c>
    </row>
    <row r="589" spans="2:7" x14ac:dyDescent="0.25">
      <c r="B589" s="155"/>
      <c r="C589" s="145"/>
      <c r="D589" s="139"/>
      <c r="E589" s="140"/>
      <c r="F589" s="141"/>
      <c r="G589" s="142" t="str">
        <f t="shared" si="9"/>
        <v/>
      </c>
    </row>
    <row r="590" spans="2:7" x14ac:dyDescent="0.25">
      <c r="B590" s="155"/>
      <c r="C590" s="145"/>
      <c r="D590" s="139"/>
      <c r="E590" s="140"/>
      <c r="F590" s="141"/>
      <c r="G590" s="142" t="str">
        <f t="shared" si="9"/>
        <v/>
      </c>
    </row>
    <row r="591" spans="2:7" x14ac:dyDescent="0.25">
      <c r="B591" s="155"/>
      <c r="C591" s="145"/>
      <c r="D591" s="139"/>
      <c r="E591" s="140"/>
      <c r="F591" s="141"/>
      <c r="G591" s="142" t="str">
        <f t="shared" si="9"/>
        <v/>
      </c>
    </row>
    <row r="592" spans="2:7" x14ac:dyDescent="0.25">
      <c r="B592" s="155"/>
      <c r="C592" s="145"/>
      <c r="D592" s="139"/>
      <c r="E592" s="140"/>
      <c r="F592" s="141"/>
      <c r="G592" s="142" t="str">
        <f t="shared" si="9"/>
        <v/>
      </c>
    </row>
    <row r="593" spans="2:7" x14ac:dyDescent="0.25">
      <c r="B593" s="155"/>
      <c r="C593" s="145"/>
      <c r="D593" s="139"/>
      <c r="E593" s="140"/>
      <c r="F593" s="141"/>
      <c r="G593" s="142" t="str">
        <f t="shared" si="9"/>
        <v/>
      </c>
    </row>
    <row r="594" spans="2:7" x14ac:dyDescent="0.25">
      <c r="B594" s="155"/>
      <c r="C594" s="145"/>
      <c r="D594" s="139"/>
      <c r="E594" s="140"/>
      <c r="F594" s="141"/>
      <c r="G594" s="142" t="str">
        <f t="shared" si="9"/>
        <v/>
      </c>
    </row>
    <row r="595" spans="2:7" x14ac:dyDescent="0.25">
      <c r="B595" s="155"/>
      <c r="C595" s="145"/>
      <c r="D595" s="139"/>
      <c r="E595" s="140"/>
      <c r="F595" s="141"/>
      <c r="G595" s="142" t="str">
        <f t="shared" si="9"/>
        <v/>
      </c>
    </row>
    <row r="596" spans="2:7" x14ac:dyDescent="0.25">
      <c r="B596" s="155"/>
      <c r="C596" s="145"/>
      <c r="D596" s="139"/>
      <c r="E596" s="140"/>
      <c r="F596" s="141"/>
      <c r="G596" s="142" t="str">
        <f t="shared" si="9"/>
        <v/>
      </c>
    </row>
    <row r="597" spans="2:7" x14ac:dyDescent="0.25">
      <c r="B597" s="155"/>
      <c r="C597" s="145"/>
      <c r="D597" s="139"/>
      <c r="E597" s="140"/>
      <c r="F597" s="141"/>
      <c r="G597" s="142" t="str">
        <f t="shared" si="9"/>
        <v/>
      </c>
    </row>
    <row r="598" spans="2:7" x14ac:dyDescent="0.25">
      <c r="B598" s="155"/>
      <c r="C598" s="145"/>
      <c r="D598" s="139"/>
      <c r="E598" s="140"/>
      <c r="F598" s="141"/>
      <c r="G598" s="142" t="str">
        <f t="shared" si="9"/>
        <v/>
      </c>
    </row>
    <row r="599" spans="2:7" x14ac:dyDescent="0.25">
      <c r="B599" s="155"/>
      <c r="C599" s="145"/>
      <c r="D599" s="139"/>
      <c r="E599" s="140"/>
      <c r="F599" s="141"/>
      <c r="G599" s="142" t="str">
        <f t="shared" si="9"/>
        <v/>
      </c>
    </row>
    <row r="600" spans="2:7" x14ac:dyDescent="0.25">
      <c r="B600" s="155"/>
      <c r="C600" s="145"/>
      <c r="D600" s="139"/>
      <c r="E600" s="140"/>
      <c r="F600" s="141"/>
      <c r="G600" s="142" t="str">
        <f t="shared" si="9"/>
        <v/>
      </c>
    </row>
    <row r="601" spans="2:7" x14ac:dyDescent="0.25">
      <c r="B601" s="155"/>
      <c r="C601" s="145"/>
      <c r="D601" s="139"/>
      <c r="E601" s="140"/>
      <c r="F601" s="141"/>
      <c r="G601" s="142" t="str">
        <f t="shared" si="9"/>
        <v/>
      </c>
    </row>
    <row r="602" spans="2:7" x14ac:dyDescent="0.25">
      <c r="B602" s="155"/>
      <c r="C602" s="145"/>
      <c r="D602" s="139"/>
      <c r="E602" s="140"/>
      <c r="F602" s="141"/>
      <c r="G602" s="142" t="str">
        <f t="shared" si="9"/>
        <v/>
      </c>
    </row>
    <row r="603" spans="2:7" x14ac:dyDescent="0.25">
      <c r="B603" s="155"/>
      <c r="C603" s="145"/>
      <c r="D603" s="139"/>
      <c r="E603" s="140"/>
      <c r="F603" s="141"/>
      <c r="G603" s="142" t="str">
        <f t="shared" si="9"/>
        <v/>
      </c>
    </row>
    <row r="604" spans="2:7" x14ac:dyDescent="0.25">
      <c r="B604" s="155"/>
      <c r="C604" s="145"/>
      <c r="D604" s="139"/>
      <c r="E604" s="140"/>
      <c r="F604" s="141"/>
      <c r="G604" s="142" t="str">
        <f t="shared" si="9"/>
        <v/>
      </c>
    </row>
    <row r="605" spans="2:7" x14ac:dyDescent="0.25">
      <c r="B605" s="155"/>
      <c r="C605" s="145"/>
      <c r="D605" s="139"/>
      <c r="E605" s="140"/>
      <c r="F605" s="141"/>
      <c r="G605" s="142" t="str">
        <f t="shared" si="9"/>
        <v/>
      </c>
    </row>
    <row r="606" spans="2:7" x14ac:dyDescent="0.25">
      <c r="B606" s="155"/>
      <c r="C606" s="145"/>
      <c r="D606" s="139"/>
      <c r="E606" s="140"/>
      <c r="F606" s="141"/>
      <c r="G606" s="142" t="str">
        <f t="shared" si="9"/>
        <v/>
      </c>
    </row>
    <row r="607" spans="2:7" x14ac:dyDescent="0.25">
      <c r="B607" s="155"/>
      <c r="C607" s="145"/>
      <c r="D607" s="139"/>
      <c r="E607" s="140"/>
      <c r="F607" s="141"/>
      <c r="G607" s="142" t="str">
        <f t="shared" si="9"/>
        <v/>
      </c>
    </row>
    <row r="608" spans="2:7" x14ac:dyDescent="0.25">
      <c r="B608" s="155"/>
      <c r="C608" s="145"/>
      <c r="D608" s="139"/>
      <c r="E608" s="140"/>
      <c r="F608" s="141"/>
      <c r="G608" s="142" t="str">
        <f t="shared" si="9"/>
        <v/>
      </c>
    </row>
    <row r="609" spans="2:7" x14ac:dyDescent="0.25">
      <c r="B609" s="155"/>
      <c r="C609" s="145"/>
      <c r="D609" s="139"/>
      <c r="E609" s="140"/>
      <c r="F609" s="141"/>
      <c r="G609" s="142" t="str">
        <f t="shared" si="9"/>
        <v/>
      </c>
    </row>
    <row r="610" spans="2:7" x14ac:dyDescent="0.25">
      <c r="B610" s="155"/>
      <c r="C610" s="145"/>
      <c r="D610" s="139"/>
      <c r="E610" s="140"/>
      <c r="F610" s="141"/>
      <c r="G610" s="142" t="str">
        <f t="shared" si="9"/>
        <v/>
      </c>
    </row>
    <row r="611" spans="2:7" x14ac:dyDescent="0.25">
      <c r="B611" s="155"/>
      <c r="C611" s="145"/>
      <c r="D611" s="139"/>
      <c r="E611" s="140"/>
      <c r="F611" s="141"/>
      <c r="G611" s="142" t="str">
        <f t="shared" si="9"/>
        <v/>
      </c>
    </row>
    <row r="612" spans="2:7" x14ac:dyDescent="0.25">
      <c r="B612" s="155"/>
      <c r="C612" s="145"/>
      <c r="D612" s="139"/>
      <c r="E612" s="140"/>
      <c r="F612" s="141"/>
      <c r="G612" s="142" t="str">
        <f t="shared" si="9"/>
        <v/>
      </c>
    </row>
    <row r="613" spans="2:7" x14ac:dyDescent="0.25">
      <c r="B613" s="155"/>
      <c r="C613" s="145"/>
      <c r="D613" s="139"/>
      <c r="E613" s="140"/>
      <c r="F613" s="141"/>
      <c r="G613" s="142" t="str">
        <f t="shared" si="9"/>
        <v/>
      </c>
    </row>
    <row r="614" spans="2:7" x14ac:dyDescent="0.25">
      <c r="B614" s="155"/>
      <c r="C614" s="145"/>
      <c r="D614" s="139"/>
      <c r="E614" s="140"/>
      <c r="F614" s="141"/>
      <c r="G614" s="142" t="str">
        <f t="shared" si="9"/>
        <v/>
      </c>
    </row>
    <row r="615" spans="2:7" x14ac:dyDescent="0.25">
      <c r="B615" s="155"/>
      <c r="C615" s="145"/>
      <c r="D615" s="139"/>
      <c r="E615" s="140"/>
      <c r="F615" s="141"/>
      <c r="G615" s="142" t="str">
        <f t="shared" si="9"/>
        <v/>
      </c>
    </row>
    <row r="616" spans="2:7" x14ac:dyDescent="0.25">
      <c r="B616" s="155"/>
      <c r="C616" s="145"/>
      <c r="D616" s="139"/>
      <c r="E616" s="140"/>
      <c r="F616" s="141"/>
      <c r="G616" s="142" t="str">
        <f t="shared" si="9"/>
        <v/>
      </c>
    </row>
    <row r="617" spans="2:7" x14ac:dyDescent="0.25">
      <c r="B617" s="155"/>
      <c r="C617" s="145"/>
      <c r="D617" s="139"/>
      <c r="E617" s="140"/>
      <c r="F617" s="141"/>
      <c r="G617" s="142" t="str">
        <f t="shared" si="9"/>
        <v/>
      </c>
    </row>
    <row r="618" spans="2:7" x14ac:dyDescent="0.25">
      <c r="B618" s="155"/>
      <c r="C618" s="145"/>
      <c r="D618" s="139"/>
      <c r="E618" s="140"/>
      <c r="F618" s="141"/>
      <c r="G618" s="142" t="str">
        <f t="shared" si="9"/>
        <v/>
      </c>
    </row>
    <row r="619" spans="2:7" x14ac:dyDescent="0.25">
      <c r="B619" s="155"/>
      <c r="C619" s="145"/>
      <c r="D619" s="139"/>
      <c r="E619" s="140"/>
      <c r="F619" s="141"/>
      <c r="G619" s="142" t="str">
        <f t="shared" si="9"/>
        <v/>
      </c>
    </row>
    <row r="620" spans="2:7" x14ac:dyDescent="0.25">
      <c r="B620" s="155"/>
      <c r="C620" s="145"/>
      <c r="D620" s="139"/>
      <c r="E620" s="140"/>
      <c r="F620" s="141"/>
      <c r="G620" s="142" t="str">
        <f t="shared" si="9"/>
        <v/>
      </c>
    </row>
    <row r="621" spans="2:7" x14ac:dyDescent="0.25">
      <c r="B621" s="155"/>
      <c r="C621" s="145"/>
      <c r="D621" s="139"/>
      <c r="E621" s="140"/>
      <c r="F621" s="141"/>
      <c r="G621" s="142" t="str">
        <f t="shared" si="9"/>
        <v/>
      </c>
    </row>
    <row r="622" spans="2:7" x14ac:dyDescent="0.25">
      <c r="B622" s="155"/>
      <c r="C622" s="145"/>
      <c r="D622" s="139"/>
      <c r="E622" s="140"/>
      <c r="F622" s="141"/>
      <c r="G622" s="142" t="str">
        <f t="shared" si="9"/>
        <v/>
      </c>
    </row>
    <row r="623" spans="2:7" x14ac:dyDescent="0.25">
      <c r="B623" s="155"/>
      <c r="C623" s="145"/>
      <c r="D623" s="139"/>
      <c r="E623" s="140"/>
      <c r="F623" s="141"/>
      <c r="G623" s="142" t="str">
        <f t="shared" si="9"/>
        <v/>
      </c>
    </row>
    <row r="624" spans="2:7" x14ac:dyDescent="0.25">
      <c r="B624" s="155"/>
      <c r="C624" s="145"/>
      <c r="D624" s="139"/>
      <c r="E624" s="140"/>
      <c r="F624" s="141"/>
      <c r="G624" s="142" t="str">
        <f t="shared" si="9"/>
        <v/>
      </c>
    </row>
    <row r="625" spans="2:7" x14ac:dyDescent="0.25">
      <c r="B625" s="155"/>
      <c r="C625" s="145"/>
      <c r="D625" s="139"/>
      <c r="E625" s="140"/>
      <c r="F625" s="141"/>
      <c r="G625" s="142" t="str">
        <f t="shared" si="9"/>
        <v/>
      </c>
    </row>
    <row r="626" spans="2:7" x14ac:dyDescent="0.25">
      <c r="B626" s="155"/>
      <c r="C626" s="145"/>
      <c r="D626" s="139"/>
      <c r="E626" s="140"/>
      <c r="F626" s="141"/>
      <c r="G626" s="142" t="str">
        <f t="shared" si="9"/>
        <v/>
      </c>
    </row>
    <row r="627" spans="2:7" x14ac:dyDescent="0.25">
      <c r="B627" s="155"/>
      <c r="C627" s="145"/>
      <c r="D627" s="139"/>
      <c r="E627" s="140"/>
      <c r="F627" s="141"/>
      <c r="G627" s="142" t="str">
        <f t="shared" si="9"/>
        <v/>
      </c>
    </row>
    <row r="628" spans="2:7" x14ac:dyDescent="0.25">
      <c r="B628" s="155"/>
      <c r="C628" s="145"/>
      <c r="D628" s="139"/>
      <c r="E628" s="140"/>
      <c r="F628" s="141"/>
      <c r="G628" s="142" t="str">
        <f t="shared" si="9"/>
        <v/>
      </c>
    </row>
    <row r="629" spans="2:7" x14ac:dyDescent="0.25">
      <c r="B629" s="155"/>
      <c r="C629" s="145"/>
      <c r="D629" s="139"/>
      <c r="E629" s="140"/>
      <c r="F629" s="141"/>
      <c r="G629" s="142" t="str">
        <f t="shared" si="9"/>
        <v/>
      </c>
    </row>
    <row r="630" spans="2:7" x14ac:dyDescent="0.25">
      <c r="B630" s="155"/>
      <c r="C630" s="145"/>
      <c r="D630" s="139"/>
      <c r="E630" s="140"/>
      <c r="F630" s="141"/>
      <c r="G630" s="142" t="str">
        <f t="shared" si="9"/>
        <v/>
      </c>
    </row>
    <row r="631" spans="2:7" x14ac:dyDescent="0.25">
      <c r="B631" s="155"/>
      <c r="C631" s="145"/>
      <c r="D631" s="139"/>
      <c r="E631" s="140"/>
      <c r="F631" s="141"/>
      <c r="G631" s="142" t="str">
        <f t="shared" si="9"/>
        <v/>
      </c>
    </row>
    <row r="632" spans="2:7" x14ac:dyDescent="0.25">
      <c r="B632" s="155"/>
      <c r="C632" s="145"/>
      <c r="D632" s="139"/>
      <c r="E632" s="140"/>
      <c r="F632" s="141"/>
      <c r="G632" s="142" t="str">
        <f t="shared" si="9"/>
        <v/>
      </c>
    </row>
    <row r="633" spans="2:7" x14ac:dyDescent="0.25">
      <c r="B633" s="155"/>
      <c r="C633" s="145"/>
      <c r="D633" s="139"/>
      <c r="E633" s="140"/>
      <c r="F633" s="141"/>
      <c r="G633" s="142" t="str">
        <f t="shared" si="9"/>
        <v/>
      </c>
    </row>
    <row r="634" spans="2:7" x14ac:dyDescent="0.25">
      <c r="B634" s="155"/>
      <c r="C634" s="145"/>
      <c r="D634" s="139"/>
      <c r="E634" s="140"/>
      <c r="F634" s="141"/>
      <c r="G634" s="142" t="str">
        <f t="shared" si="9"/>
        <v/>
      </c>
    </row>
    <row r="635" spans="2:7" x14ac:dyDescent="0.25">
      <c r="B635" s="155"/>
      <c r="C635" s="145"/>
      <c r="D635" s="139"/>
      <c r="E635" s="140"/>
      <c r="F635" s="141"/>
      <c r="G635" s="142" t="str">
        <f t="shared" si="9"/>
        <v/>
      </c>
    </row>
    <row r="636" spans="2:7" x14ac:dyDescent="0.25">
      <c r="B636" s="155"/>
      <c r="C636" s="145"/>
      <c r="D636" s="139"/>
      <c r="E636" s="140"/>
      <c r="F636" s="141"/>
      <c r="G636" s="142" t="str">
        <f t="shared" si="9"/>
        <v/>
      </c>
    </row>
    <row r="637" spans="2:7" x14ac:dyDescent="0.25">
      <c r="B637" s="155"/>
      <c r="C637" s="145"/>
      <c r="D637" s="139"/>
      <c r="E637" s="140"/>
      <c r="F637" s="141"/>
      <c r="G637" s="142" t="str">
        <f t="shared" si="9"/>
        <v/>
      </c>
    </row>
    <row r="638" spans="2:7" x14ac:dyDescent="0.25">
      <c r="B638" s="155"/>
      <c r="C638" s="145"/>
      <c r="D638" s="139"/>
      <c r="E638" s="140"/>
      <c r="F638" s="141"/>
      <c r="G638" s="142" t="str">
        <f t="shared" si="9"/>
        <v/>
      </c>
    </row>
    <row r="639" spans="2:7" x14ac:dyDescent="0.25">
      <c r="B639" s="155"/>
      <c r="C639" s="145"/>
      <c r="D639" s="139"/>
      <c r="E639" s="140"/>
      <c r="F639" s="141"/>
      <c r="G639" s="142" t="str">
        <f t="shared" si="9"/>
        <v/>
      </c>
    </row>
    <row r="640" spans="2:7" x14ac:dyDescent="0.25">
      <c r="B640" s="155"/>
      <c r="C640" s="145"/>
      <c r="D640" s="139"/>
      <c r="E640" s="140"/>
      <c r="F640" s="141"/>
      <c r="G640" s="142" t="str">
        <f t="shared" si="9"/>
        <v/>
      </c>
    </row>
    <row r="641" spans="2:7" x14ac:dyDescent="0.25">
      <c r="B641" s="155"/>
      <c r="C641" s="145"/>
      <c r="D641" s="139"/>
      <c r="E641" s="140"/>
      <c r="F641" s="141"/>
      <c r="G641" s="142" t="str">
        <f t="shared" si="9"/>
        <v/>
      </c>
    </row>
    <row r="642" spans="2:7" x14ac:dyDescent="0.25">
      <c r="B642" s="155"/>
      <c r="C642" s="145"/>
      <c r="D642" s="139"/>
      <c r="E642" s="140"/>
      <c r="F642" s="141"/>
      <c r="G642" s="142" t="str">
        <f t="shared" si="9"/>
        <v/>
      </c>
    </row>
    <row r="643" spans="2:7" x14ac:dyDescent="0.25">
      <c r="B643" s="155"/>
      <c r="C643" s="145"/>
      <c r="D643" s="139"/>
      <c r="E643" s="140"/>
      <c r="F643" s="141"/>
      <c r="G643" s="142" t="str">
        <f t="shared" si="9"/>
        <v/>
      </c>
    </row>
    <row r="644" spans="2:7" x14ac:dyDescent="0.25">
      <c r="B644" s="155"/>
      <c r="C644" s="145"/>
      <c r="D644" s="139"/>
      <c r="E644" s="140"/>
      <c r="F644" s="141"/>
      <c r="G644" s="142" t="str">
        <f t="shared" si="9"/>
        <v/>
      </c>
    </row>
    <row r="645" spans="2:7" x14ac:dyDescent="0.25">
      <c r="B645" s="155"/>
      <c r="C645" s="145"/>
      <c r="D645" s="139"/>
      <c r="E645" s="140"/>
      <c r="F645" s="141"/>
      <c r="G645" s="142" t="str">
        <f t="shared" si="9"/>
        <v/>
      </c>
    </row>
    <row r="646" spans="2:7" x14ac:dyDescent="0.25">
      <c r="B646" s="155"/>
      <c r="C646" s="145"/>
      <c r="D646" s="139"/>
      <c r="E646" s="140"/>
      <c r="F646" s="141"/>
      <c r="G646" s="142" t="str">
        <f t="shared" si="9"/>
        <v/>
      </c>
    </row>
    <row r="647" spans="2:7" x14ac:dyDescent="0.25">
      <c r="B647" s="155"/>
      <c r="C647" s="145"/>
      <c r="D647" s="139"/>
      <c r="E647" s="140"/>
      <c r="F647" s="141"/>
      <c r="G647" s="142" t="str">
        <f t="shared" si="9"/>
        <v/>
      </c>
    </row>
    <row r="648" spans="2:7" x14ac:dyDescent="0.25">
      <c r="B648" s="155"/>
      <c r="C648" s="145"/>
      <c r="D648" s="139"/>
      <c r="E648" s="140"/>
      <c r="F648" s="141"/>
      <c r="G648" s="142" t="str">
        <f t="shared" si="9"/>
        <v/>
      </c>
    </row>
    <row r="649" spans="2:7" x14ac:dyDescent="0.25">
      <c r="B649" s="155"/>
      <c r="C649" s="145"/>
      <c r="D649" s="139"/>
      <c r="E649" s="140"/>
      <c r="F649" s="141"/>
      <c r="G649" s="142" t="str">
        <f t="shared" si="9"/>
        <v/>
      </c>
    </row>
    <row r="650" spans="2:7" x14ac:dyDescent="0.25">
      <c r="B650" s="155"/>
      <c r="C650" s="145"/>
      <c r="D650" s="139"/>
      <c r="E650" s="140"/>
      <c r="F650" s="141"/>
      <c r="G650" s="142" t="str">
        <f t="shared" si="9"/>
        <v/>
      </c>
    </row>
    <row r="651" spans="2:7" x14ac:dyDescent="0.25">
      <c r="B651" s="155"/>
      <c r="C651" s="145"/>
      <c r="D651" s="139"/>
      <c r="E651" s="140"/>
      <c r="F651" s="141"/>
      <c r="G651" s="142" t="str">
        <f t="shared" ref="G651:G714" si="10">IF(D651="","",SUM(E651+G650-F651))</f>
        <v/>
      </c>
    </row>
    <row r="652" spans="2:7" x14ac:dyDescent="0.25">
      <c r="B652" s="155"/>
      <c r="C652" s="145"/>
      <c r="D652" s="139"/>
      <c r="E652" s="140"/>
      <c r="F652" s="141"/>
      <c r="G652" s="142" t="str">
        <f t="shared" si="10"/>
        <v/>
      </c>
    </row>
    <row r="653" spans="2:7" x14ac:dyDescent="0.25">
      <c r="B653" s="155"/>
      <c r="C653" s="145"/>
      <c r="D653" s="139"/>
      <c r="E653" s="140"/>
      <c r="F653" s="141"/>
      <c r="G653" s="142" t="str">
        <f t="shared" si="10"/>
        <v/>
      </c>
    </row>
    <row r="654" spans="2:7" x14ac:dyDescent="0.25">
      <c r="B654" s="155"/>
      <c r="C654" s="145"/>
      <c r="D654" s="139"/>
      <c r="E654" s="140"/>
      <c r="F654" s="141"/>
      <c r="G654" s="142" t="str">
        <f t="shared" si="10"/>
        <v/>
      </c>
    </row>
    <row r="655" spans="2:7" x14ac:dyDescent="0.25">
      <c r="B655" s="155"/>
      <c r="C655" s="145"/>
      <c r="D655" s="139"/>
      <c r="E655" s="140"/>
      <c r="F655" s="141"/>
      <c r="G655" s="142" t="str">
        <f t="shared" si="10"/>
        <v/>
      </c>
    </row>
    <row r="656" spans="2:7" x14ac:dyDescent="0.25">
      <c r="B656" s="155"/>
      <c r="C656" s="145"/>
      <c r="D656" s="139"/>
      <c r="E656" s="140"/>
      <c r="F656" s="141"/>
      <c r="G656" s="142" t="str">
        <f t="shared" si="10"/>
        <v/>
      </c>
    </row>
    <row r="657" spans="2:7" x14ac:dyDescent="0.25">
      <c r="B657" s="155"/>
      <c r="C657" s="145"/>
      <c r="D657" s="139"/>
      <c r="E657" s="140"/>
      <c r="F657" s="141"/>
      <c r="G657" s="142" t="str">
        <f t="shared" si="10"/>
        <v/>
      </c>
    </row>
    <row r="658" spans="2:7" x14ac:dyDescent="0.25">
      <c r="B658" s="155"/>
      <c r="C658" s="145"/>
      <c r="D658" s="139"/>
      <c r="E658" s="140"/>
      <c r="F658" s="141"/>
      <c r="G658" s="142" t="str">
        <f t="shared" si="10"/>
        <v/>
      </c>
    </row>
    <row r="659" spans="2:7" x14ac:dyDescent="0.25">
      <c r="B659" s="155"/>
      <c r="C659" s="145"/>
      <c r="D659" s="139"/>
      <c r="E659" s="140"/>
      <c r="F659" s="141"/>
      <c r="G659" s="142" t="str">
        <f t="shared" si="10"/>
        <v/>
      </c>
    </row>
    <row r="660" spans="2:7" x14ac:dyDescent="0.25">
      <c r="B660" s="155"/>
      <c r="C660" s="145"/>
      <c r="D660" s="139"/>
      <c r="E660" s="140"/>
      <c r="F660" s="141"/>
      <c r="G660" s="142" t="str">
        <f t="shared" si="10"/>
        <v/>
      </c>
    </row>
    <row r="661" spans="2:7" x14ac:dyDescent="0.25">
      <c r="B661" s="155"/>
      <c r="C661" s="145"/>
      <c r="D661" s="139"/>
      <c r="E661" s="140"/>
      <c r="F661" s="141"/>
      <c r="G661" s="142" t="str">
        <f t="shared" si="10"/>
        <v/>
      </c>
    </row>
    <row r="662" spans="2:7" x14ac:dyDescent="0.25">
      <c r="B662" s="155"/>
      <c r="C662" s="145"/>
      <c r="D662" s="139"/>
      <c r="E662" s="140"/>
      <c r="F662" s="141"/>
      <c r="G662" s="142" t="str">
        <f t="shared" si="10"/>
        <v/>
      </c>
    </row>
    <row r="663" spans="2:7" x14ac:dyDescent="0.25">
      <c r="B663" s="155"/>
      <c r="C663" s="145"/>
      <c r="D663" s="139"/>
      <c r="E663" s="140"/>
      <c r="F663" s="141"/>
      <c r="G663" s="142" t="str">
        <f t="shared" si="10"/>
        <v/>
      </c>
    </row>
    <row r="664" spans="2:7" x14ac:dyDescent="0.25">
      <c r="B664" s="155"/>
      <c r="C664" s="145"/>
      <c r="D664" s="139"/>
      <c r="E664" s="140"/>
      <c r="F664" s="141"/>
      <c r="G664" s="142" t="str">
        <f t="shared" si="10"/>
        <v/>
      </c>
    </row>
    <row r="665" spans="2:7" x14ac:dyDescent="0.25">
      <c r="B665" s="155"/>
      <c r="C665" s="145"/>
      <c r="D665" s="139"/>
      <c r="E665" s="140"/>
      <c r="F665" s="141"/>
      <c r="G665" s="142" t="str">
        <f t="shared" si="10"/>
        <v/>
      </c>
    </row>
    <row r="666" spans="2:7" x14ac:dyDescent="0.25">
      <c r="B666" s="155"/>
      <c r="C666" s="145"/>
      <c r="D666" s="139"/>
      <c r="E666" s="140"/>
      <c r="F666" s="141"/>
      <c r="G666" s="142" t="str">
        <f t="shared" si="10"/>
        <v/>
      </c>
    </row>
    <row r="667" spans="2:7" x14ac:dyDescent="0.25">
      <c r="B667" s="155"/>
      <c r="C667" s="145"/>
      <c r="D667" s="139"/>
      <c r="E667" s="140"/>
      <c r="F667" s="141"/>
      <c r="G667" s="142" t="str">
        <f t="shared" si="10"/>
        <v/>
      </c>
    </row>
    <row r="668" spans="2:7" x14ac:dyDescent="0.25">
      <c r="B668" s="155"/>
      <c r="C668" s="145"/>
      <c r="D668" s="139"/>
      <c r="E668" s="140"/>
      <c r="F668" s="141"/>
      <c r="G668" s="142" t="str">
        <f t="shared" si="10"/>
        <v/>
      </c>
    </row>
    <row r="669" spans="2:7" x14ac:dyDescent="0.25">
      <c r="B669" s="155"/>
      <c r="C669" s="145"/>
      <c r="D669" s="139"/>
      <c r="E669" s="140"/>
      <c r="F669" s="141"/>
      <c r="G669" s="142" t="str">
        <f t="shared" si="10"/>
        <v/>
      </c>
    </row>
    <row r="670" spans="2:7" x14ac:dyDescent="0.25">
      <c r="B670" s="155"/>
      <c r="C670" s="145"/>
      <c r="D670" s="139"/>
      <c r="E670" s="140"/>
      <c r="F670" s="141"/>
      <c r="G670" s="142" t="str">
        <f t="shared" si="10"/>
        <v/>
      </c>
    </row>
    <row r="671" spans="2:7" x14ac:dyDescent="0.25">
      <c r="B671" s="155"/>
      <c r="C671" s="145"/>
      <c r="D671" s="139"/>
      <c r="E671" s="140"/>
      <c r="F671" s="141"/>
      <c r="G671" s="142" t="str">
        <f t="shared" si="10"/>
        <v/>
      </c>
    </row>
    <row r="672" spans="2:7" x14ac:dyDescent="0.25">
      <c r="B672" s="155"/>
      <c r="C672" s="145"/>
      <c r="D672" s="139"/>
      <c r="E672" s="140"/>
      <c r="F672" s="141"/>
      <c r="G672" s="142" t="str">
        <f t="shared" si="10"/>
        <v/>
      </c>
    </row>
    <row r="673" spans="2:7" x14ac:dyDescent="0.25">
      <c r="B673" s="155"/>
      <c r="C673" s="145"/>
      <c r="D673" s="139"/>
      <c r="E673" s="140"/>
      <c r="F673" s="141"/>
      <c r="G673" s="142" t="str">
        <f t="shared" si="10"/>
        <v/>
      </c>
    </row>
    <row r="674" spans="2:7" x14ac:dyDescent="0.25">
      <c r="B674" s="155"/>
      <c r="C674" s="145"/>
      <c r="D674" s="139"/>
      <c r="E674" s="140"/>
      <c r="F674" s="141"/>
      <c r="G674" s="142" t="str">
        <f t="shared" si="10"/>
        <v/>
      </c>
    </row>
    <row r="675" spans="2:7" x14ac:dyDescent="0.25">
      <c r="B675" s="155"/>
      <c r="C675" s="145"/>
      <c r="D675" s="139"/>
      <c r="E675" s="140"/>
      <c r="F675" s="141"/>
      <c r="G675" s="142" t="str">
        <f t="shared" si="10"/>
        <v/>
      </c>
    </row>
    <row r="676" spans="2:7" x14ac:dyDescent="0.25">
      <c r="B676" s="155"/>
      <c r="C676" s="145"/>
      <c r="D676" s="139"/>
      <c r="E676" s="140"/>
      <c r="F676" s="141"/>
      <c r="G676" s="142" t="str">
        <f t="shared" si="10"/>
        <v/>
      </c>
    </row>
    <row r="677" spans="2:7" x14ac:dyDescent="0.25">
      <c r="B677" s="155"/>
      <c r="C677" s="145"/>
      <c r="D677" s="139"/>
      <c r="E677" s="140"/>
      <c r="F677" s="141"/>
      <c r="G677" s="142" t="str">
        <f t="shared" si="10"/>
        <v/>
      </c>
    </row>
    <row r="678" spans="2:7" x14ac:dyDescent="0.25">
      <c r="B678" s="155"/>
      <c r="C678" s="145"/>
      <c r="D678" s="139"/>
      <c r="E678" s="140"/>
      <c r="F678" s="141"/>
      <c r="G678" s="142" t="str">
        <f t="shared" si="10"/>
        <v/>
      </c>
    </row>
    <row r="679" spans="2:7" x14ac:dyDescent="0.25">
      <c r="B679" s="155"/>
      <c r="C679" s="145"/>
      <c r="D679" s="139"/>
      <c r="E679" s="140"/>
      <c r="F679" s="141"/>
      <c r="G679" s="142" t="str">
        <f t="shared" si="10"/>
        <v/>
      </c>
    </row>
    <row r="680" spans="2:7" x14ac:dyDescent="0.25">
      <c r="B680" s="155"/>
      <c r="C680" s="145"/>
      <c r="D680" s="139"/>
      <c r="E680" s="140"/>
      <c r="F680" s="141"/>
      <c r="G680" s="142" t="str">
        <f t="shared" si="10"/>
        <v/>
      </c>
    </row>
    <row r="681" spans="2:7" x14ac:dyDescent="0.25">
      <c r="B681" s="155"/>
      <c r="C681" s="145"/>
      <c r="D681" s="139"/>
      <c r="E681" s="140"/>
      <c r="F681" s="141"/>
      <c r="G681" s="142" t="str">
        <f t="shared" si="10"/>
        <v/>
      </c>
    </row>
    <row r="682" spans="2:7" x14ac:dyDescent="0.25">
      <c r="B682" s="155"/>
      <c r="C682" s="145"/>
      <c r="D682" s="139"/>
      <c r="E682" s="140"/>
      <c r="F682" s="141"/>
      <c r="G682" s="142" t="str">
        <f t="shared" si="10"/>
        <v/>
      </c>
    </row>
    <row r="683" spans="2:7" x14ac:dyDescent="0.25">
      <c r="B683" s="155"/>
      <c r="C683" s="145"/>
      <c r="D683" s="139"/>
      <c r="E683" s="140"/>
      <c r="F683" s="141"/>
      <c r="G683" s="142" t="str">
        <f t="shared" si="10"/>
        <v/>
      </c>
    </row>
    <row r="684" spans="2:7" x14ac:dyDescent="0.25">
      <c r="B684" s="155"/>
      <c r="C684" s="145"/>
      <c r="D684" s="139"/>
      <c r="E684" s="140"/>
      <c r="F684" s="141"/>
      <c r="G684" s="142" t="str">
        <f t="shared" si="10"/>
        <v/>
      </c>
    </row>
    <row r="685" spans="2:7" x14ac:dyDescent="0.25">
      <c r="B685" s="155"/>
      <c r="C685" s="145"/>
      <c r="D685" s="139"/>
      <c r="E685" s="140"/>
      <c r="F685" s="141"/>
      <c r="G685" s="142" t="str">
        <f t="shared" si="10"/>
        <v/>
      </c>
    </row>
    <row r="686" spans="2:7" x14ac:dyDescent="0.25">
      <c r="B686" s="155"/>
      <c r="C686" s="145"/>
      <c r="D686" s="139"/>
      <c r="E686" s="140"/>
      <c r="F686" s="141"/>
      <c r="G686" s="142" t="str">
        <f t="shared" si="10"/>
        <v/>
      </c>
    </row>
    <row r="687" spans="2:7" x14ac:dyDescent="0.25">
      <c r="B687" s="155"/>
      <c r="C687" s="145"/>
      <c r="D687" s="139"/>
      <c r="E687" s="140"/>
      <c r="F687" s="141"/>
      <c r="G687" s="142" t="str">
        <f t="shared" si="10"/>
        <v/>
      </c>
    </row>
    <row r="688" spans="2:7" x14ac:dyDescent="0.25">
      <c r="B688" s="155"/>
      <c r="C688" s="145"/>
      <c r="D688" s="139"/>
      <c r="E688" s="140"/>
      <c r="F688" s="141"/>
      <c r="G688" s="142" t="str">
        <f t="shared" si="10"/>
        <v/>
      </c>
    </row>
    <row r="689" spans="2:7" x14ac:dyDescent="0.25">
      <c r="B689" s="155"/>
      <c r="C689" s="145"/>
      <c r="D689" s="139"/>
      <c r="E689" s="140"/>
      <c r="F689" s="141"/>
      <c r="G689" s="142" t="str">
        <f t="shared" si="10"/>
        <v/>
      </c>
    </row>
    <row r="690" spans="2:7" x14ac:dyDescent="0.25">
      <c r="B690" s="155"/>
      <c r="C690" s="145"/>
      <c r="D690" s="139"/>
      <c r="E690" s="140"/>
      <c r="F690" s="141"/>
      <c r="G690" s="142" t="str">
        <f t="shared" si="10"/>
        <v/>
      </c>
    </row>
    <row r="691" spans="2:7" x14ac:dyDescent="0.25">
      <c r="B691" s="155"/>
      <c r="C691" s="145"/>
      <c r="D691" s="139"/>
      <c r="E691" s="140"/>
      <c r="F691" s="141"/>
      <c r="G691" s="142" t="str">
        <f t="shared" si="10"/>
        <v/>
      </c>
    </row>
    <row r="692" spans="2:7" x14ac:dyDescent="0.25">
      <c r="B692" s="155"/>
      <c r="C692" s="145"/>
      <c r="D692" s="139"/>
      <c r="E692" s="140"/>
      <c r="F692" s="141"/>
      <c r="G692" s="142" t="str">
        <f t="shared" si="10"/>
        <v/>
      </c>
    </row>
    <row r="693" spans="2:7" x14ac:dyDescent="0.25">
      <c r="B693" s="155"/>
      <c r="C693" s="145"/>
      <c r="D693" s="139"/>
      <c r="E693" s="140"/>
      <c r="F693" s="141"/>
      <c r="G693" s="142" t="str">
        <f t="shared" si="10"/>
        <v/>
      </c>
    </row>
    <row r="694" spans="2:7" x14ac:dyDescent="0.25">
      <c r="B694" s="155"/>
      <c r="C694" s="145"/>
      <c r="D694" s="139"/>
      <c r="E694" s="140"/>
      <c r="F694" s="141"/>
      <c r="G694" s="142" t="str">
        <f t="shared" si="10"/>
        <v/>
      </c>
    </row>
    <row r="695" spans="2:7" x14ac:dyDescent="0.25">
      <c r="B695" s="155"/>
      <c r="C695" s="145"/>
      <c r="D695" s="139"/>
      <c r="E695" s="140"/>
      <c r="F695" s="141"/>
      <c r="G695" s="142" t="str">
        <f t="shared" si="10"/>
        <v/>
      </c>
    </row>
    <row r="696" spans="2:7" x14ac:dyDescent="0.25">
      <c r="B696" s="155"/>
      <c r="C696" s="145"/>
      <c r="D696" s="139"/>
      <c r="E696" s="140"/>
      <c r="F696" s="141"/>
      <c r="G696" s="142" t="str">
        <f t="shared" si="10"/>
        <v/>
      </c>
    </row>
    <row r="697" spans="2:7" x14ac:dyDescent="0.25">
      <c r="B697" s="155"/>
      <c r="C697" s="145"/>
      <c r="D697" s="139"/>
      <c r="E697" s="140"/>
      <c r="F697" s="141"/>
      <c r="G697" s="142" t="str">
        <f t="shared" si="10"/>
        <v/>
      </c>
    </row>
    <row r="698" spans="2:7" x14ac:dyDescent="0.25">
      <c r="B698" s="155"/>
      <c r="C698" s="145"/>
      <c r="D698" s="139"/>
      <c r="E698" s="140"/>
      <c r="F698" s="141"/>
      <c r="G698" s="142" t="str">
        <f t="shared" si="10"/>
        <v/>
      </c>
    </row>
    <row r="699" spans="2:7" x14ac:dyDescent="0.25">
      <c r="B699" s="155"/>
      <c r="C699" s="145"/>
      <c r="D699" s="139"/>
      <c r="E699" s="140"/>
      <c r="F699" s="141"/>
      <c r="G699" s="142" t="str">
        <f t="shared" si="10"/>
        <v/>
      </c>
    </row>
    <row r="700" spans="2:7" x14ac:dyDescent="0.25">
      <c r="B700" s="155"/>
      <c r="C700" s="145"/>
      <c r="D700" s="139"/>
      <c r="E700" s="140"/>
      <c r="F700" s="141"/>
      <c r="G700" s="142" t="str">
        <f t="shared" si="10"/>
        <v/>
      </c>
    </row>
    <row r="701" spans="2:7" x14ac:dyDescent="0.25">
      <c r="B701" s="155"/>
      <c r="C701" s="145"/>
      <c r="D701" s="139"/>
      <c r="E701" s="140"/>
      <c r="F701" s="141"/>
      <c r="G701" s="142" t="str">
        <f t="shared" si="10"/>
        <v/>
      </c>
    </row>
    <row r="702" spans="2:7" x14ac:dyDescent="0.25">
      <c r="B702" s="155"/>
      <c r="C702" s="145"/>
      <c r="D702" s="139"/>
      <c r="E702" s="140"/>
      <c r="F702" s="141"/>
      <c r="G702" s="142" t="str">
        <f t="shared" si="10"/>
        <v/>
      </c>
    </row>
    <row r="703" spans="2:7" x14ac:dyDescent="0.25">
      <c r="B703" s="155"/>
      <c r="C703" s="145"/>
      <c r="D703" s="139"/>
      <c r="E703" s="140"/>
      <c r="F703" s="141"/>
      <c r="G703" s="142" t="str">
        <f t="shared" si="10"/>
        <v/>
      </c>
    </row>
    <row r="704" spans="2:7" x14ac:dyDescent="0.25">
      <c r="B704" s="155"/>
      <c r="C704" s="145"/>
      <c r="D704" s="139"/>
      <c r="E704" s="140"/>
      <c r="F704" s="141"/>
      <c r="G704" s="142" t="str">
        <f t="shared" si="10"/>
        <v/>
      </c>
    </row>
    <row r="705" spans="2:7" x14ac:dyDescent="0.25">
      <c r="B705" s="155"/>
      <c r="C705" s="145"/>
      <c r="D705" s="139"/>
      <c r="E705" s="140"/>
      <c r="F705" s="141"/>
      <c r="G705" s="142" t="str">
        <f t="shared" si="10"/>
        <v/>
      </c>
    </row>
    <row r="706" spans="2:7" x14ac:dyDescent="0.25">
      <c r="B706" s="155"/>
      <c r="C706" s="145"/>
      <c r="D706" s="139"/>
      <c r="E706" s="140"/>
      <c r="F706" s="141"/>
      <c r="G706" s="142" t="str">
        <f t="shared" si="10"/>
        <v/>
      </c>
    </row>
    <row r="707" spans="2:7" x14ac:dyDescent="0.25">
      <c r="B707" s="155"/>
      <c r="C707" s="145"/>
      <c r="D707" s="139"/>
      <c r="E707" s="140"/>
      <c r="F707" s="141"/>
      <c r="G707" s="142" t="str">
        <f t="shared" si="10"/>
        <v/>
      </c>
    </row>
    <row r="708" spans="2:7" x14ac:dyDescent="0.25">
      <c r="B708" s="155"/>
      <c r="C708" s="145"/>
      <c r="D708" s="139"/>
      <c r="E708" s="140"/>
      <c r="F708" s="141"/>
      <c r="G708" s="142" t="str">
        <f t="shared" si="10"/>
        <v/>
      </c>
    </row>
    <row r="709" spans="2:7" x14ac:dyDescent="0.25">
      <c r="B709" s="155"/>
      <c r="C709" s="145"/>
      <c r="D709" s="139"/>
      <c r="E709" s="140"/>
      <c r="F709" s="141"/>
      <c r="G709" s="142" t="str">
        <f t="shared" si="10"/>
        <v/>
      </c>
    </row>
    <row r="710" spans="2:7" x14ac:dyDescent="0.25">
      <c r="B710" s="155"/>
      <c r="C710" s="145"/>
      <c r="D710" s="139"/>
      <c r="E710" s="140"/>
      <c r="F710" s="141"/>
      <c r="G710" s="142" t="str">
        <f t="shared" si="10"/>
        <v/>
      </c>
    </row>
    <row r="711" spans="2:7" x14ac:dyDescent="0.25">
      <c r="B711" s="155"/>
      <c r="C711" s="145"/>
      <c r="D711" s="139"/>
      <c r="E711" s="140"/>
      <c r="F711" s="141"/>
      <c r="G711" s="142" t="str">
        <f t="shared" si="10"/>
        <v/>
      </c>
    </row>
    <row r="712" spans="2:7" x14ac:dyDescent="0.25">
      <c r="B712" s="155"/>
      <c r="C712" s="145"/>
      <c r="D712" s="139"/>
      <c r="E712" s="140"/>
      <c r="F712" s="141"/>
      <c r="G712" s="142" t="str">
        <f t="shared" si="10"/>
        <v/>
      </c>
    </row>
    <row r="713" spans="2:7" x14ac:dyDescent="0.25">
      <c r="B713" s="155"/>
      <c r="C713" s="145"/>
      <c r="D713" s="139"/>
      <c r="E713" s="140"/>
      <c r="F713" s="141"/>
      <c r="G713" s="142" t="str">
        <f t="shared" si="10"/>
        <v/>
      </c>
    </row>
    <row r="714" spans="2:7" x14ac:dyDescent="0.25">
      <c r="B714" s="155"/>
      <c r="C714" s="145"/>
      <c r="D714" s="139"/>
      <c r="E714" s="140"/>
      <c r="F714" s="141"/>
      <c r="G714" s="142" t="str">
        <f t="shared" si="10"/>
        <v/>
      </c>
    </row>
    <row r="715" spans="2:7" x14ac:dyDescent="0.25">
      <c r="B715" s="155"/>
      <c r="C715" s="145"/>
      <c r="D715" s="139"/>
      <c r="E715" s="140"/>
      <c r="F715" s="141"/>
      <c r="G715" s="142" t="str">
        <f t="shared" ref="G715:G778" si="11">IF(D715="","",SUM(E715+G714-F715))</f>
        <v/>
      </c>
    </row>
    <row r="716" spans="2:7" x14ac:dyDescent="0.25">
      <c r="B716" s="155"/>
      <c r="C716" s="145"/>
      <c r="D716" s="139"/>
      <c r="E716" s="140"/>
      <c r="F716" s="141"/>
      <c r="G716" s="142" t="str">
        <f t="shared" si="11"/>
        <v/>
      </c>
    </row>
    <row r="717" spans="2:7" x14ac:dyDescent="0.25">
      <c r="B717" s="155"/>
      <c r="C717" s="145"/>
      <c r="D717" s="139"/>
      <c r="E717" s="140"/>
      <c r="F717" s="141"/>
      <c r="G717" s="142" t="str">
        <f t="shared" si="11"/>
        <v/>
      </c>
    </row>
    <row r="718" spans="2:7" x14ac:dyDescent="0.25">
      <c r="B718" s="155"/>
      <c r="C718" s="145"/>
      <c r="D718" s="139"/>
      <c r="E718" s="140"/>
      <c r="F718" s="141"/>
      <c r="G718" s="142" t="str">
        <f t="shared" si="11"/>
        <v/>
      </c>
    </row>
    <row r="719" spans="2:7" x14ac:dyDescent="0.25">
      <c r="B719" s="155"/>
      <c r="C719" s="145"/>
      <c r="D719" s="139"/>
      <c r="E719" s="140"/>
      <c r="F719" s="141"/>
      <c r="G719" s="142" t="str">
        <f t="shared" si="11"/>
        <v/>
      </c>
    </row>
    <row r="720" spans="2:7" x14ac:dyDescent="0.25">
      <c r="B720" s="155"/>
      <c r="C720" s="145"/>
      <c r="D720" s="139"/>
      <c r="E720" s="140"/>
      <c r="F720" s="141"/>
      <c r="G720" s="142" t="str">
        <f t="shared" si="11"/>
        <v/>
      </c>
    </row>
    <row r="721" spans="2:7" x14ac:dyDescent="0.25">
      <c r="B721" s="155"/>
      <c r="C721" s="145"/>
      <c r="D721" s="139"/>
      <c r="E721" s="140"/>
      <c r="F721" s="141"/>
      <c r="G721" s="142" t="str">
        <f t="shared" si="11"/>
        <v/>
      </c>
    </row>
    <row r="722" spans="2:7" x14ac:dyDescent="0.25">
      <c r="B722" s="155"/>
      <c r="C722" s="145"/>
      <c r="D722" s="139"/>
      <c r="E722" s="140"/>
      <c r="F722" s="141"/>
      <c r="G722" s="142" t="str">
        <f t="shared" si="11"/>
        <v/>
      </c>
    </row>
    <row r="723" spans="2:7" x14ac:dyDescent="0.25">
      <c r="B723" s="155"/>
      <c r="C723" s="145"/>
      <c r="D723" s="139"/>
      <c r="E723" s="140"/>
      <c r="F723" s="141"/>
      <c r="G723" s="142" t="str">
        <f t="shared" si="11"/>
        <v/>
      </c>
    </row>
    <row r="724" spans="2:7" x14ac:dyDescent="0.25">
      <c r="B724" s="155"/>
      <c r="C724" s="145"/>
      <c r="D724" s="139"/>
      <c r="E724" s="140"/>
      <c r="F724" s="141"/>
      <c r="G724" s="142" t="str">
        <f t="shared" si="11"/>
        <v/>
      </c>
    </row>
    <row r="725" spans="2:7" x14ac:dyDescent="0.25">
      <c r="B725" s="155"/>
      <c r="C725" s="145"/>
      <c r="D725" s="139"/>
      <c r="E725" s="140"/>
      <c r="F725" s="141"/>
      <c r="G725" s="142" t="str">
        <f t="shared" si="11"/>
        <v/>
      </c>
    </row>
    <row r="726" spans="2:7" x14ac:dyDescent="0.25">
      <c r="B726" s="155"/>
      <c r="C726" s="145"/>
      <c r="D726" s="139"/>
      <c r="E726" s="140"/>
      <c r="F726" s="141"/>
      <c r="G726" s="142" t="str">
        <f t="shared" si="11"/>
        <v/>
      </c>
    </row>
    <row r="727" spans="2:7" x14ac:dyDescent="0.25">
      <c r="B727" s="155"/>
      <c r="C727" s="145"/>
      <c r="D727" s="139"/>
      <c r="E727" s="140"/>
      <c r="F727" s="141"/>
      <c r="G727" s="142" t="str">
        <f t="shared" si="11"/>
        <v/>
      </c>
    </row>
    <row r="728" spans="2:7" x14ac:dyDescent="0.25">
      <c r="B728" s="155"/>
      <c r="C728" s="145"/>
      <c r="D728" s="139"/>
      <c r="E728" s="140"/>
      <c r="F728" s="141"/>
      <c r="G728" s="142" t="str">
        <f t="shared" si="11"/>
        <v/>
      </c>
    </row>
    <row r="729" spans="2:7" x14ac:dyDescent="0.25">
      <c r="B729" s="155"/>
      <c r="C729" s="145"/>
      <c r="D729" s="139"/>
      <c r="E729" s="140"/>
      <c r="F729" s="141"/>
      <c r="G729" s="142" t="str">
        <f t="shared" si="11"/>
        <v/>
      </c>
    </row>
    <row r="730" spans="2:7" x14ac:dyDescent="0.25">
      <c r="B730" s="155"/>
      <c r="C730" s="145"/>
      <c r="D730" s="139"/>
      <c r="E730" s="140"/>
      <c r="F730" s="141"/>
      <c r="G730" s="142" t="str">
        <f t="shared" si="11"/>
        <v/>
      </c>
    </row>
    <row r="731" spans="2:7" x14ac:dyDescent="0.25">
      <c r="B731" s="155"/>
      <c r="C731" s="145"/>
      <c r="D731" s="139"/>
      <c r="E731" s="140"/>
      <c r="F731" s="141"/>
      <c r="G731" s="142" t="str">
        <f t="shared" si="11"/>
        <v/>
      </c>
    </row>
    <row r="732" spans="2:7" x14ac:dyDescent="0.25">
      <c r="B732" s="155"/>
      <c r="C732" s="145"/>
      <c r="D732" s="139"/>
      <c r="E732" s="140"/>
      <c r="F732" s="141"/>
      <c r="G732" s="142" t="str">
        <f t="shared" si="11"/>
        <v/>
      </c>
    </row>
    <row r="733" spans="2:7" x14ac:dyDescent="0.25">
      <c r="B733" s="155"/>
      <c r="C733" s="145"/>
      <c r="D733" s="139"/>
      <c r="E733" s="140"/>
      <c r="F733" s="141"/>
      <c r="G733" s="142" t="str">
        <f t="shared" si="11"/>
        <v/>
      </c>
    </row>
    <row r="734" spans="2:7" x14ac:dyDescent="0.25">
      <c r="B734" s="155"/>
      <c r="C734" s="145"/>
      <c r="D734" s="139"/>
      <c r="E734" s="140"/>
      <c r="F734" s="141"/>
      <c r="G734" s="142" t="str">
        <f t="shared" si="11"/>
        <v/>
      </c>
    </row>
    <row r="735" spans="2:7" x14ac:dyDescent="0.25">
      <c r="B735" s="155"/>
      <c r="C735" s="145"/>
      <c r="D735" s="139"/>
      <c r="E735" s="140"/>
      <c r="F735" s="141"/>
      <c r="G735" s="142" t="str">
        <f t="shared" si="11"/>
        <v/>
      </c>
    </row>
    <row r="736" spans="2:7" x14ac:dyDescent="0.25">
      <c r="B736" s="155"/>
      <c r="C736" s="145"/>
      <c r="D736" s="139"/>
      <c r="E736" s="140"/>
      <c r="F736" s="141"/>
      <c r="G736" s="142" t="str">
        <f t="shared" si="11"/>
        <v/>
      </c>
    </row>
    <row r="737" spans="2:7" x14ac:dyDescent="0.25">
      <c r="B737" s="155"/>
      <c r="C737" s="145"/>
      <c r="D737" s="139"/>
      <c r="E737" s="140"/>
      <c r="F737" s="141"/>
      <c r="G737" s="142" t="str">
        <f t="shared" si="11"/>
        <v/>
      </c>
    </row>
    <row r="738" spans="2:7" x14ac:dyDescent="0.25">
      <c r="B738" s="155"/>
      <c r="C738" s="145"/>
      <c r="D738" s="139"/>
      <c r="E738" s="140"/>
      <c r="F738" s="141"/>
      <c r="G738" s="142" t="str">
        <f t="shared" si="11"/>
        <v/>
      </c>
    </row>
    <row r="739" spans="2:7" x14ac:dyDescent="0.25">
      <c r="B739" s="155"/>
      <c r="C739" s="145"/>
      <c r="D739" s="139"/>
      <c r="E739" s="140"/>
      <c r="F739" s="141"/>
      <c r="G739" s="142" t="str">
        <f t="shared" si="11"/>
        <v/>
      </c>
    </row>
    <row r="740" spans="2:7" x14ac:dyDescent="0.25">
      <c r="B740" s="155"/>
      <c r="C740" s="145"/>
      <c r="D740" s="139"/>
      <c r="E740" s="140"/>
      <c r="F740" s="141"/>
      <c r="G740" s="142" t="str">
        <f t="shared" si="11"/>
        <v/>
      </c>
    </row>
    <row r="741" spans="2:7" x14ac:dyDescent="0.25">
      <c r="B741" s="155"/>
      <c r="C741" s="145"/>
      <c r="D741" s="139"/>
      <c r="E741" s="140"/>
      <c r="F741" s="141"/>
      <c r="G741" s="142" t="str">
        <f t="shared" si="11"/>
        <v/>
      </c>
    </row>
    <row r="742" spans="2:7" x14ac:dyDescent="0.25">
      <c r="B742" s="155"/>
      <c r="C742" s="145"/>
      <c r="D742" s="139"/>
      <c r="E742" s="140"/>
      <c r="F742" s="141"/>
      <c r="G742" s="142" t="str">
        <f t="shared" si="11"/>
        <v/>
      </c>
    </row>
    <row r="743" spans="2:7" x14ac:dyDescent="0.25">
      <c r="B743" s="155"/>
      <c r="C743" s="145"/>
      <c r="D743" s="139"/>
      <c r="E743" s="140"/>
      <c r="F743" s="141"/>
      <c r="G743" s="142" t="str">
        <f t="shared" si="11"/>
        <v/>
      </c>
    </row>
    <row r="744" spans="2:7" x14ac:dyDescent="0.25">
      <c r="B744" s="155"/>
      <c r="C744" s="145"/>
      <c r="D744" s="139"/>
      <c r="E744" s="140"/>
      <c r="F744" s="141"/>
      <c r="G744" s="142" t="str">
        <f t="shared" si="11"/>
        <v/>
      </c>
    </row>
    <row r="745" spans="2:7" x14ac:dyDescent="0.25">
      <c r="B745" s="155"/>
      <c r="C745" s="145"/>
      <c r="D745" s="139"/>
      <c r="E745" s="140"/>
      <c r="F745" s="141"/>
      <c r="G745" s="142" t="str">
        <f t="shared" si="11"/>
        <v/>
      </c>
    </row>
    <row r="746" spans="2:7" x14ac:dyDescent="0.25">
      <c r="B746" s="155"/>
      <c r="C746" s="145"/>
      <c r="D746" s="139"/>
      <c r="E746" s="140"/>
      <c r="F746" s="141"/>
      <c r="G746" s="142" t="str">
        <f t="shared" si="11"/>
        <v/>
      </c>
    </row>
    <row r="747" spans="2:7" x14ac:dyDescent="0.25">
      <c r="B747" s="155"/>
      <c r="C747" s="145"/>
      <c r="D747" s="139"/>
      <c r="E747" s="140"/>
      <c r="F747" s="141"/>
      <c r="G747" s="142" t="str">
        <f t="shared" si="11"/>
        <v/>
      </c>
    </row>
    <row r="748" spans="2:7" x14ac:dyDescent="0.25">
      <c r="B748" s="155"/>
      <c r="C748" s="145"/>
      <c r="D748" s="139"/>
      <c r="E748" s="140"/>
      <c r="F748" s="141"/>
      <c r="G748" s="142" t="str">
        <f t="shared" si="11"/>
        <v/>
      </c>
    </row>
    <row r="749" spans="2:7" x14ac:dyDescent="0.25">
      <c r="B749" s="155"/>
      <c r="C749" s="145"/>
      <c r="D749" s="139"/>
      <c r="E749" s="140"/>
      <c r="F749" s="141"/>
      <c r="G749" s="142" t="str">
        <f t="shared" si="11"/>
        <v/>
      </c>
    </row>
    <row r="750" spans="2:7" x14ac:dyDescent="0.25">
      <c r="B750" s="155"/>
      <c r="C750" s="145"/>
      <c r="D750" s="139"/>
      <c r="E750" s="140"/>
      <c r="F750" s="141"/>
      <c r="G750" s="142" t="str">
        <f t="shared" si="11"/>
        <v/>
      </c>
    </row>
    <row r="751" spans="2:7" x14ac:dyDescent="0.25">
      <c r="B751" s="155"/>
      <c r="C751" s="145"/>
      <c r="D751" s="139"/>
      <c r="E751" s="140"/>
      <c r="F751" s="141"/>
      <c r="G751" s="142" t="str">
        <f t="shared" si="11"/>
        <v/>
      </c>
    </row>
    <row r="752" spans="2:7" x14ac:dyDescent="0.25">
      <c r="B752" s="155"/>
      <c r="C752" s="145"/>
      <c r="D752" s="139"/>
      <c r="E752" s="140"/>
      <c r="F752" s="141"/>
      <c r="G752" s="142" t="str">
        <f t="shared" si="11"/>
        <v/>
      </c>
    </row>
    <row r="753" spans="2:7" x14ac:dyDescent="0.25">
      <c r="B753" s="155"/>
      <c r="C753" s="145"/>
      <c r="D753" s="139"/>
      <c r="E753" s="140"/>
      <c r="F753" s="141"/>
      <c r="G753" s="142" t="str">
        <f t="shared" si="11"/>
        <v/>
      </c>
    </row>
    <row r="754" spans="2:7" x14ac:dyDescent="0.25">
      <c r="B754" s="155"/>
      <c r="C754" s="145"/>
      <c r="D754" s="139"/>
      <c r="E754" s="140"/>
      <c r="F754" s="141"/>
      <c r="G754" s="142" t="str">
        <f t="shared" si="11"/>
        <v/>
      </c>
    </row>
    <row r="755" spans="2:7" x14ac:dyDescent="0.25">
      <c r="B755" s="155"/>
      <c r="C755" s="145"/>
      <c r="D755" s="139"/>
      <c r="E755" s="140"/>
      <c r="F755" s="141"/>
      <c r="G755" s="142" t="str">
        <f t="shared" si="11"/>
        <v/>
      </c>
    </row>
    <row r="756" spans="2:7" x14ac:dyDescent="0.25">
      <c r="B756" s="155"/>
      <c r="C756" s="145"/>
      <c r="D756" s="139"/>
      <c r="E756" s="140"/>
      <c r="F756" s="141"/>
      <c r="G756" s="142" t="str">
        <f t="shared" si="11"/>
        <v/>
      </c>
    </row>
    <row r="757" spans="2:7" x14ac:dyDescent="0.25">
      <c r="B757" s="155"/>
      <c r="C757" s="145"/>
      <c r="D757" s="139"/>
      <c r="E757" s="140"/>
      <c r="F757" s="141"/>
      <c r="G757" s="142" t="str">
        <f t="shared" si="11"/>
        <v/>
      </c>
    </row>
    <row r="758" spans="2:7" x14ac:dyDescent="0.25">
      <c r="B758" s="155"/>
      <c r="C758" s="145"/>
      <c r="D758" s="139"/>
      <c r="E758" s="140"/>
      <c r="F758" s="141"/>
      <c r="G758" s="142" t="str">
        <f t="shared" si="11"/>
        <v/>
      </c>
    </row>
    <row r="759" spans="2:7" x14ac:dyDescent="0.25">
      <c r="B759" s="155"/>
      <c r="C759" s="145"/>
      <c r="D759" s="139"/>
      <c r="E759" s="140"/>
      <c r="F759" s="141"/>
      <c r="G759" s="142" t="str">
        <f t="shared" si="11"/>
        <v/>
      </c>
    </row>
    <row r="760" spans="2:7" x14ac:dyDescent="0.25">
      <c r="B760" s="155"/>
      <c r="C760" s="145"/>
      <c r="D760" s="139"/>
      <c r="E760" s="140"/>
      <c r="F760" s="141"/>
      <c r="G760" s="142" t="str">
        <f t="shared" si="11"/>
        <v/>
      </c>
    </row>
    <row r="761" spans="2:7" x14ac:dyDescent="0.25">
      <c r="B761" s="155"/>
      <c r="C761" s="145"/>
      <c r="D761" s="139"/>
      <c r="E761" s="140"/>
      <c r="F761" s="141"/>
      <c r="G761" s="142" t="str">
        <f t="shared" si="11"/>
        <v/>
      </c>
    </row>
    <row r="762" spans="2:7" x14ac:dyDescent="0.25">
      <c r="B762" s="155"/>
      <c r="C762" s="145"/>
      <c r="D762" s="139"/>
      <c r="E762" s="140"/>
      <c r="F762" s="141"/>
      <c r="G762" s="142" t="str">
        <f t="shared" si="11"/>
        <v/>
      </c>
    </row>
    <row r="763" spans="2:7" x14ac:dyDescent="0.25">
      <c r="B763" s="155"/>
      <c r="C763" s="145"/>
      <c r="D763" s="139"/>
      <c r="E763" s="140"/>
      <c r="F763" s="141"/>
      <c r="G763" s="142" t="str">
        <f t="shared" si="11"/>
        <v/>
      </c>
    </row>
    <row r="764" spans="2:7" x14ac:dyDescent="0.25">
      <c r="B764" s="155"/>
      <c r="C764" s="145"/>
      <c r="D764" s="139"/>
      <c r="E764" s="140"/>
      <c r="F764" s="141"/>
      <c r="G764" s="142" t="str">
        <f t="shared" si="11"/>
        <v/>
      </c>
    </row>
    <row r="765" spans="2:7" x14ac:dyDescent="0.25">
      <c r="B765" s="155"/>
      <c r="C765" s="145"/>
      <c r="D765" s="139"/>
      <c r="E765" s="140"/>
      <c r="F765" s="141"/>
      <c r="G765" s="142" t="str">
        <f t="shared" si="11"/>
        <v/>
      </c>
    </row>
    <row r="766" spans="2:7" x14ac:dyDescent="0.25">
      <c r="B766" s="155"/>
      <c r="C766" s="145"/>
      <c r="D766" s="139"/>
      <c r="E766" s="140"/>
      <c r="F766" s="141"/>
      <c r="G766" s="142" t="str">
        <f t="shared" si="11"/>
        <v/>
      </c>
    </row>
    <row r="767" spans="2:7" x14ac:dyDescent="0.25">
      <c r="B767" s="155"/>
      <c r="C767" s="145"/>
      <c r="D767" s="139"/>
      <c r="E767" s="140"/>
      <c r="F767" s="141"/>
      <c r="G767" s="142" t="str">
        <f t="shared" si="11"/>
        <v/>
      </c>
    </row>
    <row r="768" spans="2:7" x14ac:dyDescent="0.25">
      <c r="B768" s="155"/>
      <c r="C768" s="145"/>
      <c r="D768" s="139"/>
      <c r="E768" s="140"/>
      <c r="F768" s="141"/>
      <c r="G768" s="142" t="str">
        <f t="shared" si="11"/>
        <v/>
      </c>
    </row>
    <row r="769" spans="2:7" x14ac:dyDescent="0.25">
      <c r="B769" s="155"/>
      <c r="C769" s="145"/>
      <c r="D769" s="139"/>
      <c r="E769" s="140"/>
      <c r="F769" s="141"/>
      <c r="G769" s="142" t="str">
        <f t="shared" si="11"/>
        <v/>
      </c>
    </row>
    <row r="770" spans="2:7" x14ac:dyDescent="0.25">
      <c r="B770" s="155"/>
      <c r="C770" s="145"/>
      <c r="D770" s="139"/>
      <c r="E770" s="140"/>
      <c r="F770" s="141"/>
      <c r="G770" s="142" t="str">
        <f t="shared" si="11"/>
        <v/>
      </c>
    </row>
    <row r="771" spans="2:7" x14ac:dyDescent="0.25">
      <c r="B771" s="155"/>
      <c r="C771" s="145"/>
      <c r="D771" s="139"/>
      <c r="E771" s="140"/>
      <c r="F771" s="141"/>
      <c r="G771" s="142" t="str">
        <f t="shared" si="11"/>
        <v/>
      </c>
    </row>
    <row r="772" spans="2:7" x14ac:dyDescent="0.25">
      <c r="B772" s="155"/>
      <c r="C772" s="145"/>
      <c r="D772" s="139"/>
      <c r="E772" s="140"/>
      <c r="F772" s="141"/>
      <c r="G772" s="142" t="str">
        <f t="shared" si="11"/>
        <v/>
      </c>
    </row>
    <row r="773" spans="2:7" x14ac:dyDescent="0.25">
      <c r="B773" s="155"/>
      <c r="C773" s="145"/>
      <c r="D773" s="139"/>
      <c r="E773" s="140"/>
      <c r="F773" s="141"/>
      <c r="G773" s="142" t="str">
        <f t="shared" si="11"/>
        <v/>
      </c>
    </row>
    <row r="774" spans="2:7" x14ac:dyDescent="0.25">
      <c r="B774" s="155"/>
      <c r="C774" s="145"/>
      <c r="D774" s="139"/>
      <c r="E774" s="140"/>
      <c r="F774" s="141"/>
      <c r="G774" s="142" t="str">
        <f t="shared" si="11"/>
        <v/>
      </c>
    </row>
    <row r="775" spans="2:7" x14ac:dyDescent="0.25">
      <c r="B775" s="155"/>
      <c r="C775" s="145"/>
      <c r="D775" s="139"/>
      <c r="E775" s="140"/>
      <c r="F775" s="141"/>
      <c r="G775" s="142" t="str">
        <f t="shared" si="11"/>
        <v/>
      </c>
    </row>
    <row r="776" spans="2:7" x14ac:dyDescent="0.25">
      <c r="B776" s="155"/>
      <c r="C776" s="145"/>
      <c r="D776" s="139"/>
      <c r="E776" s="140"/>
      <c r="F776" s="141"/>
      <c r="G776" s="142" t="str">
        <f t="shared" si="11"/>
        <v/>
      </c>
    </row>
    <row r="777" spans="2:7" x14ac:dyDescent="0.25">
      <c r="B777" s="155"/>
      <c r="C777" s="145"/>
      <c r="D777" s="139"/>
      <c r="E777" s="140"/>
      <c r="F777" s="141"/>
      <c r="G777" s="142" t="str">
        <f t="shared" si="11"/>
        <v/>
      </c>
    </row>
    <row r="778" spans="2:7" x14ac:dyDescent="0.25">
      <c r="B778" s="155"/>
      <c r="C778" s="145"/>
      <c r="D778" s="139"/>
      <c r="E778" s="140"/>
      <c r="F778" s="141"/>
      <c r="G778" s="142" t="str">
        <f t="shared" si="11"/>
        <v/>
      </c>
    </row>
    <row r="779" spans="2:7" x14ac:dyDescent="0.25">
      <c r="B779" s="155"/>
      <c r="C779" s="145"/>
      <c r="D779" s="139"/>
      <c r="E779" s="140"/>
      <c r="F779" s="141"/>
      <c r="G779" s="142" t="str">
        <f t="shared" ref="G779:G842" si="12">IF(D779="","",SUM(E779+G778-F779))</f>
        <v/>
      </c>
    </row>
    <row r="780" spans="2:7" x14ac:dyDescent="0.25">
      <c r="B780" s="155"/>
      <c r="C780" s="145"/>
      <c r="D780" s="139"/>
      <c r="E780" s="140"/>
      <c r="F780" s="141"/>
      <c r="G780" s="142" t="str">
        <f t="shared" si="12"/>
        <v/>
      </c>
    </row>
    <row r="781" spans="2:7" x14ac:dyDescent="0.25">
      <c r="B781" s="155"/>
      <c r="C781" s="145"/>
      <c r="D781" s="139"/>
      <c r="E781" s="140"/>
      <c r="F781" s="141"/>
      <c r="G781" s="142" t="str">
        <f t="shared" si="12"/>
        <v/>
      </c>
    </row>
    <row r="782" spans="2:7" x14ac:dyDescent="0.25">
      <c r="B782" s="155"/>
      <c r="C782" s="145"/>
      <c r="D782" s="139"/>
      <c r="E782" s="140"/>
      <c r="F782" s="141"/>
      <c r="G782" s="142" t="str">
        <f t="shared" si="12"/>
        <v/>
      </c>
    </row>
    <row r="783" spans="2:7" x14ac:dyDescent="0.25">
      <c r="B783" s="155"/>
      <c r="C783" s="145"/>
      <c r="D783" s="139"/>
      <c r="E783" s="140"/>
      <c r="F783" s="141"/>
      <c r="G783" s="142" t="str">
        <f t="shared" si="12"/>
        <v/>
      </c>
    </row>
    <row r="784" spans="2:7" x14ac:dyDescent="0.25">
      <c r="B784" s="155"/>
      <c r="C784" s="145"/>
      <c r="D784" s="139"/>
      <c r="E784" s="140"/>
      <c r="F784" s="141"/>
      <c r="G784" s="142" t="str">
        <f t="shared" si="12"/>
        <v/>
      </c>
    </row>
    <row r="785" spans="2:7" x14ac:dyDescent="0.25">
      <c r="B785" s="155"/>
      <c r="C785" s="145"/>
      <c r="D785" s="139"/>
      <c r="E785" s="140"/>
      <c r="F785" s="141"/>
      <c r="G785" s="142" t="str">
        <f t="shared" si="12"/>
        <v/>
      </c>
    </row>
    <row r="786" spans="2:7" x14ac:dyDescent="0.25">
      <c r="B786" s="155"/>
      <c r="C786" s="145"/>
      <c r="D786" s="139"/>
      <c r="E786" s="140"/>
      <c r="F786" s="141"/>
      <c r="G786" s="142" t="str">
        <f t="shared" si="12"/>
        <v/>
      </c>
    </row>
    <row r="787" spans="2:7" x14ac:dyDescent="0.25">
      <c r="B787" s="155"/>
      <c r="C787" s="145"/>
      <c r="D787" s="139"/>
      <c r="E787" s="140"/>
      <c r="F787" s="141"/>
      <c r="G787" s="142" t="str">
        <f t="shared" si="12"/>
        <v/>
      </c>
    </row>
    <row r="788" spans="2:7" x14ac:dyDescent="0.25">
      <c r="B788" s="155"/>
      <c r="C788" s="145"/>
      <c r="D788" s="139"/>
      <c r="E788" s="140"/>
      <c r="F788" s="141"/>
      <c r="G788" s="142" t="str">
        <f t="shared" si="12"/>
        <v/>
      </c>
    </row>
    <row r="789" spans="2:7" x14ac:dyDescent="0.25">
      <c r="B789" s="155"/>
      <c r="C789" s="145"/>
      <c r="D789" s="139"/>
      <c r="E789" s="140"/>
      <c r="F789" s="141"/>
      <c r="G789" s="142" t="str">
        <f t="shared" si="12"/>
        <v/>
      </c>
    </row>
    <row r="790" spans="2:7" x14ac:dyDescent="0.25">
      <c r="B790" s="155"/>
      <c r="C790" s="145"/>
      <c r="D790" s="139"/>
      <c r="E790" s="140"/>
      <c r="F790" s="141"/>
      <c r="G790" s="142" t="str">
        <f t="shared" si="12"/>
        <v/>
      </c>
    </row>
    <row r="791" spans="2:7" x14ac:dyDescent="0.25">
      <c r="B791" s="155"/>
      <c r="C791" s="145"/>
      <c r="D791" s="139"/>
      <c r="E791" s="140"/>
      <c r="F791" s="141"/>
      <c r="G791" s="142" t="str">
        <f t="shared" si="12"/>
        <v/>
      </c>
    </row>
    <row r="792" spans="2:7" x14ac:dyDescent="0.25">
      <c r="B792" s="155"/>
      <c r="C792" s="145"/>
      <c r="D792" s="139"/>
      <c r="E792" s="140"/>
      <c r="F792" s="141"/>
      <c r="G792" s="142" t="str">
        <f t="shared" si="12"/>
        <v/>
      </c>
    </row>
    <row r="793" spans="2:7" x14ac:dyDescent="0.25">
      <c r="B793" s="155"/>
      <c r="C793" s="145"/>
      <c r="D793" s="139"/>
      <c r="E793" s="140"/>
      <c r="F793" s="141"/>
      <c r="G793" s="142" t="str">
        <f t="shared" si="12"/>
        <v/>
      </c>
    </row>
    <row r="794" spans="2:7" x14ac:dyDescent="0.25">
      <c r="B794" s="155"/>
      <c r="C794" s="145"/>
      <c r="D794" s="139"/>
      <c r="E794" s="140"/>
      <c r="F794" s="141"/>
      <c r="G794" s="142" t="str">
        <f t="shared" si="12"/>
        <v/>
      </c>
    </row>
    <row r="795" spans="2:7" x14ac:dyDescent="0.25">
      <c r="B795" s="155"/>
      <c r="C795" s="145"/>
      <c r="D795" s="139"/>
      <c r="E795" s="140"/>
      <c r="F795" s="141"/>
      <c r="G795" s="142" t="str">
        <f t="shared" si="12"/>
        <v/>
      </c>
    </row>
    <row r="796" spans="2:7" x14ac:dyDescent="0.25">
      <c r="B796" s="155"/>
      <c r="C796" s="145"/>
      <c r="D796" s="139"/>
      <c r="E796" s="140"/>
      <c r="F796" s="141"/>
      <c r="G796" s="142" t="str">
        <f t="shared" si="12"/>
        <v/>
      </c>
    </row>
    <row r="797" spans="2:7" x14ac:dyDescent="0.25">
      <c r="B797" s="155"/>
      <c r="C797" s="145"/>
      <c r="D797" s="139"/>
      <c r="E797" s="140"/>
      <c r="F797" s="141"/>
      <c r="G797" s="142" t="str">
        <f t="shared" si="12"/>
        <v/>
      </c>
    </row>
    <row r="798" spans="2:7" x14ac:dyDescent="0.25">
      <c r="B798" s="155"/>
      <c r="C798" s="145"/>
      <c r="D798" s="139"/>
      <c r="E798" s="140"/>
      <c r="F798" s="141"/>
      <c r="G798" s="142" t="str">
        <f t="shared" si="12"/>
        <v/>
      </c>
    </row>
    <row r="799" spans="2:7" x14ac:dyDescent="0.25">
      <c r="B799" s="155"/>
      <c r="C799" s="145"/>
      <c r="D799" s="139"/>
      <c r="E799" s="140"/>
      <c r="F799" s="141"/>
      <c r="G799" s="142" t="str">
        <f t="shared" si="12"/>
        <v/>
      </c>
    </row>
    <row r="800" spans="2:7" x14ac:dyDescent="0.25">
      <c r="B800" s="155"/>
      <c r="C800" s="145"/>
      <c r="D800" s="139"/>
      <c r="E800" s="140"/>
      <c r="F800" s="141"/>
      <c r="G800" s="142" t="str">
        <f t="shared" si="12"/>
        <v/>
      </c>
    </row>
    <row r="801" spans="2:7" x14ac:dyDescent="0.25">
      <c r="B801" s="155"/>
      <c r="C801" s="145"/>
      <c r="D801" s="139"/>
      <c r="E801" s="140"/>
      <c r="F801" s="141"/>
      <c r="G801" s="142" t="str">
        <f t="shared" si="12"/>
        <v/>
      </c>
    </row>
    <row r="802" spans="2:7" x14ac:dyDescent="0.25">
      <c r="B802" s="155"/>
      <c r="C802" s="145"/>
      <c r="D802" s="139"/>
      <c r="E802" s="140"/>
      <c r="F802" s="141"/>
      <c r="G802" s="142" t="str">
        <f t="shared" si="12"/>
        <v/>
      </c>
    </row>
    <row r="803" spans="2:7" x14ac:dyDescent="0.25">
      <c r="B803" s="155"/>
      <c r="C803" s="145"/>
      <c r="D803" s="139"/>
      <c r="E803" s="140"/>
      <c r="F803" s="141"/>
      <c r="G803" s="142" t="str">
        <f t="shared" si="12"/>
        <v/>
      </c>
    </row>
    <row r="804" spans="2:7" x14ac:dyDescent="0.25">
      <c r="B804" s="155"/>
      <c r="C804" s="145"/>
      <c r="D804" s="139"/>
      <c r="E804" s="140"/>
      <c r="F804" s="141"/>
      <c r="G804" s="142" t="str">
        <f t="shared" si="12"/>
        <v/>
      </c>
    </row>
    <row r="805" spans="2:7" x14ac:dyDescent="0.25">
      <c r="B805" s="155"/>
      <c r="C805" s="145"/>
      <c r="D805" s="139"/>
      <c r="E805" s="140"/>
      <c r="F805" s="141"/>
      <c r="G805" s="142" t="str">
        <f t="shared" si="12"/>
        <v/>
      </c>
    </row>
    <row r="806" spans="2:7" x14ac:dyDescent="0.25">
      <c r="B806" s="155"/>
      <c r="C806" s="145"/>
      <c r="D806" s="139"/>
      <c r="E806" s="140"/>
      <c r="F806" s="141"/>
      <c r="G806" s="142" t="str">
        <f t="shared" si="12"/>
        <v/>
      </c>
    </row>
    <row r="807" spans="2:7" x14ac:dyDescent="0.25">
      <c r="B807" s="155"/>
      <c r="C807" s="145"/>
      <c r="D807" s="139"/>
      <c r="E807" s="140"/>
      <c r="F807" s="141"/>
      <c r="G807" s="142" t="str">
        <f t="shared" si="12"/>
        <v/>
      </c>
    </row>
    <row r="808" spans="2:7" x14ac:dyDescent="0.25">
      <c r="B808" s="155"/>
      <c r="C808" s="145"/>
      <c r="D808" s="139"/>
      <c r="E808" s="140"/>
      <c r="F808" s="141"/>
      <c r="G808" s="142" t="str">
        <f t="shared" si="12"/>
        <v/>
      </c>
    </row>
    <row r="809" spans="2:7" x14ac:dyDescent="0.25">
      <c r="B809" s="155"/>
      <c r="C809" s="145"/>
      <c r="D809" s="139"/>
      <c r="E809" s="140"/>
      <c r="F809" s="141"/>
      <c r="G809" s="142" t="str">
        <f t="shared" si="12"/>
        <v/>
      </c>
    </row>
    <row r="810" spans="2:7" x14ac:dyDescent="0.25">
      <c r="B810" s="155"/>
      <c r="C810" s="145"/>
      <c r="D810" s="139"/>
      <c r="E810" s="140"/>
      <c r="F810" s="141"/>
      <c r="G810" s="142" t="str">
        <f t="shared" si="12"/>
        <v/>
      </c>
    </row>
    <row r="811" spans="2:7" x14ac:dyDescent="0.25">
      <c r="B811" s="155"/>
      <c r="C811" s="145"/>
      <c r="D811" s="139"/>
      <c r="E811" s="140"/>
      <c r="F811" s="141"/>
      <c r="G811" s="142" t="str">
        <f t="shared" si="12"/>
        <v/>
      </c>
    </row>
    <row r="812" spans="2:7" x14ac:dyDescent="0.25">
      <c r="B812" s="155"/>
      <c r="C812" s="145"/>
      <c r="D812" s="139"/>
      <c r="E812" s="140"/>
      <c r="F812" s="141"/>
      <c r="G812" s="142" t="str">
        <f t="shared" si="12"/>
        <v/>
      </c>
    </row>
    <row r="813" spans="2:7" x14ac:dyDescent="0.25">
      <c r="B813" s="155"/>
      <c r="C813" s="145"/>
      <c r="D813" s="139"/>
      <c r="E813" s="140"/>
      <c r="F813" s="141"/>
      <c r="G813" s="142" t="str">
        <f t="shared" si="12"/>
        <v/>
      </c>
    </row>
    <row r="814" spans="2:7" x14ac:dyDescent="0.25">
      <c r="B814" s="155"/>
      <c r="C814" s="145"/>
      <c r="D814" s="139"/>
      <c r="E814" s="140"/>
      <c r="F814" s="141"/>
      <c r="G814" s="142" t="str">
        <f t="shared" si="12"/>
        <v/>
      </c>
    </row>
    <row r="815" spans="2:7" x14ac:dyDescent="0.25">
      <c r="B815" s="155"/>
      <c r="C815" s="145"/>
      <c r="D815" s="139"/>
      <c r="E815" s="140"/>
      <c r="F815" s="141"/>
      <c r="G815" s="142" t="str">
        <f t="shared" si="12"/>
        <v/>
      </c>
    </row>
    <row r="816" spans="2:7" x14ac:dyDescent="0.25">
      <c r="B816" s="155"/>
      <c r="C816" s="145"/>
      <c r="D816" s="139"/>
      <c r="E816" s="140"/>
      <c r="F816" s="141"/>
      <c r="G816" s="142" t="str">
        <f t="shared" si="12"/>
        <v/>
      </c>
    </row>
    <row r="817" spans="2:7" x14ac:dyDescent="0.25">
      <c r="B817" s="155"/>
      <c r="C817" s="145"/>
      <c r="D817" s="139"/>
      <c r="E817" s="140"/>
      <c r="F817" s="141"/>
      <c r="G817" s="142" t="str">
        <f t="shared" si="12"/>
        <v/>
      </c>
    </row>
    <row r="818" spans="2:7" x14ac:dyDescent="0.25">
      <c r="B818" s="155"/>
      <c r="C818" s="145"/>
      <c r="D818" s="139"/>
      <c r="E818" s="140"/>
      <c r="F818" s="141"/>
      <c r="G818" s="142" t="str">
        <f t="shared" si="12"/>
        <v/>
      </c>
    </row>
    <row r="819" spans="2:7" x14ac:dyDescent="0.25">
      <c r="B819" s="155"/>
      <c r="C819" s="145"/>
      <c r="D819" s="139"/>
      <c r="E819" s="140"/>
      <c r="F819" s="141"/>
      <c r="G819" s="142" t="str">
        <f t="shared" si="12"/>
        <v/>
      </c>
    </row>
    <row r="820" spans="2:7" x14ac:dyDescent="0.25">
      <c r="B820" s="155"/>
      <c r="C820" s="145"/>
      <c r="D820" s="139"/>
      <c r="E820" s="140"/>
      <c r="F820" s="141"/>
      <c r="G820" s="142" t="str">
        <f t="shared" si="12"/>
        <v/>
      </c>
    </row>
    <row r="821" spans="2:7" x14ac:dyDescent="0.25">
      <c r="B821" s="155"/>
      <c r="C821" s="145"/>
      <c r="D821" s="139"/>
      <c r="E821" s="140"/>
      <c r="F821" s="141"/>
      <c r="G821" s="142" t="str">
        <f t="shared" si="12"/>
        <v/>
      </c>
    </row>
    <row r="822" spans="2:7" x14ac:dyDescent="0.25">
      <c r="B822" s="155"/>
      <c r="C822" s="145"/>
      <c r="D822" s="139"/>
      <c r="E822" s="140"/>
      <c r="F822" s="141"/>
      <c r="G822" s="142" t="str">
        <f t="shared" si="12"/>
        <v/>
      </c>
    </row>
    <row r="823" spans="2:7" x14ac:dyDescent="0.25">
      <c r="B823" s="155"/>
      <c r="C823" s="145"/>
      <c r="D823" s="139"/>
      <c r="E823" s="140"/>
      <c r="F823" s="141"/>
      <c r="G823" s="142" t="str">
        <f t="shared" si="12"/>
        <v/>
      </c>
    </row>
    <row r="824" spans="2:7" x14ac:dyDescent="0.25">
      <c r="B824" s="155"/>
      <c r="C824" s="145"/>
      <c r="D824" s="139"/>
      <c r="E824" s="140"/>
      <c r="F824" s="141"/>
      <c r="G824" s="142" t="str">
        <f t="shared" si="12"/>
        <v/>
      </c>
    </row>
    <row r="825" spans="2:7" x14ac:dyDescent="0.25">
      <c r="B825" s="155"/>
      <c r="C825" s="145"/>
      <c r="D825" s="139"/>
      <c r="E825" s="140"/>
      <c r="F825" s="141"/>
      <c r="G825" s="142" t="str">
        <f t="shared" si="12"/>
        <v/>
      </c>
    </row>
    <row r="826" spans="2:7" x14ac:dyDescent="0.25">
      <c r="B826" s="155"/>
      <c r="C826" s="145"/>
      <c r="D826" s="139"/>
      <c r="E826" s="140"/>
      <c r="F826" s="141"/>
      <c r="G826" s="142" t="str">
        <f t="shared" si="12"/>
        <v/>
      </c>
    </row>
    <row r="827" spans="2:7" x14ac:dyDescent="0.25">
      <c r="B827" s="155"/>
      <c r="C827" s="145"/>
      <c r="D827" s="139"/>
      <c r="E827" s="140"/>
      <c r="F827" s="141"/>
      <c r="G827" s="142" t="str">
        <f t="shared" si="12"/>
        <v/>
      </c>
    </row>
    <row r="828" spans="2:7" x14ac:dyDescent="0.25">
      <c r="B828" s="155"/>
      <c r="C828" s="145"/>
      <c r="D828" s="139"/>
      <c r="E828" s="140"/>
      <c r="F828" s="141"/>
      <c r="G828" s="142" t="str">
        <f t="shared" si="12"/>
        <v/>
      </c>
    </row>
    <row r="829" spans="2:7" x14ac:dyDescent="0.25">
      <c r="B829" s="155"/>
      <c r="C829" s="145"/>
      <c r="D829" s="139"/>
      <c r="E829" s="140"/>
      <c r="F829" s="141"/>
      <c r="G829" s="142" t="str">
        <f t="shared" si="12"/>
        <v/>
      </c>
    </row>
    <row r="830" spans="2:7" x14ac:dyDescent="0.25">
      <c r="B830" s="155"/>
      <c r="C830" s="145"/>
      <c r="D830" s="139"/>
      <c r="E830" s="140"/>
      <c r="F830" s="141"/>
      <c r="G830" s="142" t="str">
        <f t="shared" si="12"/>
        <v/>
      </c>
    </row>
    <row r="831" spans="2:7" x14ac:dyDescent="0.25">
      <c r="B831" s="155"/>
      <c r="C831" s="145"/>
      <c r="D831" s="139"/>
      <c r="E831" s="140"/>
      <c r="F831" s="141"/>
      <c r="G831" s="142" t="str">
        <f t="shared" si="12"/>
        <v/>
      </c>
    </row>
    <row r="832" spans="2:7" x14ac:dyDescent="0.25">
      <c r="B832" s="155"/>
      <c r="C832" s="145"/>
      <c r="D832" s="139"/>
      <c r="E832" s="140"/>
      <c r="F832" s="141"/>
      <c r="G832" s="142" t="str">
        <f t="shared" si="12"/>
        <v/>
      </c>
    </row>
    <row r="833" spans="2:7" x14ac:dyDescent="0.25">
      <c r="B833" s="155"/>
      <c r="C833" s="145"/>
      <c r="D833" s="139"/>
      <c r="E833" s="140"/>
      <c r="F833" s="141"/>
      <c r="G833" s="142" t="str">
        <f t="shared" si="12"/>
        <v/>
      </c>
    </row>
    <row r="834" spans="2:7" x14ac:dyDescent="0.25">
      <c r="B834" s="155"/>
      <c r="C834" s="145"/>
      <c r="D834" s="139"/>
      <c r="E834" s="140"/>
      <c r="F834" s="141"/>
      <c r="G834" s="142" t="str">
        <f t="shared" si="12"/>
        <v/>
      </c>
    </row>
    <row r="835" spans="2:7" x14ac:dyDescent="0.25">
      <c r="B835" s="155"/>
      <c r="C835" s="145"/>
      <c r="D835" s="139"/>
      <c r="E835" s="140"/>
      <c r="F835" s="141"/>
      <c r="G835" s="142" t="str">
        <f t="shared" si="12"/>
        <v/>
      </c>
    </row>
    <row r="836" spans="2:7" x14ac:dyDescent="0.25">
      <c r="B836" s="155"/>
      <c r="C836" s="145"/>
      <c r="D836" s="139"/>
      <c r="E836" s="140"/>
      <c r="F836" s="141"/>
      <c r="G836" s="142" t="str">
        <f t="shared" si="12"/>
        <v/>
      </c>
    </row>
    <row r="837" spans="2:7" x14ac:dyDescent="0.25">
      <c r="B837" s="155"/>
      <c r="C837" s="145"/>
      <c r="D837" s="139"/>
      <c r="E837" s="140"/>
      <c r="F837" s="141"/>
      <c r="G837" s="142" t="str">
        <f t="shared" si="12"/>
        <v/>
      </c>
    </row>
    <row r="838" spans="2:7" x14ac:dyDescent="0.25">
      <c r="B838" s="155"/>
      <c r="C838" s="145"/>
      <c r="D838" s="139"/>
      <c r="E838" s="140"/>
      <c r="F838" s="141"/>
      <c r="G838" s="142" t="str">
        <f t="shared" si="12"/>
        <v/>
      </c>
    </row>
    <row r="839" spans="2:7" x14ac:dyDescent="0.25">
      <c r="B839" s="155"/>
      <c r="C839" s="145"/>
      <c r="D839" s="139"/>
      <c r="E839" s="140"/>
      <c r="F839" s="141"/>
      <c r="G839" s="142" t="str">
        <f t="shared" si="12"/>
        <v/>
      </c>
    </row>
    <row r="840" spans="2:7" x14ac:dyDescent="0.25">
      <c r="B840" s="155"/>
      <c r="C840" s="145"/>
      <c r="D840" s="139"/>
      <c r="E840" s="140"/>
      <c r="F840" s="141"/>
      <c r="G840" s="142" t="str">
        <f t="shared" si="12"/>
        <v/>
      </c>
    </row>
    <row r="841" spans="2:7" x14ac:dyDescent="0.25">
      <c r="B841" s="155"/>
      <c r="C841" s="145"/>
      <c r="D841" s="139"/>
      <c r="E841" s="140"/>
      <c r="F841" s="141"/>
      <c r="G841" s="142" t="str">
        <f t="shared" si="12"/>
        <v/>
      </c>
    </row>
    <row r="842" spans="2:7" x14ac:dyDescent="0.25">
      <c r="B842" s="155"/>
      <c r="C842" s="145"/>
      <c r="D842" s="139"/>
      <c r="E842" s="140"/>
      <c r="F842" s="141"/>
      <c r="G842" s="142" t="str">
        <f t="shared" si="12"/>
        <v/>
      </c>
    </row>
    <row r="843" spans="2:7" x14ac:dyDescent="0.25">
      <c r="B843" s="155"/>
      <c r="C843" s="145"/>
      <c r="D843" s="139"/>
      <c r="E843" s="140"/>
      <c r="F843" s="141"/>
      <c r="G843" s="142" t="str">
        <f t="shared" ref="G843:G906" si="13">IF(D843="","",SUM(E843+G842-F843))</f>
        <v/>
      </c>
    </row>
    <row r="844" spans="2:7" x14ac:dyDescent="0.25">
      <c r="B844" s="155"/>
      <c r="C844" s="145"/>
      <c r="D844" s="139"/>
      <c r="E844" s="140"/>
      <c r="F844" s="141"/>
      <c r="G844" s="142" t="str">
        <f t="shared" si="13"/>
        <v/>
      </c>
    </row>
    <row r="845" spans="2:7" x14ac:dyDescent="0.25">
      <c r="B845" s="155"/>
      <c r="C845" s="145"/>
      <c r="D845" s="139"/>
      <c r="E845" s="140"/>
      <c r="F845" s="141"/>
      <c r="G845" s="142" t="str">
        <f t="shared" si="13"/>
        <v/>
      </c>
    </row>
    <row r="846" spans="2:7" x14ac:dyDescent="0.25">
      <c r="B846" s="155"/>
      <c r="C846" s="145"/>
      <c r="D846" s="139"/>
      <c r="E846" s="140"/>
      <c r="F846" s="141"/>
      <c r="G846" s="142" t="str">
        <f t="shared" si="13"/>
        <v/>
      </c>
    </row>
    <row r="847" spans="2:7" x14ac:dyDescent="0.25">
      <c r="B847" s="155"/>
      <c r="C847" s="145"/>
      <c r="D847" s="139"/>
      <c r="E847" s="140"/>
      <c r="F847" s="141"/>
      <c r="G847" s="142" t="str">
        <f t="shared" si="13"/>
        <v/>
      </c>
    </row>
    <row r="848" spans="2:7" x14ac:dyDescent="0.25">
      <c r="B848" s="155"/>
      <c r="C848" s="145"/>
      <c r="D848" s="139"/>
      <c r="E848" s="140"/>
      <c r="F848" s="141"/>
      <c r="G848" s="142" t="str">
        <f t="shared" si="13"/>
        <v/>
      </c>
    </row>
    <row r="849" spans="2:7" x14ac:dyDescent="0.25">
      <c r="B849" s="155"/>
      <c r="C849" s="145"/>
      <c r="D849" s="139"/>
      <c r="E849" s="140"/>
      <c r="F849" s="141"/>
      <c r="G849" s="142" t="str">
        <f t="shared" si="13"/>
        <v/>
      </c>
    </row>
    <row r="850" spans="2:7" x14ac:dyDescent="0.25">
      <c r="B850" s="155"/>
      <c r="C850" s="145"/>
      <c r="D850" s="139"/>
      <c r="E850" s="140"/>
      <c r="F850" s="141"/>
      <c r="G850" s="142" t="str">
        <f t="shared" si="13"/>
        <v/>
      </c>
    </row>
    <row r="851" spans="2:7" x14ac:dyDescent="0.25">
      <c r="B851" s="155"/>
      <c r="C851" s="145"/>
      <c r="D851" s="139"/>
      <c r="E851" s="140"/>
      <c r="F851" s="141"/>
      <c r="G851" s="142" t="str">
        <f t="shared" si="13"/>
        <v/>
      </c>
    </row>
    <row r="852" spans="2:7" x14ac:dyDescent="0.25">
      <c r="B852" s="155"/>
      <c r="C852" s="145"/>
      <c r="D852" s="139"/>
      <c r="E852" s="140"/>
      <c r="F852" s="141"/>
      <c r="G852" s="142" t="str">
        <f t="shared" si="13"/>
        <v/>
      </c>
    </row>
    <row r="853" spans="2:7" x14ac:dyDescent="0.25">
      <c r="B853" s="155"/>
      <c r="C853" s="145"/>
      <c r="D853" s="139"/>
      <c r="E853" s="140"/>
      <c r="F853" s="141"/>
      <c r="G853" s="142" t="str">
        <f t="shared" si="13"/>
        <v/>
      </c>
    </row>
    <row r="854" spans="2:7" x14ac:dyDescent="0.25">
      <c r="B854" s="155"/>
      <c r="C854" s="145"/>
      <c r="D854" s="139"/>
      <c r="E854" s="140"/>
      <c r="F854" s="141"/>
      <c r="G854" s="142" t="str">
        <f t="shared" si="13"/>
        <v/>
      </c>
    </row>
    <row r="855" spans="2:7" x14ac:dyDescent="0.25">
      <c r="B855" s="155"/>
      <c r="C855" s="145"/>
      <c r="D855" s="139"/>
      <c r="E855" s="140"/>
      <c r="F855" s="141"/>
      <c r="G855" s="142" t="str">
        <f t="shared" si="13"/>
        <v/>
      </c>
    </row>
    <row r="856" spans="2:7" x14ac:dyDescent="0.25">
      <c r="B856" s="155"/>
      <c r="C856" s="145"/>
      <c r="D856" s="139"/>
      <c r="E856" s="140"/>
      <c r="F856" s="141"/>
      <c r="G856" s="142" t="str">
        <f t="shared" si="13"/>
        <v/>
      </c>
    </row>
    <row r="857" spans="2:7" x14ac:dyDescent="0.25">
      <c r="B857" s="155"/>
      <c r="C857" s="145"/>
      <c r="D857" s="139"/>
      <c r="E857" s="140"/>
      <c r="F857" s="141"/>
      <c r="G857" s="142" t="str">
        <f t="shared" si="13"/>
        <v/>
      </c>
    </row>
    <row r="858" spans="2:7" x14ac:dyDescent="0.25">
      <c r="B858" s="155"/>
      <c r="C858" s="145"/>
      <c r="D858" s="139"/>
      <c r="E858" s="140"/>
      <c r="F858" s="141"/>
      <c r="G858" s="142" t="str">
        <f t="shared" si="13"/>
        <v/>
      </c>
    </row>
    <row r="859" spans="2:7" x14ac:dyDescent="0.25">
      <c r="B859" s="155"/>
      <c r="C859" s="145"/>
      <c r="D859" s="139"/>
      <c r="E859" s="140"/>
      <c r="F859" s="141"/>
      <c r="G859" s="142" t="str">
        <f t="shared" si="13"/>
        <v/>
      </c>
    </row>
    <row r="860" spans="2:7" x14ac:dyDescent="0.25">
      <c r="B860" s="155"/>
      <c r="C860" s="145"/>
      <c r="D860" s="139"/>
      <c r="E860" s="140"/>
      <c r="F860" s="141"/>
      <c r="G860" s="142" t="str">
        <f t="shared" si="13"/>
        <v/>
      </c>
    </row>
    <row r="861" spans="2:7" x14ac:dyDescent="0.25">
      <c r="B861" s="155"/>
      <c r="C861" s="145"/>
      <c r="D861" s="139"/>
      <c r="E861" s="140"/>
      <c r="F861" s="141"/>
      <c r="G861" s="142" t="str">
        <f t="shared" si="13"/>
        <v/>
      </c>
    </row>
    <row r="862" spans="2:7" x14ac:dyDescent="0.25">
      <c r="B862" s="155"/>
      <c r="C862" s="145"/>
      <c r="D862" s="139"/>
      <c r="E862" s="140"/>
      <c r="F862" s="141"/>
      <c r="G862" s="142" t="str">
        <f t="shared" si="13"/>
        <v/>
      </c>
    </row>
    <row r="863" spans="2:7" x14ac:dyDescent="0.25">
      <c r="B863" s="155"/>
      <c r="C863" s="145"/>
      <c r="D863" s="139"/>
      <c r="E863" s="140"/>
      <c r="F863" s="141"/>
      <c r="G863" s="142" t="str">
        <f t="shared" si="13"/>
        <v/>
      </c>
    </row>
    <row r="864" spans="2:7" x14ac:dyDescent="0.25">
      <c r="B864" s="155"/>
      <c r="C864" s="145"/>
      <c r="D864" s="139"/>
      <c r="E864" s="140"/>
      <c r="F864" s="141"/>
      <c r="G864" s="142" t="str">
        <f t="shared" si="13"/>
        <v/>
      </c>
    </row>
    <row r="865" spans="2:7" x14ac:dyDescent="0.25">
      <c r="B865" s="155"/>
      <c r="C865" s="145"/>
      <c r="D865" s="139"/>
      <c r="E865" s="140"/>
      <c r="F865" s="141"/>
      <c r="G865" s="142" t="str">
        <f t="shared" si="13"/>
        <v/>
      </c>
    </row>
    <row r="866" spans="2:7" x14ac:dyDescent="0.25">
      <c r="B866" s="155"/>
      <c r="C866" s="145"/>
      <c r="D866" s="139"/>
      <c r="E866" s="140"/>
      <c r="F866" s="141"/>
      <c r="G866" s="142" t="str">
        <f t="shared" si="13"/>
        <v/>
      </c>
    </row>
    <row r="867" spans="2:7" x14ac:dyDescent="0.25">
      <c r="B867" s="155"/>
      <c r="C867" s="145"/>
      <c r="D867" s="139"/>
      <c r="E867" s="140"/>
      <c r="F867" s="141"/>
      <c r="G867" s="142" t="str">
        <f t="shared" si="13"/>
        <v/>
      </c>
    </row>
    <row r="868" spans="2:7" x14ac:dyDescent="0.25">
      <c r="B868" s="155"/>
      <c r="C868" s="145"/>
      <c r="D868" s="139"/>
      <c r="E868" s="140"/>
      <c r="F868" s="141"/>
      <c r="G868" s="142" t="str">
        <f t="shared" si="13"/>
        <v/>
      </c>
    </row>
    <row r="869" spans="2:7" x14ac:dyDescent="0.25">
      <c r="B869" s="155"/>
      <c r="C869" s="145"/>
      <c r="D869" s="139"/>
      <c r="E869" s="140"/>
      <c r="F869" s="141"/>
      <c r="G869" s="142" t="str">
        <f t="shared" si="13"/>
        <v/>
      </c>
    </row>
    <row r="870" spans="2:7" x14ac:dyDescent="0.25">
      <c r="B870" s="155"/>
      <c r="C870" s="145"/>
      <c r="D870" s="139"/>
      <c r="E870" s="140"/>
      <c r="F870" s="141"/>
      <c r="G870" s="142" t="str">
        <f t="shared" si="13"/>
        <v/>
      </c>
    </row>
    <row r="871" spans="2:7" x14ac:dyDescent="0.25">
      <c r="B871" s="155"/>
      <c r="C871" s="145"/>
      <c r="D871" s="139"/>
      <c r="E871" s="140"/>
      <c r="F871" s="141"/>
      <c r="G871" s="142" t="str">
        <f t="shared" si="13"/>
        <v/>
      </c>
    </row>
    <row r="872" spans="2:7" x14ac:dyDescent="0.25">
      <c r="B872" s="155"/>
      <c r="C872" s="145"/>
      <c r="D872" s="139"/>
      <c r="E872" s="140"/>
      <c r="F872" s="141"/>
      <c r="G872" s="142" t="str">
        <f t="shared" si="13"/>
        <v/>
      </c>
    </row>
    <row r="873" spans="2:7" x14ac:dyDescent="0.25">
      <c r="B873" s="155"/>
      <c r="C873" s="145"/>
      <c r="D873" s="139"/>
      <c r="E873" s="140"/>
      <c r="F873" s="141"/>
      <c r="G873" s="142" t="str">
        <f t="shared" si="13"/>
        <v/>
      </c>
    </row>
    <row r="874" spans="2:7" x14ac:dyDescent="0.25">
      <c r="B874" s="155"/>
      <c r="C874" s="145"/>
      <c r="D874" s="139"/>
      <c r="E874" s="140"/>
      <c r="F874" s="141"/>
      <c r="G874" s="142" t="str">
        <f t="shared" si="13"/>
        <v/>
      </c>
    </row>
    <row r="875" spans="2:7" x14ac:dyDescent="0.25">
      <c r="B875" s="155"/>
      <c r="C875" s="145"/>
      <c r="D875" s="139"/>
      <c r="E875" s="140"/>
      <c r="F875" s="141"/>
      <c r="G875" s="142" t="str">
        <f t="shared" si="13"/>
        <v/>
      </c>
    </row>
    <row r="876" spans="2:7" x14ac:dyDescent="0.25">
      <c r="B876" s="155"/>
      <c r="C876" s="145"/>
      <c r="D876" s="139"/>
      <c r="E876" s="140"/>
      <c r="F876" s="141"/>
      <c r="G876" s="142" t="str">
        <f t="shared" si="13"/>
        <v/>
      </c>
    </row>
    <row r="877" spans="2:7" x14ac:dyDescent="0.25">
      <c r="B877" s="155"/>
      <c r="C877" s="145"/>
      <c r="D877" s="139"/>
      <c r="E877" s="140"/>
      <c r="F877" s="141"/>
      <c r="G877" s="142" t="str">
        <f t="shared" si="13"/>
        <v/>
      </c>
    </row>
    <row r="878" spans="2:7" x14ac:dyDescent="0.25">
      <c r="B878" s="155"/>
      <c r="C878" s="145"/>
      <c r="D878" s="139"/>
      <c r="E878" s="140"/>
      <c r="F878" s="141"/>
      <c r="G878" s="142" t="str">
        <f t="shared" si="13"/>
        <v/>
      </c>
    </row>
    <row r="879" spans="2:7" x14ac:dyDescent="0.25">
      <c r="B879" s="155"/>
      <c r="C879" s="145"/>
      <c r="D879" s="139"/>
      <c r="E879" s="140"/>
      <c r="F879" s="141"/>
      <c r="G879" s="142" t="str">
        <f t="shared" si="13"/>
        <v/>
      </c>
    </row>
    <row r="880" spans="2:7" x14ac:dyDescent="0.25">
      <c r="B880" s="155"/>
      <c r="C880" s="145"/>
      <c r="D880" s="139"/>
      <c r="E880" s="140"/>
      <c r="F880" s="141"/>
      <c r="G880" s="142" t="str">
        <f t="shared" si="13"/>
        <v/>
      </c>
    </row>
    <row r="881" spans="2:7" x14ac:dyDescent="0.25">
      <c r="B881" s="155"/>
      <c r="C881" s="145"/>
      <c r="D881" s="139"/>
      <c r="E881" s="140"/>
      <c r="F881" s="141"/>
      <c r="G881" s="142" t="str">
        <f t="shared" si="13"/>
        <v/>
      </c>
    </row>
    <row r="882" spans="2:7" x14ac:dyDescent="0.25">
      <c r="B882" s="155"/>
      <c r="C882" s="145"/>
      <c r="D882" s="139"/>
      <c r="E882" s="140"/>
      <c r="F882" s="141"/>
      <c r="G882" s="142" t="str">
        <f t="shared" si="13"/>
        <v/>
      </c>
    </row>
    <row r="883" spans="2:7" x14ac:dyDescent="0.25">
      <c r="B883" s="155"/>
      <c r="C883" s="145"/>
      <c r="D883" s="139"/>
      <c r="E883" s="140"/>
      <c r="F883" s="141"/>
      <c r="G883" s="142" t="str">
        <f t="shared" si="13"/>
        <v/>
      </c>
    </row>
    <row r="884" spans="2:7" x14ac:dyDescent="0.25">
      <c r="B884" s="155"/>
      <c r="C884" s="145"/>
      <c r="D884" s="139"/>
      <c r="E884" s="140"/>
      <c r="F884" s="141"/>
      <c r="G884" s="142" t="str">
        <f t="shared" si="13"/>
        <v/>
      </c>
    </row>
    <row r="885" spans="2:7" x14ac:dyDescent="0.25">
      <c r="B885" s="155"/>
      <c r="C885" s="145"/>
      <c r="D885" s="139"/>
      <c r="E885" s="140"/>
      <c r="F885" s="141"/>
      <c r="G885" s="142" t="str">
        <f t="shared" si="13"/>
        <v/>
      </c>
    </row>
    <row r="886" spans="2:7" x14ac:dyDescent="0.25">
      <c r="B886" s="155"/>
      <c r="C886" s="145"/>
      <c r="D886" s="139"/>
      <c r="E886" s="140"/>
      <c r="F886" s="141"/>
      <c r="G886" s="142" t="str">
        <f t="shared" si="13"/>
        <v/>
      </c>
    </row>
    <row r="887" spans="2:7" x14ac:dyDescent="0.25">
      <c r="B887" s="155"/>
      <c r="C887" s="145"/>
      <c r="D887" s="139"/>
      <c r="E887" s="140"/>
      <c r="F887" s="141"/>
      <c r="G887" s="142" t="str">
        <f t="shared" si="13"/>
        <v/>
      </c>
    </row>
    <row r="888" spans="2:7" x14ac:dyDescent="0.25">
      <c r="B888" s="155"/>
      <c r="C888" s="145"/>
      <c r="D888" s="139"/>
      <c r="E888" s="140"/>
      <c r="F888" s="141"/>
      <c r="G888" s="142" t="str">
        <f t="shared" si="13"/>
        <v/>
      </c>
    </row>
    <row r="889" spans="2:7" x14ac:dyDescent="0.25">
      <c r="B889" s="155"/>
      <c r="C889" s="145"/>
      <c r="D889" s="139"/>
      <c r="E889" s="140"/>
      <c r="F889" s="141"/>
      <c r="G889" s="142" t="str">
        <f t="shared" si="13"/>
        <v/>
      </c>
    </row>
    <row r="890" spans="2:7" x14ac:dyDescent="0.25">
      <c r="B890" s="155"/>
      <c r="C890" s="145"/>
      <c r="D890" s="139"/>
      <c r="E890" s="140"/>
      <c r="F890" s="141"/>
      <c r="G890" s="142" t="str">
        <f t="shared" si="13"/>
        <v/>
      </c>
    </row>
    <row r="891" spans="2:7" x14ac:dyDescent="0.25">
      <c r="B891" s="155"/>
      <c r="C891" s="145"/>
      <c r="D891" s="139"/>
      <c r="E891" s="140"/>
      <c r="F891" s="141"/>
      <c r="G891" s="142" t="str">
        <f t="shared" si="13"/>
        <v/>
      </c>
    </row>
    <row r="892" spans="2:7" x14ac:dyDescent="0.25">
      <c r="B892" s="155"/>
      <c r="C892" s="145"/>
      <c r="D892" s="139"/>
      <c r="E892" s="140"/>
      <c r="F892" s="141"/>
      <c r="G892" s="142" t="str">
        <f t="shared" si="13"/>
        <v/>
      </c>
    </row>
    <row r="893" spans="2:7" x14ac:dyDescent="0.25">
      <c r="B893" s="155"/>
      <c r="C893" s="145"/>
      <c r="D893" s="139"/>
      <c r="E893" s="140"/>
      <c r="F893" s="141"/>
      <c r="G893" s="142" t="str">
        <f t="shared" si="13"/>
        <v/>
      </c>
    </row>
    <row r="894" spans="2:7" x14ac:dyDescent="0.25">
      <c r="B894" s="155"/>
      <c r="C894" s="145"/>
      <c r="D894" s="139"/>
      <c r="E894" s="140"/>
      <c r="F894" s="141"/>
      <c r="G894" s="142" t="str">
        <f t="shared" si="13"/>
        <v/>
      </c>
    </row>
    <row r="895" spans="2:7" x14ac:dyDescent="0.25">
      <c r="B895" s="155"/>
      <c r="C895" s="145"/>
      <c r="D895" s="139"/>
      <c r="E895" s="140"/>
      <c r="F895" s="141"/>
      <c r="G895" s="142" t="str">
        <f t="shared" si="13"/>
        <v/>
      </c>
    </row>
    <row r="896" spans="2:7" x14ac:dyDescent="0.25">
      <c r="B896" s="155"/>
      <c r="C896" s="145"/>
      <c r="D896" s="139"/>
      <c r="E896" s="140"/>
      <c r="F896" s="141"/>
      <c r="G896" s="142" t="str">
        <f t="shared" si="13"/>
        <v/>
      </c>
    </row>
    <row r="897" spans="2:7" x14ac:dyDescent="0.25">
      <c r="B897" s="155"/>
      <c r="C897" s="145"/>
      <c r="D897" s="139"/>
      <c r="E897" s="140"/>
      <c r="F897" s="141"/>
      <c r="G897" s="142" t="str">
        <f t="shared" si="13"/>
        <v/>
      </c>
    </row>
    <row r="898" spans="2:7" x14ac:dyDescent="0.25">
      <c r="B898" s="155"/>
      <c r="C898" s="145"/>
      <c r="D898" s="139"/>
      <c r="E898" s="140"/>
      <c r="F898" s="141"/>
      <c r="G898" s="142" t="str">
        <f t="shared" si="13"/>
        <v/>
      </c>
    </row>
    <row r="899" spans="2:7" x14ac:dyDescent="0.25">
      <c r="B899" s="155"/>
      <c r="C899" s="145"/>
      <c r="D899" s="139"/>
      <c r="E899" s="140"/>
      <c r="F899" s="141"/>
      <c r="G899" s="142" t="str">
        <f t="shared" si="13"/>
        <v/>
      </c>
    </row>
    <row r="900" spans="2:7" x14ac:dyDescent="0.25">
      <c r="B900" s="155"/>
      <c r="C900" s="145"/>
      <c r="D900" s="139"/>
      <c r="E900" s="140"/>
      <c r="F900" s="141"/>
      <c r="G900" s="142" t="str">
        <f t="shared" si="13"/>
        <v/>
      </c>
    </row>
    <row r="901" spans="2:7" x14ac:dyDescent="0.25">
      <c r="B901" s="155"/>
      <c r="C901" s="145"/>
      <c r="D901" s="139"/>
      <c r="E901" s="140"/>
      <c r="F901" s="141"/>
      <c r="G901" s="142" t="str">
        <f t="shared" si="13"/>
        <v/>
      </c>
    </row>
    <row r="902" spans="2:7" x14ac:dyDescent="0.25">
      <c r="B902" s="155"/>
      <c r="C902" s="145"/>
      <c r="D902" s="139"/>
      <c r="E902" s="140"/>
      <c r="F902" s="141"/>
      <c r="G902" s="142" t="str">
        <f t="shared" si="13"/>
        <v/>
      </c>
    </row>
    <row r="903" spans="2:7" x14ac:dyDescent="0.25">
      <c r="B903" s="155"/>
      <c r="C903" s="145"/>
      <c r="D903" s="139"/>
      <c r="E903" s="140"/>
      <c r="F903" s="141"/>
      <c r="G903" s="142" t="str">
        <f t="shared" si="13"/>
        <v/>
      </c>
    </row>
    <row r="904" spans="2:7" x14ac:dyDescent="0.25">
      <c r="B904" s="155"/>
      <c r="C904" s="145"/>
      <c r="D904" s="139"/>
      <c r="E904" s="140"/>
      <c r="F904" s="141"/>
      <c r="G904" s="142" t="str">
        <f t="shared" si="13"/>
        <v/>
      </c>
    </row>
    <row r="905" spans="2:7" x14ac:dyDescent="0.25">
      <c r="B905" s="155"/>
      <c r="C905" s="145"/>
      <c r="D905" s="139"/>
      <c r="E905" s="140"/>
      <c r="F905" s="141"/>
      <c r="G905" s="142" t="str">
        <f t="shared" si="13"/>
        <v/>
      </c>
    </row>
    <row r="906" spans="2:7" x14ac:dyDescent="0.25">
      <c r="B906" s="155"/>
      <c r="C906" s="145"/>
      <c r="D906" s="139"/>
      <c r="E906" s="140"/>
      <c r="F906" s="141"/>
      <c r="G906" s="142" t="str">
        <f t="shared" si="13"/>
        <v/>
      </c>
    </row>
    <row r="907" spans="2:7" x14ac:dyDescent="0.25">
      <c r="B907" s="155"/>
      <c r="C907" s="145"/>
      <c r="D907" s="139"/>
      <c r="E907" s="140"/>
      <c r="F907" s="141"/>
      <c r="G907" s="142" t="str">
        <f t="shared" ref="G907:G970" si="14">IF(D907="","",SUM(E907+G906-F907))</f>
        <v/>
      </c>
    </row>
    <row r="908" spans="2:7" x14ac:dyDescent="0.25">
      <c r="B908" s="155"/>
      <c r="C908" s="145"/>
      <c r="D908" s="139"/>
      <c r="E908" s="140"/>
      <c r="F908" s="141"/>
      <c r="G908" s="142" t="str">
        <f t="shared" si="14"/>
        <v/>
      </c>
    </row>
    <row r="909" spans="2:7" x14ac:dyDescent="0.25">
      <c r="B909" s="155"/>
      <c r="C909" s="145"/>
      <c r="D909" s="139"/>
      <c r="E909" s="140"/>
      <c r="F909" s="141"/>
      <c r="G909" s="142" t="str">
        <f t="shared" si="14"/>
        <v/>
      </c>
    </row>
    <row r="910" spans="2:7" x14ac:dyDescent="0.25">
      <c r="B910" s="155"/>
      <c r="C910" s="145"/>
      <c r="D910" s="139"/>
      <c r="E910" s="140"/>
      <c r="F910" s="141"/>
      <c r="G910" s="142" t="str">
        <f t="shared" si="14"/>
        <v/>
      </c>
    </row>
    <row r="911" spans="2:7" x14ac:dyDescent="0.25">
      <c r="B911" s="155"/>
      <c r="C911" s="145"/>
      <c r="D911" s="139"/>
      <c r="E911" s="140"/>
      <c r="F911" s="141"/>
      <c r="G911" s="142" t="str">
        <f t="shared" si="14"/>
        <v/>
      </c>
    </row>
    <row r="912" spans="2:7" x14ac:dyDescent="0.25">
      <c r="B912" s="155"/>
      <c r="C912" s="145"/>
      <c r="D912" s="139"/>
      <c r="E912" s="140"/>
      <c r="F912" s="141"/>
      <c r="G912" s="142" t="str">
        <f t="shared" si="14"/>
        <v/>
      </c>
    </row>
    <row r="913" spans="2:7" x14ac:dyDescent="0.25">
      <c r="B913" s="155"/>
      <c r="C913" s="145"/>
      <c r="D913" s="139"/>
      <c r="E913" s="140"/>
      <c r="F913" s="141"/>
      <c r="G913" s="142" t="str">
        <f t="shared" si="14"/>
        <v/>
      </c>
    </row>
    <row r="914" spans="2:7" x14ac:dyDescent="0.25">
      <c r="B914" s="155"/>
      <c r="C914" s="145"/>
      <c r="D914" s="139"/>
      <c r="E914" s="140"/>
      <c r="F914" s="141"/>
      <c r="G914" s="142" t="str">
        <f t="shared" si="14"/>
        <v/>
      </c>
    </row>
    <row r="915" spans="2:7" x14ac:dyDescent="0.25">
      <c r="B915" s="155"/>
      <c r="C915" s="145"/>
      <c r="D915" s="139"/>
      <c r="E915" s="140"/>
      <c r="F915" s="141"/>
      <c r="G915" s="142" t="str">
        <f t="shared" si="14"/>
        <v/>
      </c>
    </row>
    <row r="916" spans="2:7" x14ac:dyDescent="0.25">
      <c r="B916" s="155"/>
      <c r="C916" s="145"/>
      <c r="D916" s="139"/>
      <c r="E916" s="140"/>
      <c r="F916" s="141"/>
      <c r="G916" s="142" t="str">
        <f t="shared" si="14"/>
        <v/>
      </c>
    </row>
    <row r="917" spans="2:7" x14ac:dyDescent="0.25">
      <c r="B917" s="155"/>
      <c r="C917" s="145"/>
      <c r="D917" s="139"/>
      <c r="E917" s="140"/>
      <c r="F917" s="141"/>
      <c r="G917" s="142" t="str">
        <f t="shared" si="14"/>
        <v/>
      </c>
    </row>
    <row r="918" spans="2:7" x14ac:dyDescent="0.25">
      <c r="B918" s="155"/>
      <c r="C918" s="145"/>
      <c r="D918" s="139"/>
      <c r="E918" s="140"/>
      <c r="F918" s="141"/>
      <c r="G918" s="142" t="str">
        <f t="shared" si="14"/>
        <v/>
      </c>
    </row>
    <row r="919" spans="2:7" x14ac:dyDescent="0.25">
      <c r="B919" s="155"/>
      <c r="C919" s="145"/>
      <c r="D919" s="139"/>
      <c r="E919" s="140"/>
      <c r="F919" s="141"/>
      <c r="G919" s="142" t="str">
        <f t="shared" si="14"/>
        <v/>
      </c>
    </row>
    <row r="920" spans="2:7" x14ac:dyDescent="0.25">
      <c r="B920" s="155"/>
      <c r="C920" s="145"/>
      <c r="D920" s="139"/>
      <c r="E920" s="140"/>
      <c r="F920" s="141"/>
      <c r="G920" s="142" t="str">
        <f t="shared" si="14"/>
        <v/>
      </c>
    </row>
    <row r="921" spans="2:7" x14ac:dyDescent="0.25">
      <c r="B921" s="155"/>
      <c r="C921" s="145"/>
      <c r="D921" s="139"/>
      <c r="E921" s="140"/>
      <c r="F921" s="141"/>
      <c r="G921" s="142" t="str">
        <f t="shared" si="14"/>
        <v/>
      </c>
    </row>
    <row r="922" spans="2:7" x14ac:dyDescent="0.25">
      <c r="B922" s="155"/>
      <c r="C922" s="145"/>
      <c r="D922" s="139"/>
      <c r="E922" s="140"/>
      <c r="F922" s="141"/>
      <c r="G922" s="142" t="str">
        <f t="shared" si="14"/>
        <v/>
      </c>
    </row>
    <row r="923" spans="2:7" x14ac:dyDescent="0.25">
      <c r="B923" s="155"/>
      <c r="C923" s="145"/>
      <c r="D923" s="139"/>
      <c r="E923" s="140"/>
      <c r="F923" s="141"/>
      <c r="G923" s="142" t="str">
        <f t="shared" si="14"/>
        <v/>
      </c>
    </row>
    <row r="924" spans="2:7" x14ac:dyDescent="0.25">
      <c r="B924" s="155"/>
      <c r="C924" s="145"/>
      <c r="D924" s="139"/>
      <c r="E924" s="140"/>
      <c r="F924" s="141"/>
      <c r="G924" s="142" t="str">
        <f t="shared" si="14"/>
        <v/>
      </c>
    </row>
    <row r="925" spans="2:7" x14ac:dyDescent="0.25">
      <c r="B925" s="155"/>
      <c r="C925" s="145"/>
      <c r="D925" s="139"/>
      <c r="E925" s="140"/>
      <c r="F925" s="141"/>
      <c r="G925" s="142" t="str">
        <f t="shared" si="14"/>
        <v/>
      </c>
    </row>
    <row r="926" spans="2:7" x14ac:dyDescent="0.25">
      <c r="B926" s="155"/>
      <c r="C926" s="145"/>
      <c r="D926" s="139"/>
      <c r="E926" s="140"/>
      <c r="F926" s="141"/>
      <c r="G926" s="142" t="str">
        <f t="shared" si="14"/>
        <v/>
      </c>
    </row>
    <row r="927" spans="2:7" x14ac:dyDescent="0.25">
      <c r="B927" s="155"/>
      <c r="C927" s="145"/>
      <c r="D927" s="139"/>
      <c r="E927" s="140"/>
      <c r="F927" s="141"/>
      <c r="G927" s="142" t="str">
        <f t="shared" si="14"/>
        <v/>
      </c>
    </row>
    <row r="928" spans="2:7" x14ac:dyDescent="0.25">
      <c r="B928" s="155"/>
      <c r="C928" s="145"/>
      <c r="D928" s="139"/>
      <c r="E928" s="140"/>
      <c r="F928" s="141"/>
      <c r="G928" s="142" t="str">
        <f t="shared" si="14"/>
        <v/>
      </c>
    </row>
    <row r="929" spans="2:7" x14ac:dyDescent="0.25">
      <c r="B929" s="155"/>
      <c r="C929" s="145"/>
      <c r="D929" s="139"/>
      <c r="E929" s="140"/>
      <c r="F929" s="141"/>
      <c r="G929" s="142" t="str">
        <f t="shared" si="14"/>
        <v/>
      </c>
    </row>
    <row r="930" spans="2:7" x14ac:dyDescent="0.25">
      <c r="B930" s="155"/>
      <c r="C930" s="145"/>
      <c r="D930" s="139"/>
      <c r="E930" s="140"/>
      <c r="F930" s="141"/>
      <c r="G930" s="142" t="str">
        <f t="shared" si="14"/>
        <v/>
      </c>
    </row>
    <row r="931" spans="2:7" x14ac:dyDescent="0.25">
      <c r="B931" s="155"/>
      <c r="C931" s="145"/>
      <c r="D931" s="139"/>
      <c r="E931" s="140"/>
      <c r="F931" s="141"/>
      <c r="G931" s="142" t="str">
        <f t="shared" si="14"/>
        <v/>
      </c>
    </row>
    <row r="932" spans="2:7" x14ac:dyDescent="0.25">
      <c r="B932" s="155"/>
      <c r="C932" s="145"/>
      <c r="D932" s="139"/>
      <c r="E932" s="140"/>
      <c r="F932" s="141"/>
      <c r="G932" s="142" t="str">
        <f t="shared" si="14"/>
        <v/>
      </c>
    </row>
    <row r="933" spans="2:7" x14ac:dyDescent="0.25">
      <c r="B933" s="155"/>
      <c r="C933" s="145"/>
      <c r="D933" s="139"/>
      <c r="E933" s="140"/>
      <c r="F933" s="141"/>
      <c r="G933" s="142" t="str">
        <f t="shared" si="14"/>
        <v/>
      </c>
    </row>
    <row r="934" spans="2:7" x14ac:dyDescent="0.25">
      <c r="B934" s="155"/>
      <c r="C934" s="145"/>
      <c r="D934" s="139"/>
      <c r="E934" s="140"/>
      <c r="F934" s="141"/>
      <c r="G934" s="142" t="str">
        <f t="shared" si="14"/>
        <v/>
      </c>
    </row>
    <row r="935" spans="2:7" x14ac:dyDescent="0.25">
      <c r="B935" s="155"/>
      <c r="C935" s="145"/>
      <c r="D935" s="139"/>
      <c r="E935" s="140"/>
      <c r="F935" s="141"/>
      <c r="G935" s="142" t="str">
        <f t="shared" si="14"/>
        <v/>
      </c>
    </row>
    <row r="936" spans="2:7" x14ac:dyDescent="0.25">
      <c r="B936" s="155"/>
      <c r="C936" s="145"/>
      <c r="D936" s="139"/>
      <c r="E936" s="140"/>
      <c r="F936" s="141"/>
      <c r="G936" s="142" t="str">
        <f t="shared" si="14"/>
        <v/>
      </c>
    </row>
    <row r="937" spans="2:7" x14ac:dyDescent="0.25">
      <c r="B937" s="155"/>
      <c r="C937" s="145"/>
      <c r="D937" s="139"/>
      <c r="E937" s="140"/>
      <c r="F937" s="141"/>
      <c r="G937" s="142" t="str">
        <f t="shared" si="14"/>
        <v/>
      </c>
    </row>
    <row r="938" spans="2:7" x14ac:dyDescent="0.25">
      <c r="B938" s="155"/>
      <c r="C938" s="145"/>
      <c r="D938" s="139"/>
      <c r="E938" s="140"/>
      <c r="F938" s="141"/>
      <c r="G938" s="142" t="str">
        <f t="shared" si="14"/>
        <v/>
      </c>
    </row>
    <row r="939" spans="2:7" x14ac:dyDescent="0.25">
      <c r="B939" s="155"/>
      <c r="C939" s="145"/>
      <c r="D939" s="139"/>
      <c r="E939" s="140"/>
      <c r="F939" s="141"/>
      <c r="G939" s="142" t="str">
        <f t="shared" si="14"/>
        <v/>
      </c>
    </row>
    <row r="940" spans="2:7" x14ac:dyDescent="0.25">
      <c r="B940" s="155"/>
      <c r="C940" s="145"/>
      <c r="D940" s="139"/>
      <c r="E940" s="140"/>
      <c r="F940" s="141"/>
      <c r="G940" s="142" t="str">
        <f t="shared" si="14"/>
        <v/>
      </c>
    </row>
    <row r="941" spans="2:7" x14ac:dyDescent="0.25">
      <c r="B941" s="155"/>
      <c r="C941" s="145"/>
      <c r="D941" s="139"/>
      <c r="E941" s="140"/>
      <c r="F941" s="141"/>
      <c r="G941" s="142" t="str">
        <f t="shared" si="14"/>
        <v/>
      </c>
    </row>
    <row r="942" spans="2:7" x14ac:dyDescent="0.25">
      <c r="B942" s="155"/>
      <c r="C942" s="145"/>
      <c r="D942" s="139"/>
      <c r="E942" s="140"/>
      <c r="F942" s="141"/>
      <c r="G942" s="142" t="str">
        <f t="shared" si="14"/>
        <v/>
      </c>
    </row>
    <row r="943" spans="2:7" x14ac:dyDescent="0.25">
      <c r="B943" s="155"/>
      <c r="C943" s="145"/>
      <c r="D943" s="139"/>
      <c r="E943" s="140"/>
      <c r="F943" s="141"/>
      <c r="G943" s="142" t="str">
        <f t="shared" si="14"/>
        <v/>
      </c>
    </row>
    <row r="944" spans="2:7" x14ac:dyDescent="0.25">
      <c r="B944" s="155"/>
      <c r="C944" s="145"/>
      <c r="D944" s="139"/>
      <c r="E944" s="140"/>
      <c r="F944" s="141"/>
      <c r="G944" s="142" t="str">
        <f t="shared" si="14"/>
        <v/>
      </c>
    </row>
    <row r="945" spans="2:7" x14ac:dyDescent="0.25">
      <c r="B945" s="155"/>
      <c r="C945" s="145"/>
      <c r="D945" s="139"/>
      <c r="E945" s="140"/>
      <c r="F945" s="141"/>
      <c r="G945" s="142" t="str">
        <f t="shared" si="14"/>
        <v/>
      </c>
    </row>
    <row r="946" spans="2:7" x14ac:dyDescent="0.25">
      <c r="B946" s="155"/>
      <c r="C946" s="145"/>
      <c r="D946" s="139"/>
      <c r="E946" s="140"/>
      <c r="F946" s="141"/>
      <c r="G946" s="142" t="str">
        <f t="shared" si="14"/>
        <v/>
      </c>
    </row>
    <row r="947" spans="2:7" x14ac:dyDescent="0.25">
      <c r="B947" s="155"/>
      <c r="C947" s="145"/>
      <c r="D947" s="139"/>
      <c r="E947" s="140"/>
      <c r="F947" s="141"/>
      <c r="G947" s="142" t="str">
        <f t="shared" si="14"/>
        <v/>
      </c>
    </row>
    <row r="948" spans="2:7" x14ac:dyDescent="0.25">
      <c r="B948" s="155"/>
      <c r="C948" s="145"/>
      <c r="D948" s="139"/>
      <c r="E948" s="140"/>
      <c r="F948" s="141"/>
      <c r="G948" s="142" t="str">
        <f t="shared" si="14"/>
        <v/>
      </c>
    </row>
    <row r="949" spans="2:7" x14ac:dyDescent="0.25">
      <c r="B949" s="155"/>
      <c r="C949" s="145"/>
      <c r="D949" s="139"/>
      <c r="E949" s="140"/>
      <c r="F949" s="141"/>
      <c r="G949" s="142" t="str">
        <f t="shared" si="14"/>
        <v/>
      </c>
    </row>
    <row r="950" spans="2:7" x14ac:dyDescent="0.25">
      <c r="B950" s="155"/>
      <c r="C950" s="145"/>
      <c r="D950" s="139"/>
      <c r="E950" s="140"/>
      <c r="F950" s="141"/>
      <c r="G950" s="142" t="str">
        <f t="shared" si="14"/>
        <v/>
      </c>
    </row>
    <row r="951" spans="2:7" x14ac:dyDescent="0.25">
      <c r="B951" s="155"/>
      <c r="C951" s="145"/>
      <c r="D951" s="139"/>
      <c r="E951" s="140"/>
      <c r="F951" s="141"/>
      <c r="G951" s="142" t="str">
        <f t="shared" si="14"/>
        <v/>
      </c>
    </row>
    <row r="952" spans="2:7" x14ac:dyDescent="0.25">
      <c r="B952" s="155"/>
      <c r="C952" s="145"/>
      <c r="D952" s="139"/>
      <c r="E952" s="140"/>
      <c r="F952" s="141"/>
      <c r="G952" s="142" t="str">
        <f t="shared" si="14"/>
        <v/>
      </c>
    </row>
    <row r="953" spans="2:7" x14ac:dyDescent="0.25">
      <c r="B953" s="155"/>
      <c r="C953" s="145"/>
      <c r="D953" s="139"/>
      <c r="E953" s="140"/>
      <c r="F953" s="141"/>
      <c r="G953" s="142" t="str">
        <f t="shared" si="14"/>
        <v/>
      </c>
    </row>
    <row r="954" spans="2:7" x14ac:dyDescent="0.25">
      <c r="B954" s="155"/>
      <c r="C954" s="145"/>
      <c r="D954" s="139"/>
      <c r="E954" s="140"/>
      <c r="F954" s="141"/>
      <c r="G954" s="142" t="str">
        <f t="shared" si="14"/>
        <v/>
      </c>
    </row>
    <row r="955" spans="2:7" x14ac:dyDescent="0.25">
      <c r="B955" s="155"/>
      <c r="C955" s="145"/>
      <c r="D955" s="139"/>
      <c r="E955" s="140"/>
      <c r="F955" s="141"/>
      <c r="G955" s="142" t="str">
        <f t="shared" si="14"/>
        <v/>
      </c>
    </row>
    <row r="956" spans="2:7" x14ac:dyDescent="0.25">
      <c r="B956" s="155"/>
      <c r="C956" s="145"/>
      <c r="D956" s="139"/>
      <c r="E956" s="140"/>
      <c r="F956" s="141"/>
      <c r="G956" s="142" t="str">
        <f t="shared" si="14"/>
        <v/>
      </c>
    </row>
    <row r="957" spans="2:7" x14ac:dyDescent="0.25">
      <c r="B957" s="155"/>
      <c r="C957" s="145"/>
      <c r="D957" s="139"/>
      <c r="E957" s="140"/>
      <c r="F957" s="141"/>
      <c r="G957" s="142" t="str">
        <f t="shared" si="14"/>
        <v/>
      </c>
    </row>
    <row r="958" spans="2:7" x14ac:dyDescent="0.25">
      <c r="B958" s="155"/>
      <c r="C958" s="145"/>
      <c r="D958" s="139"/>
      <c r="E958" s="140"/>
      <c r="F958" s="141"/>
      <c r="G958" s="142" t="str">
        <f t="shared" si="14"/>
        <v/>
      </c>
    </row>
    <row r="959" spans="2:7" x14ac:dyDescent="0.25">
      <c r="B959" s="155"/>
      <c r="C959" s="145"/>
      <c r="D959" s="139"/>
      <c r="E959" s="140"/>
      <c r="F959" s="141"/>
      <c r="G959" s="142" t="str">
        <f t="shared" si="14"/>
        <v/>
      </c>
    </row>
    <row r="960" spans="2:7" x14ac:dyDescent="0.25">
      <c r="B960" s="155"/>
      <c r="C960" s="145"/>
      <c r="D960" s="139"/>
      <c r="E960" s="140"/>
      <c r="F960" s="141"/>
      <c r="G960" s="142" t="str">
        <f t="shared" si="14"/>
        <v/>
      </c>
    </row>
    <row r="961" spans="2:7" x14ac:dyDescent="0.25">
      <c r="B961" s="155"/>
      <c r="C961" s="145"/>
      <c r="D961" s="139"/>
      <c r="E961" s="140"/>
      <c r="F961" s="141"/>
      <c r="G961" s="142" t="str">
        <f t="shared" si="14"/>
        <v/>
      </c>
    </row>
    <row r="962" spans="2:7" x14ac:dyDescent="0.25">
      <c r="B962" s="155"/>
      <c r="C962" s="145"/>
      <c r="D962" s="139"/>
      <c r="E962" s="140"/>
      <c r="F962" s="141"/>
      <c r="G962" s="142" t="str">
        <f t="shared" si="14"/>
        <v/>
      </c>
    </row>
    <row r="963" spans="2:7" x14ac:dyDescent="0.25">
      <c r="B963" s="155"/>
      <c r="C963" s="145"/>
      <c r="D963" s="139"/>
      <c r="E963" s="140"/>
      <c r="F963" s="141"/>
      <c r="G963" s="142" t="str">
        <f t="shared" si="14"/>
        <v/>
      </c>
    </row>
    <row r="964" spans="2:7" x14ac:dyDescent="0.25">
      <c r="B964" s="155"/>
      <c r="C964" s="145"/>
      <c r="D964" s="139"/>
      <c r="E964" s="140"/>
      <c r="F964" s="141"/>
      <c r="G964" s="142" t="str">
        <f t="shared" si="14"/>
        <v/>
      </c>
    </row>
    <row r="965" spans="2:7" x14ac:dyDescent="0.25">
      <c r="B965" s="155"/>
      <c r="C965" s="145"/>
      <c r="D965" s="139"/>
      <c r="E965" s="140"/>
      <c r="F965" s="141"/>
      <c r="G965" s="142" t="str">
        <f t="shared" si="14"/>
        <v/>
      </c>
    </row>
    <row r="966" spans="2:7" x14ac:dyDescent="0.25">
      <c r="B966" s="155"/>
      <c r="C966" s="145"/>
      <c r="D966" s="139"/>
      <c r="E966" s="140"/>
      <c r="F966" s="141"/>
      <c r="G966" s="142" t="str">
        <f t="shared" si="14"/>
        <v/>
      </c>
    </row>
    <row r="967" spans="2:7" x14ac:dyDescent="0.25">
      <c r="B967" s="155"/>
      <c r="C967" s="145"/>
      <c r="D967" s="139"/>
      <c r="E967" s="140"/>
      <c r="F967" s="141"/>
      <c r="G967" s="142" t="str">
        <f t="shared" si="14"/>
        <v/>
      </c>
    </row>
    <row r="968" spans="2:7" x14ac:dyDescent="0.25">
      <c r="B968" s="155"/>
      <c r="C968" s="145"/>
      <c r="D968" s="139"/>
      <c r="E968" s="140"/>
      <c r="F968" s="141"/>
      <c r="G968" s="142" t="str">
        <f t="shared" si="14"/>
        <v/>
      </c>
    </row>
    <row r="969" spans="2:7" x14ac:dyDescent="0.25">
      <c r="B969" s="155"/>
      <c r="C969" s="145"/>
      <c r="D969" s="139"/>
      <c r="E969" s="140"/>
      <c r="F969" s="141"/>
      <c r="G969" s="142" t="str">
        <f t="shared" si="14"/>
        <v/>
      </c>
    </row>
    <row r="970" spans="2:7" x14ac:dyDescent="0.25">
      <c r="B970" s="155"/>
      <c r="C970" s="145"/>
      <c r="D970" s="139"/>
      <c r="E970" s="140"/>
      <c r="F970" s="141"/>
      <c r="G970" s="142" t="str">
        <f t="shared" si="14"/>
        <v/>
      </c>
    </row>
    <row r="971" spans="2:7" x14ac:dyDescent="0.25">
      <c r="B971" s="155"/>
      <c r="C971" s="145"/>
      <c r="D971" s="139"/>
      <c r="E971" s="140"/>
      <c r="F971" s="141"/>
      <c r="G971" s="142" t="str">
        <f t="shared" ref="G971:G990" si="15">IF(D971="","",SUM(E971+G970-F971))</f>
        <v/>
      </c>
    </row>
    <row r="972" spans="2:7" x14ac:dyDescent="0.25">
      <c r="B972" s="155"/>
      <c r="C972" s="145"/>
      <c r="D972" s="139"/>
      <c r="E972" s="140"/>
      <c r="F972" s="141"/>
      <c r="G972" s="142" t="str">
        <f t="shared" si="15"/>
        <v/>
      </c>
    </row>
    <row r="973" spans="2:7" x14ac:dyDescent="0.25">
      <c r="B973" s="155"/>
      <c r="C973" s="145"/>
      <c r="D973" s="139"/>
      <c r="E973" s="140"/>
      <c r="F973" s="141"/>
      <c r="G973" s="142" t="str">
        <f t="shared" si="15"/>
        <v/>
      </c>
    </row>
    <row r="974" spans="2:7" x14ac:dyDescent="0.25">
      <c r="B974" s="155"/>
      <c r="C974" s="145"/>
      <c r="D974" s="139"/>
      <c r="E974" s="140"/>
      <c r="F974" s="141"/>
      <c r="G974" s="142" t="str">
        <f t="shared" si="15"/>
        <v/>
      </c>
    </row>
    <row r="975" spans="2:7" x14ac:dyDescent="0.25">
      <c r="B975" s="155"/>
      <c r="C975" s="145"/>
      <c r="D975" s="139"/>
      <c r="E975" s="140"/>
      <c r="F975" s="141"/>
      <c r="G975" s="142" t="str">
        <f t="shared" si="15"/>
        <v/>
      </c>
    </row>
    <row r="976" spans="2:7" x14ac:dyDescent="0.25">
      <c r="B976" s="155"/>
      <c r="C976" s="145"/>
      <c r="D976" s="139"/>
      <c r="E976" s="140"/>
      <c r="F976" s="141"/>
      <c r="G976" s="142" t="str">
        <f t="shared" si="15"/>
        <v/>
      </c>
    </row>
    <row r="977" spans="2:7" x14ac:dyDescent="0.25">
      <c r="B977" s="155"/>
      <c r="C977" s="145"/>
      <c r="D977" s="139"/>
      <c r="E977" s="140"/>
      <c r="F977" s="141"/>
      <c r="G977" s="142" t="str">
        <f t="shared" si="15"/>
        <v/>
      </c>
    </row>
    <row r="978" spans="2:7" x14ac:dyDescent="0.25">
      <c r="B978" s="155"/>
      <c r="C978" s="145"/>
      <c r="D978" s="139"/>
      <c r="E978" s="140"/>
      <c r="F978" s="141"/>
      <c r="G978" s="142" t="str">
        <f t="shared" si="15"/>
        <v/>
      </c>
    </row>
    <row r="979" spans="2:7" x14ac:dyDescent="0.25">
      <c r="B979" s="155"/>
      <c r="C979" s="145"/>
      <c r="D979" s="139"/>
      <c r="E979" s="140"/>
      <c r="F979" s="141"/>
      <c r="G979" s="142" t="str">
        <f t="shared" si="15"/>
        <v/>
      </c>
    </row>
    <row r="980" spans="2:7" x14ac:dyDescent="0.25">
      <c r="B980" s="155"/>
      <c r="C980" s="145"/>
      <c r="D980" s="139"/>
      <c r="E980" s="140"/>
      <c r="F980" s="141"/>
      <c r="G980" s="142" t="str">
        <f t="shared" si="15"/>
        <v/>
      </c>
    </row>
    <row r="981" spans="2:7" x14ac:dyDescent="0.25">
      <c r="B981" s="155"/>
      <c r="C981" s="145"/>
      <c r="D981" s="139"/>
      <c r="E981" s="140"/>
      <c r="F981" s="141"/>
      <c r="G981" s="142" t="str">
        <f t="shared" si="15"/>
        <v/>
      </c>
    </row>
    <row r="982" spans="2:7" x14ac:dyDescent="0.25">
      <c r="B982" s="155"/>
      <c r="C982" s="145"/>
      <c r="D982" s="139"/>
      <c r="E982" s="140"/>
      <c r="F982" s="141"/>
      <c r="G982" s="142" t="str">
        <f t="shared" si="15"/>
        <v/>
      </c>
    </row>
    <row r="983" spans="2:7" x14ac:dyDescent="0.25">
      <c r="B983" s="155"/>
      <c r="C983" s="145"/>
      <c r="D983" s="139"/>
      <c r="E983" s="140"/>
      <c r="F983" s="141"/>
      <c r="G983" s="142" t="str">
        <f t="shared" si="15"/>
        <v/>
      </c>
    </row>
    <row r="984" spans="2:7" x14ac:dyDescent="0.25">
      <c r="B984" s="155"/>
      <c r="C984" s="145"/>
      <c r="D984" s="139"/>
      <c r="E984" s="140"/>
      <c r="F984" s="141"/>
      <c r="G984" s="142" t="str">
        <f t="shared" si="15"/>
        <v/>
      </c>
    </row>
    <row r="985" spans="2:7" x14ac:dyDescent="0.25">
      <c r="B985" s="155"/>
      <c r="C985" s="145"/>
      <c r="D985" s="139"/>
      <c r="E985" s="140"/>
      <c r="F985" s="141"/>
      <c r="G985" s="142" t="str">
        <f t="shared" si="15"/>
        <v/>
      </c>
    </row>
    <row r="986" spans="2:7" x14ac:dyDescent="0.25">
      <c r="B986" s="155"/>
      <c r="C986" s="145"/>
      <c r="D986" s="139"/>
      <c r="E986" s="140"/>
      <c r="F986" s="141"/>
      <c r="G986" s="142" t="str">
        <f t="shared" si="15"/>
        <v/>
      </c>
    </row>
    <row r="987" spans="2:7" x14ac:dyDescent="0.25">
      <c r="B987" s="155"/>
      <c r="C987" s="145"/>
      <c r="D987" s="139"/>
      <c r="E987" s="140"/>
      <c r="F987" s="141"/>
      <c r="G987" s="142" t="str">
        <f t="shared" si="15"/>
        <v/>
      </c>
    </row>
    <row r="988" spans="2:7" x14ac:dyDescent="0.25">
      <c r="B988" s="155"/>
      <c r="C988" s="145"/>
      <c r="D988" s="139"/>
      <c r="E988" s="140"/>
      <c r="F988" s="141"/>
      <c r="G988" s="142" t="str">
        <f t="shared" si="15"/>
        <v/>
      </c>
    </row>
    <row r="989" spans="2:7" x14ac:dyDescent="0.25">
      <c r="B989" s="155"/>
      <c r="C989" s="145"/>
      <c r="D989" s="139"/>
      <c r="E989" s="140"/>
      <c r="F989" s="141"/>
      <c r="G989" s="142" t="str">
        <f t="shared" si="15"/>
        <v/>
      </c>
    </row>
    <row r="990" spans="2:7" x14ac:dyDescent="0.25">
      <c r="B990" s="155"/>
      <c r="C990" s="145"/>
      <c r="D990" s="139"/>
      <c r="E990" s="140"/>
      <c r="F990" s="141"/>
      <c r="G990" s="142" t="str">
        <f t="shared" si="15"/>
        <v/>
      </c>
    </row>
  </sheetData>
  <mergeCells count="5">
    <mergeCell ref="B2:G2"/>
    <mergeCell ref="M3:M4"/>
    <mergeCell ref="B5:D5"/>
    <mergeCell ref="F5:G5"/>
    <mergeCell ref="J16:K16"/>
  </mergeCells>
  <conditionalFormatting sqref="F5">
    <cfRule type="cellIs" dxfId="87" priority="1" operator="notBetween">
      <formula>$K$3</formula>
      <formula>$K$4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1"/>
  <sheetViews>
    <sheetView zoomScale="90" zoomScaleNormal="90" workbookViewId="0">
      <selection activeCell="I16" sqref="I16:K16"/>
    </sheetView>
  </sheetViews>
  <sheetFormatPr baseColWidth="10" defaultColWidth="9.140625" defaultRowHeight="15" x14ac:dyDescent="0.25"/>
  <cols>
    <col min="1" max="1" width="3.7109375" style="81" customWidth="1"/>
    <col min="2" max="2" width="38.7109375" style="81" bestFit="1" customWidth="1"/>
    <col min="3" max="3" width="11.28515625" style="81" customWidth="1"/>
    <col min="4" max="4" width="14.7109375" style="70" customWidth="1"/>
    <col min="5" max="5" width="18.28515625" style="70" customWidth="1"/>
    <col min="6" max="6" width="2.28515625" style="70" customWidth="1"/>
    <col min="7" max="7" width="11.42578125" style="70" hidden="1" customWidth="1"/>
    <col min="8" max="8" width="2" style="70" customWidth="1"/>
    <col min="9" max="9" width="44.5703125" style="70" bestFit="1" customWidth="1"/>
    <col min="10" max="10" width="8.42578125" style="70" customWidth="1"/>
    <col min="11" max="11" width="16.7109375" style="70" customWidth="1"/>
    <col min="12" max="12" width="16.5703125" style="70" customWidth="1"/>
    <col min="13" max="13" width="13.85546875" style="70" bestFit="1" customWidth="1"/>
    <col min="14" max="14" width="12.7109375" style="81" bestFit="1" customWidth="1"/>
    <col min="15" max="256" width="11.42578125" style="81" customWidth="1"/>
    <col min="257" max="16384" width="9.140625" style="81"/>
  </cols>
  <sheetData>
    <row r="1" spans="1:14" x14ac:dyDescent="0.25">
      <c r="A1" s="22"/>
      <c r="B1" s="21"/>
      <c r="C1" s="21"/>
      <c r="D1" s="44"/>
      <c r="E1" s="44"/>
      <c r="F1" s="44"/>
      <c r="G1" s="44"/>
      <c r="H1" s="44"/>
      <c r="I1" s="44"/>
      <c r="J1" s="44"/>
      <c r="K1" s="44"/>
      <c r="L1" s="45"/>
    </row>
    <row r="2" spans="1:14" x14ac:dyDescent="0.25">
      <c r="A2" s="20"/>
      <c r="B2" s="182" t="s">
        <v>79</v>
      </c>
      <c r="C2" s="182"/>
      <c r="D2" s="182"/>
      <c r="E2" s="182"/>
      <c r="F2" s="182"/>
      <c r="G2" s="182"/>
      <c r="H2" s="42"/>
      <c r="I2" s="182" t="str">
        <f>+B2</f>
        <v>AUTOCINEMA COYOTE S.A DE C.V</v>
      </c>
      <c r="J2" s="182"/>
      <c r="K2" s="182"/>
      <c r="L2" s="183"/>
    </row>
    <row r="3" spans="1:14" x14ac:dyDescent="0.25">
      <c r="A3" s="20"/>
      <c r="B3" s="182" t="s">
        <v>32</v>
      </c>
      <c r="C3" s="182"/>
      <c r="D3" s="182"/>
      <c r="E3" s="182"/>
      <c r="F3" s="85"/>
      <c r="G3" s="85"/>
      <c r="H3" s="42"/>
      <c r="I3" s="182" t="str">
        <f>+B3</f>
        <v>BOSQUE DE RADIATAS 32 QUINTO PISO. BOSQUES DE LAS LOMAS</v>
      </c>
      <c r="J3" s="182"/>
      <c r="K3" s="182"/>
      <c r="L3" s="183"/>
    </row>
    <row r="4" spans="1:14" x14ac:dyDescent="0.25">
      <c r="A4" s="20"/>
      <c r="B4" s="180" t="s">
        <v>6</v>
      </c>
      <c r="C4" s="180"/>
      <c r="D4" s="180"/>
      <c r="E4" s="180"/>
      <c r="F4" s="180"/>
      <c r="G4" s="180"/>
      <c r="H4" s="47"/>
      <c r="I4" s="180" t="s">
        <v>6</v>
      </c>
      <c r="J4" s="180"/>
      <c r="K4" s="180"/>
      <c r="L4" s="181"/>
      <c r="M4" s="16"/>
    </row>
    <row r="5" spans="1:14" x14ac:dyDescent="0.25">
      <c r="A5" s="20"/>
      <c r="B5" s="186" t="s">
        <v>104</v>
      </c>
      <c r="C5" s="186"/>
      <c r="D5" s="186"/>
      <c r="E5" s="186"/>
      <c r="F5" s="186"/>
      <c r="G5" s="186"/>
      <c r="H5" s="42"/>
      <c r="I5" s="186" t="str">
        <f>+B5</f>
        <v>AL 31 DE MARZO DE 2020</v>
      </c>
      <c r="J5" s="186"/>
      <c r="K5" s="186"/>
      <c r="L5" s="187"/>
    </row>
    <row r="6" spans="1:14" ht="8.25" customHeight="1" x14ac:dyDescent="0.25">
      <c r="A6" s="20"/>
      <c r="B6" s="25"/>
      <c r="C6" s="14"/>
      <c r="D6" s="25"/>
      <c r="E6" s="42"/>
      <c r="F6" s="42"/>
      <c r="G6" s="42"/>
      <c r="H6" s="42"/>
      <c r="I6" s="42"/>
      <c r="J6" s="42"/>
      <c r="K6" s="42"/>
      <c r="L6" s="50"/>
    </row>
    <row r="7" spans="1:14" x14ac:dyDescent="0.25">
      <c r="A7" s="20"/>
      <c r="B7" s="26" t="s">
        <v>70</v>
      </c>
      <c r="C7" s="11"/>
      <c r="D7" s="42"/>
      <c r="E7" s="42"/>
      <c r="F7" s="84"/>
      <c r="G7" s="84"/>
      <c r="H7" s="42"/>
      <c r="I7" s="188" t="s">
        <v>7</v>
      </c>
      <c r="J7" s="188"/>
      <c r="K7" s="188"/>
      <c r="L7" s="189"/>
    </row>
    <row r="8" spans="1:14" x14ac:dyDescent="0.25">
      <c r="A8" s="20"/>
      <c r="B8" s="25"/>
      <c r="C8" s="10"/>
      <c r="D8" s="42"/>
      <c r="E8" s="42"/>
      <c r="F8" s="42"/>
      <c r="G8" s="42"/>
      <c r="H8" s="42"/>
      <c r="I8" s="25" t="s">
        <v>8</v>
      </c>
      <c r="J8" s="27"/>
      <c r="K8" s="27"/>
      <c r="L8" s="50"/>
    </row>
    <row r="9" spans="1:14" x14ac:dyDescent="0.25">
      <c r="A9" s="20"/>
      <c r="B9" s="11" t="s">
        <v>107</v>
      </c>
      <c r="C9" s="11"/>
      <c r="D9" s="42">
        <v>55474.07</v>
      </c>
      <c r="E9" s="42"/>
      <c r="F9" s="42"/>
      <c r="G9" s="42"/>
      <c r="H9" s="42"/>
      <c r="I9" s="28"/>
      <c r="J9" s="27"/>
      <c r="K9" s="42"/>
      <c r="L9" s="50"/>
    </row>
    <row r="10" spans="1:14" x14ac:dyDescent="0.25">
      <c r="A10" s="20"/>
      <c r="B10" s="107" t="s">
        <v>71</v>
      </c>
      <c r="C10" s="10"/>
      <c r="D10" s="42">
        <v>333880.03999999998</v>
      </c>
      <c r="E10" s="42"/>
      <c r="F10" s="48"/>
      <c r="G10" s="48"/>
      <c r="H10" s="42"/>
      <c r="I10" s="107" t="s">
        <v>34</v>
      </c>
      <c r="J10" s="49"/>
      <c r="K10" s="90">
        <v>698227.52</v>
      </c>
      <c r="L10" s="50"/>
    </row>
    <row r="11" spans="1:14" x14ac:dyDescent="0.25">
      <c r="A11" s="20"/>
      <c r="B11" s="107" t="s">
        <v>33</v>
      </c>
      <c r="C11" s="29"/>
      <c r="D11" s="42">
        <v>842782</v>
      </c>
      <c r="E11" s="19"/>
      <c r="F11" s="48"/>
      <c r="G11" s="48"/>
      <c r="H11" s="42"/>
      <c r="I11" s="107" t="s">
        <v>93</v>
      </c>
      <c r="J11" s="49"/>
      <c r="K11" s="90">
        <v>4398786.25</v>
      </c>
      <c r="L11" s="50"/>
      <c r="N11" s="1"/>
    </row>
    <row r="12" spans="1:14" x14ac:dyDescent="0.25">
      <c r="A12" s="20"/>
      <c r="B12" s="107" t="s">
        <v>72</v>
      </c>
      <c r="C12" s="11"/>
      <c r="D12" s="42">
        <v>7942.02</v>
      </c>
      <c r="E12" s="42"/>
      <c r="F12" s="48"/>
      <c r="G12" s="48"/>
      <c r="H12" s="42"/>
      <c r="I12" s="107" t="s">
        <v>94</v>
      </c>
      <c r="J12" s="42"/>
      <c r="K12" s="90">
        <v>55646.04</v>
      </c>
      <c r="L12" s="50"/>
    </row>
    <row r="13" spans="1:14" x14ac:dyDescent="0.25">
      <c r="A13" s="20"/>
      <c r="B13" s="107" t="s">
        <v>73</v>
      </c>
      <c r="C13" s="11"/>
      <c r="D13" s="42">
        <v>183653.55</v>
      </c>
      <c r="E13" s="42"/>
      <c r="F13" s="48"/>
      <c r="G13" s="48"/>
      <c r="H13" s="42"/>
      <c r="I13" s="107" t="s">
        <v>95</v>
      </c>
      <c r="J13" s="49"/>
      <c r="K13" s="90">
        <v>13189.43</v>
      </c>
      <c r="L13" s="50"/>
    </row>
    <row r="14" spans="1:14" x14ac:dyDescent="0.25">
      <c r="A14" s="20"/>
      <c r="B14" s="107" t="s">
        <v>74</v>
      </c>
      <c r="C14" s="29"/>
      <c r="D14" s="52">
        <v>0</v>
      </c>
      <c r="E14" s="42"/>
      <c r="F14" s="48"/>
      <c r="G14" s="48"/>
      <c r="H14" s="42"/>
      <c r="I14" s="107" t="s">
        <v>96</v>
      </c>
      <c r="J14" s="49"/>
      <c r="K14" s="90">
        <v>116245.5</v>
      </c>
      <c r="L14" s="50"/>
    </row>
    <row r="15" spans="1:14" x14ac:dyDescent="0.25">
      <c r="A15" s="20"/>
      <c r="B15" s="107" t="s">
        <v>75</v>
      </c>
      <c r="C15" s="29"/>
      <c r="D15" s="52">
        <v>94620.2</v>
      </c>
      <c r="E15" s="42"/>
      <c r="F15" s="48"/>
      <c r="G15" s="48"/>
      <c r="H15" s="42"/>
      <c r="I15" s="87" t="s">
        <v>97</v>
      </c>
      <c r="J15" s="49"/>
      <c r="K15" s="90">
        <v>309578.74</v>
      </c>
      <c r="L15" s="50"/>
    </row>
    <row r="16" spans="1:14" x14ac:dyDescent="0.25">
      <c r="A16" s="20"/>
      <c r="B16" s="107" t="s">
        <v>76</v>
      </c>
      <c r="C16" s="29"/>
      <c r="D16" s="52">
        <v>19785.71</v>
      </c>
      <c r="E16" s="42"/>
      <c r="F16" s="48"/>
      <c r="G16" s="48"/>
      <c r="H16" s="42"/>
      <c r="I16" s="87" t="s">
        <v>108</v>
      </c>
      <c r="J16" s="49"/>
      <c r="K16" s="42">
        <v>55474.07</v>
      </c>
      <c r="L16" s="50"/>
    </row>
    <row r="17" spans="1:14" x14ac:dyDescent="0.25">
      <c r="A17" s="20"/>
      <c r="B17" s="107" t="s">
        <v>77</v>
      </c>
      <c r="C17" s="29"/>
      <c r="D17" s="51">
        <v>776651.24</v>
      </c>
      <c r="E17" s="53"/>
      <c r="F17" s="48"/>
      <c r="G17" s="48"/>
      <c r="H17" s="42"/>
      <c r="I17" s="31"/>
      <c r="J17" s="42"/>
      <c r="K17" s="42"/>
      <c r="L17" s="50"/>
    </row>
    <row r="18" spans="1:14" x14ac:dyDescent="0.25">
      <c r="A18" s="20"/>
      <c r="B18" s="107" t="s">
        <v>78</v>
      </c>
      <c r="C18" s="29"/>
      <c r="D18" s="42"/>
      <c r="E18" s="42"/>
      <c r="F18" s="48"/>
      <c r="G18" s="48"/>
      <c r="H18" s="42"/>
      <c r="I18" s="25" t="s">
        <v>9</v>
      </c>
      <c r="J18" s="86"/>
      <c r="K18" s="42"/>
      <c r="L18" s="54">
        <f>SUM(K10:K16)</f>
        <v>5647147.5499999998</v>
      </c>
    </row>
    <row r="19" spans="1:14" x14ac:dyDescent="0.25">
      <c r="A19" s="20"/>
      <c r="B19" s="107"/>
      <c r="C19" s="29"/>
      <c r="D19" s="42"/>
      <c r="E19" s="42"/>
      <c r="F19" s="48"/>
      <c r="G19" s="48"/>
      <c r="H19" s="42"/>
      <c r="I19" s="25"/>
      <c r="J19" s="86"/>
      <c r="K19" s="42"/>
      <c r="L19" s="54"/>
    </row>
    <row r="20" spans="1:14" x14ac:dyDescent="0.25">
      <c r="A20" s="20"/>
      <c r="B20" s="107"/>
      <c r="C20" s="29"/>
      <c r="D20" s="42"/>
      <c r="E20" s="42"/>
      <c r="F20" s="48"/>
      <c r="G20" s="48"/>
      <c r="H20" s="42"/>
      <c r="I20" s="25"/>
      <c r="J20" s="86"/>
      <c r="K20" s="42"/>
      <c r="L20" s="54"/>
    </row>
    <row r="21" spans="1:14" x14ac:dyDescent="0.25">
      <c r="A21" s="20"/>
      <c r="B21" s="86" t="s">
        <v>10</v>
      </c>
      <c r="C21" s="10"/>
      <c r="D21" s="53"/>
      <c r="E21" s="53">
        <f>SUM(D9:D17)</f>
        <v>2314788.83</v>
      </c>
      <c r="F21" s="48"/>
      <c r="G21" s="48"/>
      <c r="H21" s="42"/>
      <c r="I21" s="31"/>
      <c r="J21" s="42"/>
      <c r="K21" s="42"/>
      <c r="L21" s="50"/>
    </row>
    <row r="22" spans="1:14" x14ac:dyDescent="0.25">
      <c r="A22" s="20"/>
      <c r="B22" s="30"/>
      <c r="C22" s="10"/>
      <c r="D22" s="55"/>
      <c r="E22" s="55"/>
      <c r="F22" s="48"/>
      <c r="G22" s="48"/>
      <c r="H22" s="42"/>
      <c r="I22" s="12" t="s">
        <v>11</v>
      </c>
      <c r="J22" s="49"/>
      <c r="K22" s="42"/>
      <c r="L22" s="50"/>
    </row>
    <row r="23" spans="1:14" x14ac:dyDescent="0.25">
      <c r="A23" s="20"/>
      <c r="B23" s="32" t="s">
        <v>81</v>
      </c>
      <c r="C23" s="10"/>
      <c r="D23" s="55"/>
      <c r="E23" s="55"/>
      <c r="F23" s="48"/>
      <c r="G23" s="48"/>
      <c r="H23" s="42"/>
      <c r="I23" s="109" t="s">
        <v>98</v>
      </c>
      <c r="J23" s="42"/>
      <c r="K23" s="90">
        <v>50000</v>
      </c>
      <c r="L23" s="33"/>
    </row>
    <row r="24" spans="1:14" x14ac:dyDescent="0.25">
      <c r="A24" s="20"/>
      <c r="B24" s="87" t="s">
        <v>82</v>
      </c>
      <c r="C24" s="74"/>
      <c r="D24" s="55">
        <v>3941825.63</v>
      </c>
      <c r="E24" s="55"/>
      <c r="F24" s="48"/>
      <c r="G24" s="48"/>
      <c r="H24" s="42"/>
      <c r="I24" s="109" t="s">
        <v>99</v>
      </c>
      <c r="J24" s="42"/>
      <c r="K24" s="90">
        <v>3128307.5</v>
      </c>
      <c r="L24" s="50"/>
    </row>
    <row r="25" spans="1:14" ht="14.25" customHeight="1" x14ac:dyDescent="0.25">
      <c r="A25" s="20"/>
      <c r="B25" s="87" t="s">
        <v>83</v>
      </c>
      <c r="C25" s="74"/>
      <c r="D25" s="55">
        <v>-1451631.7</v>
      </c>
      <c r="E25" s="53"/>
      <c r="F25" s="48"/>
      <c r="G25" s="48"/>
      <c r="H25" s="42"/>
      <c r="I25" s="109" t="s">
        <v>100</v>
      </c>
      <c r="K25" s="90">
        <v>0</v>
      </c>
      <c r="L25" s="50"/>
    </row>
    <row r="26" spans="1:14" x14ac:dyDescent="0.25">
      <c r="A26" s="20"/>
      <c r="B26" s="87" t="s">
        <v>84</v>
      </c>
      <c r="C26" s="75"/>
      <c r="D26" s="42">
        <v>127926.73</v>
      </c>
      <c r="E26" s="42"/>
      <c r="F26" s="48"/>
      <c r="G26" s="84"/>
      <c r="H26" s="42"/>
      <c r="I26" s="109" t="s">
        <v>101</v>
      </c>
      <c r="J26" s="42"/>
      <c r="K26" s="90">
        <v>-2193101.38</v>
      </c>
      <c r="L26" s="50"/>
      <c r="N26" s="13"/>
    </row>
    <row r="27" spans="1:14" x14ac:dyDescent="0.25">
      <c r="A27" s="20"/>
      <c r="B27" s="87" t="s">
        <v>85</v>
      </c>
      <c r="C27" s="76"/>
      <c r="D27" s="42">
        <v>-122596.44</v>
      </c>
      <c r="E27" s="53"/>
      <c r="F27" s="48"/>
      <c r="G27" s="48"/>
      <c r="H27" s="42"/>
      <c r="I27" s="109" t="s">
        <v>102</v>
      </c>
      <c r="J27" s="42"/>
      <c r="K27" s="110">
        <v>517351.97999999986</v>
      </c>
      <c r="L27" s="54"/>
    </row>
    <row r="28" spans="1:14" x14ac:dyDescent="0.25">
      <c r="A28" s="20"/>
      <c r="B28" s="87" t="s">
        <v>86</v>
      </c>
      <c r="C28" s="77"/>
      <c r="D28" s="55">
        <v>103324.56</v>
      </c>
      <c r="E28" s="53"/>
      <c r="F28" s="48"/>
      <c r="G28" s="48"/>
      <c r="H28" s="42"/>
      <c r="I28" s="31"/>
      <c r="J28" s="42"/>
      <c r="K28" s="42"/>
      <c r="L28" s="50"/>
    </row>
    <row r="29" spans="1:14" x14ac:dyDescent="0.25">
      <c r="A29" s="20"/>
      <c r="B29" s="108" t="s">
        <v>87</v>
      </c>
      <c r="C29" s="77"/>
      <c r="D29" s="55">
        <v>-75936.100000000006</v>
      </c>
      <c r="E29" s="53"/>
      <c r="F29" s="48"/>
      <c r="G29" s="48"/>
      <c r="H29" s="42"/>
      <c r="I29" s="2"/>
      <c r="J29" s="42"/>
      <c r="K29" s="42"/>
      <c r="L29" s="50"/>
    </row>
    <row r="30" spans="1:14" x14ac:dyDescent="0.25">
      <c r="A30" s="20"/>
      <c r="B30" s="108" t="s">
        <v>88</v>
      </c>
      <c r="C30" s="77"/>
      <c r="D30" s="55">
        <v>52573.41</v>
      </c>
      <c r="E30" s="53"/>
      <c r="F30" s="48"/>
      <c r="G30" s="48"/>
      <c r="H30" s="42"/>
      <c r="I30" s="2"/>
      <c r="J30" s="42"/>
      <c r="K30" s="42"/>
      <c r="L30" s="50"/>
    </row>
    <row r="31" spans="1:14" x14ac:dyDescent="0.25">
      <c r="A31" s="20"/>
      <c r="B31" s="108" t="s">
        <v>89</v>
      </c>
      <c r="C31" s="77"/>
      <c r="D31" s="55">
        <v>-68877.679999999993</v>
      </c>
      <c r="E31" s="53"/>
      <c r="F31" s="48"/>
      <c r="G31" s="48"/>
      <c r="H31" s="42"/>
      <c r="I31" s="2"/>
      <c r="J31" s="42"/>
      <c r="K31" s="42"/>
      <c r="L31" s="50"/>
    </row>
    <row r="32" spans="1:14" x14ac:dyDescent="0.25">
      <c r="A32" s="20"/>
      <c r="B32" s="108" t="s">
        <v>90</v>
      </c>
      <c r="C32" s="77"/>
      <c r="D32" s="55">
        <v>2988450.17</v>
      </c>
      <c r="E32" s="53"/>
      <c r="F32" s="48"/>
      <c r="G32" s="48"/>
      <c r="H32" s="42"/>
      <c r="I32" s="2"/>
      <c r="J32" s="42"/>
      <c r="K32" s="42"/>
      <c r="L32" s="50"/>
    </row>
    <row r="33" spans="1:14" ht="30" x14ac:dyDescent="0.25">
      <c r="A33" s="20"/>
      <c r="B33" s="108" t="s">
        <v>91</v>
      </c>
      <c r="C33" s="77"/>
      <c r="D33" s="55">
        <v>-786764.79</v>
      </c>
      <c r="E33" s="53"/>
      <c r="F33" s="48"/>
      <c r="G33" s="48"/>
      <c r="H33" s="42"/>
      <c r="I33" s="2"/>
      <c r="J33" s="42"/>
      <c r="K33" s="42"/>
      <c r="L33" s="50"/>
    </row>
    <row r="34" spans="1:14" x14ac:dyDescent="0.25">
      <c r="A34" s="20"/>
      <c r="B34" s="108" t="s">
        <v>92</v>
      </c>
      <c r="C34" s="77"/>
      <c r="D34" s="42">
        <v>126623.03</v>
      </c>
      <c r="E34" s="42"/>
      <c r="F34" s="48"/>
      <c r="G34" s="48"/>
      <c r="H34" s="42"/>
      <c r="I34" s="31"/>
      <c r="J34" s="42"/>
      <c r="K34" s="42"/>
      <c r="L34" s="50"/>
    </row>
    <row r="35" spans="1:14" x14ac:dyDescent="0.25">
      <c r="A35" s="20"/>
      <c r="B35" s="34"/>
      <c r="C35" s="11"/>
      <c r="D35" s="42"/>
      <c r="E35" s="42"/>
      <c r="F35" s="56"/>
      <c r="G35" s="48"/>
      <c r="H35" s="42"/>
      <c r="I35" s="31"/>
      <c r="J35" s="42"/>
      <c r="K35" s="42"/>
      <c r="L35" s="50"/>
    </row>
    <row r="36" spans="1:14" ht="15.75" thickBot="1" x14ac:dyDescent="0.3">
      <c r="A36" s="20"/>
      <c r="B36" s="86" t="s">
        <v>12</v>
      </c>
      <c r="C36" s="56"/>
      <c r="D36" s="53"/>
      <c r="E36" s="57">
        <f>SUM(D24:D34)</f>
        <v>4834916.82</v>
      </c>
      <c r="F36" s="56"/>
      <c r="G36" s="48"/>
      <c r="H36" s="42"/>
      <c r="I36" s="25" t="s">
        <v>13</v>
      </c>
      <c r="J36" s="25"/>
      <c r="K36" s="42"/>
      <c r="L36" s="58">
        <f>SUM(K23:K27)</f>
        <v>1502558.1</v>
      </c>
      <c r="N36" s="82"/>
    </row>
    <row r="37" spans="1:14" ht="15.75" thickTop="1" x14ac:dyDescent="0.25">
      <c r="A37" s="20"/>
      <c r="B37" s="42"/>
      <c r="C37" s="56"/>
      <c r="D37" s="55"/>
      <c r="E37" s="55"/>
      <c r="F37" s="56"/>
      <c r="G37" s="48"/>
      <c r="H37" s="42"/>
      <c r="I37" s="42"/>
      <c r="J37" s="42"/>
      <c r="K37" s="42"/>
      <c r="L37" s="50"/>
    </row>
    <row r="38" spans="1:14" x14ac:dyDescent="0.25">
      <c r="A38" s="20"/>
      <c r="B38" s="35"/>
      <c r="C38" s="56"/>
      <c r="D38" s="55"/>
      <c r="E38" s="55"/>
      <c r="F38" s="56"/>
      <c r="G38" s="48"/>
      <c r="H38" s="42"/>
      <c r="I38" s="42"/>
      <c r="J38" s="42"/>
      <c r="K38" s="42"/>
      <c r="L38" s="50"/>
    </row>
    <row r="39" spans="1:14" x14ac:dyDescent="0.25">
      <c r="A39" s="20"/>
      <c r="B39" s="2"/>
      <c r="C39" s="78"/>
      <c r="D39" s="55"/>
      <c r="E39" s="42"/>
      <c r="F39" s="56"/>
      <c r="G39" s="48"/>
      <c r="H39" s="42"/>
      <c r="I39" s="42"/>
      <c r="J39" s="42"/>
      <c r="K39" s="42"/>
      <c r="L39" s="50"/>
    </row>
    <row r="40" spans="1:14" x14ac:dyDescent="0.25">
      <c r="A40" s="20"/>
      <c r="B40" s="2"/>
      <c r="C40" s="78"/>
      <c r="D40" s="55"/>
      <c r="E40" s="42"/>
      <c r="F40" s="56"/>
      <c r="G40" s="48"/>
      <c r="H40" s="42"/>
      <c r="I40" s="42"/>
      <c r="J40" s="42"/>
      <c r="K40" s="42"/>
      <c r="L40" s="50"/>
    </row>
    <row r="41" spans="1:14" ht="13.5" customHeight="1" x14ac:dyDescent="0.25">
      <c r="A41" s="20"/>
      <c r="B41" s="2"/>
      <c r="C41" s="79"/>
      <c r="D41" s="55"/>
      <c r="E41" s="42"/>
      <c r="F41" s="48"/>
      <c r="G41" s="48"/>
      <c r="H41" s="42"/>
      <c r="I41" s="42"/>
      <c r="J41" s="42"/>
      <c r="K41" s="42"/>
      <c r="L41" s="50"/>
    </row>
    <row r="42" spans="1:14" x14ac:dyDescent="0.25">
      <c r="A42" s="20"/>
      <c r="B42" s="2"/>
      <c r="C42" s="79"/>
      <c r="D42" s="55"/>
      <c r="E42" s="42"/>
      <c r="F42" s="48"/>
      <c r="G42" s="84"/>
      <c r="H42" s="42"/>
      <c r="I42" s="42"/>
      <c r="J42" s="42"/>
      <c r="K42" s="42"/>
      <c r="L42" s="50"/>
    </row>
    <row r="43" spans="1:14" ht="12" customHeight="1" x14ac:dyDescent="0.25">
      <c r="A43" s="20"/>
      <c r="B43" s="36"/>
      <c r="C43" s="37"/>
      <c r="D43" s="59"/>
      <c r="E43" s="60"/>
      <c r="F43" s="48"/>
      <c r="G43" s="84"/>
      <c r="H43" s="42"/>
      <c r="I43" s="42"/>
      <c r="J43" s="42"/>
      <c r="K43" s="42"/>
      <c r="L43" s="50"/>
    </row>
    <row r="44" spans="1:14" ht="15.75" x14ac:dyDescent="0.25">
      <c r="A44" s="20"/>
      <c r="B44" s="42"/>
      <c r="C44" s="10"/>
      <c r="D44" s="55"/>
      <c r="E44" s="55"/>
      <c r="F44" s="48"/>
      <c r="G44" s="48"/>
      <c r="H44" s="42"/>
      <c r="I44" s="36"/>
      <c r="J44" s="84"/>
      <c r="K44" s="61"/>
      <c r="L44" s="54"/>
    </row>
    <row r="45" spans="1:14" ht="16.5" thickBot="1" x14ac:dyDescent="0.3">
      <c r="A45" s="20"/>
      <c r="B45" s="36" t="s">
        <v>14</v>
      </c>
      <c r="C45" s="10"/>
      <c r="D45" s="55"/>
      <c r="E45" s="62">
        <f>E21+E36</f>
        <v>7149705.6500000004</v>
      </c>
      <c r="F45" s="63"/>
      <c r="G45" s="84"/>
      <c r="H45" s="42"/>
      <c r="I45" s="36" t="s">
        <v>15</v>
      </c>
      <c r="J45" s="42"/>
      <c r="K45" s="42"/>
      <c r="L45" s="58">
        <f>+L18+L36</f>
        <v>7149705.6500000004</v>
      </c>
    </row>
    <row r="46" spans="1:14" ht="15.75" hidden="1" thickTop="1" x14ac:dyDescent="0.25">
      <c r="A46" s="20"/>
      <c r="B46" s="11"/>
      <c r="C46" s="11"/>
      <c r="D46" s="42"/>
      <c r="E46" s="42"/>
      <c r="F46" s="42"/>
      <c r="G46" s="42"/>
      <c r="H46" s="42"/>
      <c r="I46" s="42"/>
      <c r="J46" s="42"/>
      <c r="K46" s="42"/>
      <c r="L46" s="50"/>
    </row>
    <row r="47" spans="1:14" ht="9" customHeight="1" thickTop="1" x14ac:dyDescent="0.25">
      <c r="A47" s="20"/>
      <c r="B47" s="11"/>
      <c r="C47" s="11"/>
      <c r="D47" s="42"/>
      <c r="E47" s="42"/>
      <c r="F47" s="42"/>
      <c r="G47" s="42"/>
      <c r="H47" s="42"/>
      <c r="I47" s="42"/>
      <c r="J47" s="42"/>
      <c r="K47" s="42"/>
      <c r="L47" s="50"/>
    </row>
    <row r="48" spans="1:14" x14ac:dyDescent="0.25">
      <c r="A48" s="20"/>
      <c r="B48" s="11"/>
      <c r="C48" s="11"/>
      <c r="D48" s="42"/>
      <c r="E48" s="42"/>
      <c r="F48" s="42"/>
      <c r="G48" s="25"/>
      <c r="H48" s="42"/>
      <c r="I48" s="42"/>
      <c r="J48" s="42"/>
      <c r="K48" s="42"/>
      <c r="L48" s="50"/>
    </row>
    <row r="49" spans="1:13" x14ac:dyDescent="0.25">
      <c r="A49" s="20"/>
      <c r="B49" s="42"/>
      <c r="C49" s="10"/>
      <c r="D49" s="42"/>
      <c r="E49" s="42"/>
      <c r="F49" s="42"/>
      <c r="G49" s="42"/>
      <c r="H49" s="42"/>
      <c r="I49" s="42"/>
      <c r="J49" s="42"/>
      <c r="K49" s="42"/>
      <c r="L49" s="50"/>
    </row>
    <row r="50" spans="1:13" x14ac:dyDescent="0.25">
      <c r="A50" s="20"/>
      <c r="B50" s="42"/>
      <c r="C50" s="10"/>
      <c r="D50" s="42"/>
      <c r="E50" s="42"/>
      <c r="F50" s="42"/>
      <c r="G50" s="42"/>
      <c r="H50" s="42"/>
      <c r="I50" s="42"/>
      <c r="J50" s="42"/>
      <c r="K50" s="42"/>
      <c r="L50" s="50"/>
    </row>
    <row r="51" spans="1:13" x14ac:dyDescent="0.25">
      <c r="A51" s="20"/>
      <c r="B51" s="2"/>
      <c r="C51" s="10"/>
      <c r="D51" s="42"/>
      <c r="E51" s="42"/>
      <c r="F51" s="42"/>
      <c r="G51" s="42"/>
      <c r="H51" s="42"/>
      <c r="I51" s="2"/>
      <c r="J51" s="42"/>
      <c r="K51" s="42"/>
      <c r="L51" s="50"/>
    </row>
    <row r="52" spans="1:13" x14ac:dyDescent="0.25">
      <c r="A52" s="20"/>
      <c r="B52" s="2"/>
      <c r="C52" s="10"/>
      <c r="D52" s="42"/>
      <c r="E52" s="42"/>
      <c r="F52" s="42"/>
      <c r="G52" s="42"/>
      <c r="H52" s="42"/>
      <c r="I52" s="2"/>
      <c r="J52" s="42"/>
      <c r="K52" s="42"/>
      <c r="L52" s="50"/>
    </row>
    <row r="53" spans="1:13" x14ac:dyDescent="0.25">
      <c r="A53" s="20"/>
      <c r="B53" s="184"/>
      <c r="C53" s="184"/>
      <c r="D53" s="184"/>
      <c r="E53" s="184"/>
      <c r="F53" s="86"/>
      <c r="G53" s="86"/>
      <c r="H53" s="42"/>
      <c r="I53" s="184"/>
      <c r="J53" s="184"/>
      <c r="K53" s="184"/>
      <c r="L53" s="185"/>
    </row>
    <row r="54" spans="1:13" x14ac:dyDescent="0.25">
      <c r="A54" s="20"/>
      <c r="B54" s="190"/>
      <c r="C54" s="190"/>
      <c r="D54" s="190"/>
      <c r="E54" s="190"/>
      <c r="F54" s="86"/>
      <c r="G54" s="42"/>
      <c r="H54" s="42"/>
      <c r="I54" s="184"/>
      <c r="J54" s="184"/>
      <c r="K54" s="184"/>
      <c r="L54" s="185"/>
    </row>
    <row r="55" spans="1:13" x14ac:dyDescent="0.25">
      <c r="A55" s="20"/>
      <c r="B55" s="184"/>
      <c r="C55" s="184"/>
      <c r="D55" s="184"/>
      <c r="E55" s="184"/>
      <c r="F55" s="86"/>
      <c r="G55" s="42"/>
      <c r="H55" s="42"/>
      <c r="I55" s="184"/>
      <c r="J55" s="184"/>
      <c r="K55" s="184"/>
      <c r="L55" s="185"/>
    </row>
    <row r="56" spans="1:13" x14ac:dyDescent="0.25">
      <c r="A56" s="20"/>
      <c r="B56" s="42"/>
      <c r="C56" s="10"/>
      <c r="D56" s="42"/>
      <c r="E56" s="42"/>
      <c r="F56" s="42"/>
      <c r="G56" s="42"/>
      <c r="H56" s="42"/>
      <c r="I56" s="42"/>
      <c r="J56" s="42"/>
      <c r="K56" s="42"/>
      <c r="L56" s="50"/>
    </row>
    <row r="57" spans="1:13" x14ac:dyDescent="0.25">
      <c r="A57" s="20"/>
      <c r="B57" s="42"/>
      <c r="C57" s="10"/>
      <c r="D57" s="42"/>
      <c r="E57" s="42"/>
      <c r="F57" s="42"/>
      <c r="G57" s="42"/>
      <c r="H57" s="42"/>
      <c r="I57" s="42"/>
      <c r="J57" s="42"/>
      <c r="K57" s="42"/>
      <c r="L57" s="50"/>
    </row>
    <row r="58" spans="1:13" ht="15.75" thickBot="1" x14ac:dyDescent="0.3">
      <c r="A58" s="38"/>
      <c r="B58" s="39"/>
      <c r="C58" s="40"/>
      <c r="D58" s="64"/>
      <c r="E58" s="64"/>
      <c r="F58" s="64"/>
      <c r="G58" s="64"/>
      <c r="H58" s="64"/>
      <c r="I58" s="39"/>
      <c r="J58" s="64"/>
      <c r="K58" s="64"/>
      <c r="L58" s="65"/>
    </row>
    <row r="59" spans="1:13" x14ac:dyDescent="0.25">
      <c r="A59" s="20"/>
      <c r="B59" s="42"/>
      <c r="C59" s="10"/>
      <c r="D59" s="42"/>
      <c r="E59" s="42"/>
      <c r="F59" s="42"/>
      <c r="G59" s="42"/>
      <c r="H59" s="42"/>
      <c r="I59" s="42"/>
      <c r="J59" s="42"/>
      <c r="K59" s="42"/>
      <c r="L59" s="50"/>
    </row>
    <row r="60" spans="1:13" x14ac:dyDescent="0.25">
      <c r="A60" s="20"/>
      <c r="B60" s="42"/>
      <c r="C60" s="10"/>
      <c r="D60" s="42"/>
      <c r="E60" s="42"/>
      <c r="F60" s="42"/>
      <c r="G60" s="42"/>
      <c r="H60" s="42"/>
      <c r="I60" s="42"/>
      <c r="J60" s="42"/>
      <c r="K60" s="66"/>
      <c r="L60" s="67"/>
    </row>
    <row r="61" spans="1:13" x14ac:dyDescent="0.25">
      <c r="A61" s="20"/>
      <c r="B61" s="42"/>
      <c r="C61" s="10"/>
      <c r="D61" s="42"/>
      <c r="E61" s="42"/>
      <c r="F61" s="42"/>
      <c r="G61" s="42"/>
      <c r="H61" s="42"/>
      <c r="I61" s="42"/>
      <c r="J61" s="42"/>
      <c r="K61" s="42"/>
      <c r="L61" s="50"/>
    </row>
    <row r="62" spans="1:13" x14ac:dyDescent="0.25">
      <c r="A62" s="20"/>
      <c r="B62" s="42"/>
      <c r="C62" s="10"/>
      <c r="D62" s="42"/>
      <c r="E62" s="42"/>
      <c r="F62" s="42"/>
      <c r="G62" s="42"/>
      <c r="H62" s="42"/>
      <c r="I62" s="42"/>
      <c r="J62" s="42"/>
      <c r="K62" s="42"/>
      <c r="L62" s="50"/>
      <c r="M62" s="8"/>
    </row>
    <row r="63" spans="1:13" ht="16.5" customHeight="1" x14ac:dyDescent="0.25">
      <c r="A63" s="20"/>
      <c r="B63" s="11"/>
      <c r="C63" s="11"/>
      <c r="D63" s="42"/>
      <c r="E63" s="42"/>
      <c r="F63" s="42"/>
      <c r="G63" s="42"/>
      <c r="H63" s="42"/>
      <c r="I63" s="42"/>
      <c r="J63" s="42"/>
      <c r="K63" s="42"/>
      <c r="L63" s="50"/>
    </row>
    <row r="64" spans="1:13" x14ac:dyDescent="0.25">
      <c r="A64" s="20"/>
      <c r="B64" s="11"/>
      <c r="C64" s="11"/>
      <c r="D64" s="42"/>
      <c r="E64" s="42"/>
      <c r="F64" s="42"/>
      <c r="G64" s="42"/>
      <c r="H64" s="42"/>
      <c r="I64" s="42"/>
      <c r="J64" s="42"/>
      <c r="K64" s="42"/>
      <c r="L64" s="50"/>
    </row>
    <row r="65" spans="1:12" x14ac:dyDescent="0.25">
      <c r="A65" s="20"/>
      <c r="B65" s="11"/>
      <c r="C65" s="11"/>
      <c r="D65" s="42"/>
      <c r="E65" s="42"/>
      <c r="F65" s="42"/>
      <c r="G65" s="42"/>
      <c r="H65" s="42"/>
      <c r="I65" s="42"/>
      <c r="J65" s="42"/>
      <c r="K65" s="42"/>
      <c r="L65" s="50"/>
    </row>
    <row r="66" spans="1:12" ht="15.75" thickBot="1" x14ac:dyDescent="0.3">
      <c r="A66" s="17"/>
      <c r="B66" s="18"/>
      <c r="C66" s="18"/>
      <c r="D66" s="68"/>
      <c r="E66" s="68"/>
      <c r="F66" s="68"/>
      <c r="G66" s="68"/>
      <c r="H66" s="68"/>
      <c r="I66" s="68"/>
      <c r="J66" s="68"/>
      <c r="K66" s="68"/>
      <c r="L66" s="69"/>
    </row>
    <row r="67" spans="1:12" x14ac:dyDescent="0.25">
      <c r="B67" s="70"/>
      <c r="C67" s="9"/>
    </row>
    <row r="68" spans="1:12" x14ac:dyDescent="0.25">
      <c r="B68" s="3"/>
    </row>
    <row r="69" spans="1:12" x14ac:dyDescent="0.25">
      <c r="B69" s="3"/>
      <c r="C69" s="82"/>
    </row>
    <row r="70" spans="1:12" x14ac:dyDescent="0.25">
      <c r="B70" s="3"/>
      <c r="C70" s="82"/>
    </row>
    <row r="71" spans="1:12" x14ac:dyDescent="0.25">
      <c r="B71" s="3"/>
      <c r="C71" s="82"/>
    </row>
    <row r="72" spans="1:12" x14ac:dyDescent="0.25">
      <c r="B72" s="3"/>
    </row>
    <row r="73" spans="1:12" x14ac:dyDescent="0.25">
      <c r="B73" s="70"/>
      <c r="C73" s="9"/>
    </row>
    <row r="74" spans="1:12" x14ac:dyDescent="0.25">
      <c r="B74" s="70"/>
      <c r="C74" s="9"/>
    </row>
    <row r="75" spans="1:12" x14ac:dyDescent="0.25">
      <c r="B75" s="70"/>
      <c r="C75" s="9"/>
    </row>
    <row r="76" spans="1:12" x14ac:dyDescent="0.25">
      <c r="B76" s="70"/>
      <c r="C76" s="9"/>
    </row>
    <row r="77" spans="1:12" x14ac:dyDescent="0.25">
      <c r="B77" s="70"/>
      <c r="C77" s="9"/>
    </row>
    <row r="78" spans="1:12" x14ac:dyDescent="0.25">
      <c r="B78" s="70"/>
      <c r="C78" s="9"/>
    </row>
    <row r="79" spans="1:12" x14ac:dyDescent="0.25">
      <c r="B79" s="70"/>
      <c r="C79" s="9"/>
    </row>
    <row r="80" spans="1:12" x14ac:dyDescent="0.25">
      <c r="B80" s="70"/>
      <c r="C80" s="9"/>
    </row>
    <row r="81" spans="2:3" x14ac:dyDescent="0.25">
      <c r="B81" s="70"/>
      <c r="C81" s="9"/>
    </row>
    <row r="82" spans="2:3" x14ac:dyDescent="0.25">
      <c r="B82" s="70"/>
      <c r="C82" s="9"/>
    </row>
    <row r="83" spans="2:3" x14ac:dyDescent="0.25">
      <c r="B83" s="70"/>
      <c r="C83" s="9"/>
    </row>
    <row r="84" spans="2:3" x14ac:dyDescent="0.25">
      <c r="B84" s="70"/>
      <c r="C84" s="9"/>
    </row>
    <row r="85" spans="2:3" x14ac:dyDescent="0.25">
      <c r="B85" s="70"/>
      <c r="C85" s="9"/>
    </row>
    <row r="86" spans="2:3" x14ac:dyDescent="0.25">
      <c r="B86" s="70"/>
      <c r="C86" s="9"/>
    </row>
    <row r="87" spans="2:3" x14ac:dyDescent="0.25">
      <c r="B87" s="70"/>
      <c r="C87" s="9"/>
    </row>
    <row r="88" spans="2:3" x14ac:dyDescent="0.25">
      <c r="B88" s="70"/>
      <c r="C88" s="9"/>
    </row>
    <row r="89" spans="2:3" x14ac:dyDescent="0.25">
      <c r="B89" s="70"/>
      <c r="C89" s="9"/>
    </row>
    <row r="90" spans="2:3" x14ac:dyDescent="0.25">
      <c r="B90" s="70"/>
      <c r="C90" s="9"/>
    </row>
    <row r="91" spans="2:3" x14ac:dyDescent="0.25">
      <c r="B91" s="70"/>
      <c r="C91" s="9"/>
    </row>
  </sheetData>
  <mergeCells count="15">
    <mergeCell ref="B2:G2"/>
    <mergeCell ref="I2:L2"/>
    <mergeCell ref="B3:E3"/>
    <mergeCell ref="I3:L3"/>
    <mergeCell ref="B4:G4"/>
    <mergeCell ref="I4:L4"/>
    <mergeCell ref="B55:E55"/>
    <mergeCell ref="I55:L55"/>
    <mergeCell ref="B5:G5"/>
    <mergeCell ref="I5:L5"/>
    <mergeCell ref="I7:L7"/>
    <mergeCell ref="B53:E53"/>
    <mergeCell ref="I53:L53"/>
    <mergeCell ref="B54:E54"/>
    <mergeCell ref="I54:L54"/>
  </mergeCells>
  <printOptions horizontalCentered="1"/>
  <pageMargins left="0.25" right="0.25" top="0.75" bottom="0.75" header="0.3" footer="0.3"/>
  <pageSetup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81"/>
  <sheetViews>
    <sheetView workbookViewId="0">
      <selection activeCell="C21" sqref="C21"/>
    </sheetView>
  </sheetViews>
  <sheetFormatPr baseColWidth="10" defaultRowHeight="15" x14ac:dyDescent="0.25"/>
  <cols>
    <col min="1" max="1" width="11.42578125" style="81"/>
    <col min="2" max="2" width="35.85546875" style="81" bestFit="1" customWidth="1"/>
    <col min="3" max="3" width="11.42578125" style="81" customWidth="1"/>
    <col min="4" max="16384" width="11.42578125" style="81"/>
  </cols>
  <sheetData>
    <row r="2" spans="2:7" x14ac:dyDescent="0.25">
      <c r="B2" s="182" t="s">
        <v>35</v>
      </c>
      <c r="C2" s="182"/>
      <c r="D2" s="182"/>
      <c r="E2" s="182"/>
      <c r="F2" s="182"/>
      <c r="G2" s="182"/>
    </row>
    <row r="3" spans="2:7" x14ac:dyDescent="0.25">
      <c r="B3" s="182" t="s">
        <v>36</v>
      </c>
      <c r="C3" s="182"/>
      <c r="D3" s="182"/>
      <c r="E3" s="182"/>
      <c r="F3" s="182"/>
      <c r="G3" s="182"/>
    </row>
    <row r="4" spans="2:7" x14ac:dyDescent="0.25">
      <c r="B4" s="180" t="s">
        <v>1</v>
      </c>
      <c r="C4" s="180"/>
      <c r="D4" s="180"/>
      <c r="E4" s="180"/>
      <c r="F4" s="180"/>
      <c r="G4" s="180"/>
    </row>
    <row r="5" spans="2:7" ht="16.5" x14ac:dyDescent="0.35">
      <c r="B5" s="186" t="s">
        <v>64</v>
      </c>
      <c r="C5" s="186"/>
      <c r="D5" s="186"/>
      <c r="E5" s="186"/>
      <c r="F5" s="186"/>
      <c r="G5" s="186"/>
    </row>
    <row r="8" spans="2:7" x14ac:dyDescent="0.25">
      <c r="B8" s="94" t="s">
        <v>38</v>
      </c>
      <c r="C8" s="95">
        <v>1017189.06</v>
      </c>
      <c r="D8" s="96"/>
      <c r="E8" s="96"/>
      <c r="F8" s="96"/>
      <c r="G8" s="97"/>
    </row>
    <row r="9" spans="2:7" x14ac:dyDescent="0.25">
      <c r="B9" s="98" t="s">
        <v>39</v>
      </c>
      <c r="C9" s="90">
        <v>0</v>
      </c>
      <c r="D9" s="11"/>
      <c r="E9" s="11"/>
      <c r="F9" s="11"/>
      <c r="G9" s="99"/>
    </row>
    <row r="10" spans="2:7" ht="15.75" thickBot="1" x14ac:dyDescent="0.3">
      <c r="B10" s="98" t="s">
        <v>40</v>
      </c>
      <c r="C10" s="90">
        <v>0</v>
      </c>
      <c r="D10" s="11"/>
      <c r="E10" s="11"/>
      <c r="F10" s="11"/>
      <c r="G10" s="99"/>
    </row>
    <row r="11" spans="2:7" x14ac:dyDescent="0.25">
      <c r="B11" s="100" t="s">
        <v>41</v>
      </c>
      <c r="C11" s="89">
        <f>+C8-C9-C10</f>
        <v>1017189.06</v>
      </c>
      <c r="D11" s="11"/>
      <c r="E11" s="11"/>
      <c r="F11" s="11"/>
      <c r="G11" s="99"/>
    </row>
    <row r="12" spans="2:7" x14ac:dyDescent="0.25">
      <c r="B12" s="100"/>
      <c r="C12" s="90"/>
      <c r="D12" s="11"/>
      <c r="E12" s="11"/>
      <c r="F12" s="11"/>
      <c r="G12" s="99"/>
    </row>
    <row r="13" spans="2:7" x14ac:dyDescent="0.25">
      <c r="B13" s="101" t="s">
        <v>42</v>
      </c>
      <c r="C13" s="90"/>
      <c r="D13" s="11"/>
      <c r="E13" s="11"/>
      <c r="F13" s="11"/>
      <c r="G13" s="99"/>
    </row>
    <row r="14" spans="2:7" x14ac:dyDescent="0.25">
      <c r="B14" s="100"/>
      <c r="C14" s="90"/>
      <c r="D14" s="11"/>
      <c r="E14" s="11"/>
      <c r="F14" s="11"/>
      <c r="G14" s="99"/>
    </row>
    <row r="15" spans="2:7" x14ac:dyDescent="0.25">
      <c r="B15" s="100" t="s">
        <v>43</v>
      </c>
      <c r="C15" s="88">
        <v>429294.81</v>
      </c>
      <c r="D15" s="11"/>
      <c r="E15" s="11"/>
      <c r="F15" s="11"/>
      <c r="G15" s="99"/>
    </row>
    <row r="16" spans="2:7" ht="15.75" thickBot="1" x14ac:dyDescent="0.3">
      <c r="B16" s="98"/>
      <c r="C16" s="91"/>
      <c r="D16" s="11"/>
      <c r="E16" s="11"/>
      <c r="F16" s="11"/>
      <c r="G16" s="99"/>
    </row>
    <row r="17" spans="2:7" x14ac:dyDescent="0.25">
      <c r="B17" s="100" t="s">
        <v>2</v>
      </c>
      <c r="C17" s="88">
        <f>+C11-C15</f>
        <v>587894.25</v>
      </c>
      <c r="D17" s="11"/>
      <c r="E17" s="11"/>
      <c r="F17" s="11"/>
      <c r="G17" s="99"/>
    </row>
    <row r="18" spans="2:7" x14ac:dyDescent="0.25">
      <c r="B18" s="100"/>
      <c r="C18" s="88"/>
      <c r="D18" s="11"/>
      <c r="E18" s="11"/>
      <c r="F18" s="11"/>
      <c r="G18" s="99"/>
    </row>
    <row r="19" spans="2:7" x14ac:dyDescent="0.25">
      <c r="B19" s="101" t="s">
        <v>42</v>
      </c>
      <c r="C19" s="90"/>
      <c r="D19" s="11"/>
      <c r="E19" s="11"/>
      <c r="F19" s="11"/>
      <c r="G19" s="99"/>
    </row>
    <row r="20" spans="2:7" x14ac:dyDescent="0.25">
      <c r="B20" s="100"/>
      <c r="C20" s="90"/>
      <c r="D20" s="11"/>
      <c r="E20" s="11"/>
      <c r="F20" s="11"/>
      <c r="G20" s="99"/>
    </row>
    <row r="21" spans="2:7" x14ac:dyDescent="0.25">
      <c r="B21" s="98" t="s">
        <v>3</v>
      </c>
      <c r="C21" s="90">
        <f>89858+196703</f>
        <v>286561</v>
      </c>
      <c r="D21" s="11"/>
      <c r="E21" s="11"/>
      <c r="F21" s="11"/>
      <c r="G21" s="99"/>
    </row>
    <row r="22" spans="2:7" x14ac:dyDescent="0.25">
      <c r="B22" s="98" t="s">
        <v>44</v>
      </c>
      <c r="C22" s="90">
        <v>37104</v>
      </c>
      <c r="D22" s="11"/>
      <c r="E22" s="11"/>
      <c r="F22" s="11"/>
      <c r="G22" s="99"/>
    </row>
    <row r="23" spans="2:7" x14ac:dyDescent="0.25">
      <c r="B23" s="98" t="s">
        <v>45</v>
      </c>
      <c r="C23" s="90">
        <v>12452</v>
      </c>
      <c r="D23" s="11"/>
      <c r="E23" s="11"/>
      <c r="F23" s="11"/>
      <c r="G23" s="99"/>
    </row>
    <row r="24" spans="2:7" x14ac:dyDescent="0.25">
      <c r="B24" s="98" t="s">
        <v>46</v>
      </c>
      <c r="C24" s="90">
        <v>74871</v>
      </c>
      <c r="D24" s="11"/>
      <c r="E24" s="11"/>
      <c r="F24" s="11"/>
      <c r="G24" s="99"/>
    </row>
    <row r="25" spans="2:7" x14ac:dyDescent="0.25">
      <c r="B25" s="98" t="s">
        <v>31</v>
      </c>
      <c r="C25" s="90">
        <v>3483</v>
      </c>
      <c r="D25" s="11"/>
      <c r="E25" s="11"/>
      <c r="F25" s="11"/>
      <c r="G25" s="99"/>
    </row>
    <row r="26" spans="2:7" ht="15.75" thickBot="1" x14ac:dyDescent="0.3">
      <c r="B26" s="98"/>
      <c r="C26" s="92">
        <v>0</v>
      </c>
      <c r="D26" s="11"/>
      <c r="E26" s="11"/>
      <c r="F26" s="11"/>
      <c r="G26" s="99"/>
    </row>
    <row r="27" spans="2:7" x14ac:dyDescent="0.25">
      <c r="B27" s="100" t="s">
        <v>47</v>
      </c>
      <c r="C27" s="88">
        <f>+C21+C2+C22+C23+C24+C25</f>
        <v>414471</v>
      </c>
      <c r="D27" s="11"/>
      <c r="E27" s="11"/>
      <c r="F27" s="11"/>
      <c r="G27" s="99"/>
    </row>
    <row r="28" spans="2:7" ht="15.75" thickBot="1" x14ac:dyDescent="0.3">
      <c r="B28" s="98"/>
      <c r="C28" s="92"/>
      <c r="D28" s="11"/>
      <c r="E28" s="11"/>
      <c r="F28" s="11"/>
      <c r="G28" s="99"/>
    </row>
    <row r="29" spans="2:7" x14ac:dyDescent="0.25">
      <c r="B29" s="100" t="s">
        <v>48</v>
      </c>
      <c r="C29" s="88">
        <f>C17-C27</f>
        <v>173423.25</v>
      </c>
      <c r="D29" s="11"/>
      <c r="E29" s="11"/>
      <c r="F29" s="11"/>
      <c r="G29" s="99"/>
    </row>
    <row r="30" spans="2:7" x14ac:dyDescent="0.25">
      <c r="B30" s="100"/>
      <c r="C30" s="90"/>
      <c r="D30" s="11"/>
      <c r="E30" s="11"/>
      <c r="F30" s="11"/>
      <c r="G30" s="99"/>
    </row>
    <row r="31" spans="2:7" x14ac:dyDescent="0.25">
      <c r="B31" s="100" t="s">
        <v>49</v>
      </c>
      <c r="C31" s="88">
        <v>0</v>
      </c>
      <c r="D31" s="11"/>
      <c r="E31" s="11"/>
      <c r="F31" s="11"/>
      <c r="G31" s="99"/>
    </row>
    <row r="32" spans="2:7" x14ac:dyDescent="0.25">
      <c r="B32" s="98" t="s">
        <v>50</v>
      </c>
      <c r="C32" s="90">
        <v>0</v>
      </c>
      <c r="D32" s="11"/>
      <c r="E32" s="11"/>
      <c r="F32" s="11"/>
      <c r="G32" s="99"/>
    </row>
    <row r="33" spans="2:7" x14ac:dyDescent="0.25">
      <c r="B33" s="98" t="s">
        <v>51</v>
      </c>
      <c r="C33" s="90">
        <v>0</v>
      </c>
      <c r="D33" s="11"/>
      <c r="E33" s="11"/>
      <c r="F33" s="11"/>
      <c r="G33" s="99"/>
    </row>
    <row r="34" spans="2:7" x14ac:dyDescent="0.25">
      <c r="B34" s="98" t="s">
        <v>52</v>
      </c>
      <c r="C34" s="90">
        <v>0</v>
      </c>
      <c r="D34" s="11"/>
      <c r="E34" s="11"/>
      <c r="F34" s="11"/>
      <c r="G34" s="99"/>
    </row>
    <row r="35" spans="2:7" x14ac:dyDescent="0.25">
      <c r="B35" s="100" t="s">
        <v>0</v>
      </c>
      <c r="C35" s="88">
        <v>0</v>
      </c>
      <c r="D35" s="11"/>
      <c r="E35" s="11"/>
      <c r="F35" s="11"/>
      <c r="G35" s="99"/>
    </row>
    <row r="36" spans="2:7" x14ac:dyDescent="0.25">
      <c r="B36" s="98" t="s">
        <v>53</v>
      </c>
      <c r="C36" s="90">
        <v>0</v>
      </c>
      <c r="D36" s="11"/>
      <c r="E36" s="11"/>
      <c r="F36" s="11"/>
      <c r="G36" s="99"/>
    </row>
    <row r="37" spans="2:7" x14ac:dyDescent="0.25">
      <c r="B37" s="98" t="s">
        <v>54</v>
      </c>
      <c r="C37" s="90">
        <v>0</v>
      </c>
      <c r="D37" s="11"/>
      <c r="E37" s="11"/>
      <c r="F37" s="11"/>
      <c r="G37" s="99"/>
    </row>
    <row r="38" spans="2:7" x14ac:dyDescent="0.25">
      <c r="B38" s="98" t="s">
        <v>55</v>
      </c>
      <c r="C38" s="90">
        <v>0</v>
      </c>
      <c r="D38" s="11"/>
      <c r="E38" s="11"/>
      <c r="F38" s="11"/>
      <c r="G38" s="99"/>
    </row>
    <row r="39" spans="2:7" x14ac:dyDescent="0.25">
      <c r="B39" s="98"/>
      <c r="C39" s="90"/>
      <c r="D39" s="11"/>
      <c r="E39" s="11"/>
      <c r="F39" s="11"/>
      <c r="G39" s="99"/>
    </row>
    <row r="40" spans="2:7" ht="15.75" thickBot="1" x14ac:dyDescent="0.3">
      <c r="B40" s="100" t="s">
        <v>4</v>
      </c>
      <c r="C40" s="91">
        <v>0</v>
      </c>
      <c r="D40" s="11"/>
      <c r="E40" s="11"/>
      <c r="F40" s="11"/>
      <c r="G40" s="99"/>
    </row>
    <row r="41" spans="2:7" x14ac:dyDescent="0.25">
      <c r="B41" s="100"/>
      <c r="C41" s="88"/>
      <c r="D41" s="11"/>
      <c r="E41" s="11"/>
      <c r="F41" s="11"/>
      <c r="G41" s="99"/>
    </row>
    <row r="42" spans="2:7" x14ac:dyDescent="0.25">
      <c r="B42" s="100" t="s">
        <v>56</v>
      </c>
      <c r="C42" s="88">
        <v>67619</v>
      </c>
      <c r="D42" s="11"/>
      <c r="E42" s="11"/>
      <c r="F42" s="11"/>
      <c r="G42" s="99"/>
    </row>
    <row r="43" spans="2:7" x14ac:dyDescent="0.25">
      <c r="B43" s="98" t="s">
        <v>57</v>
      </c>
      <c r="C43" s="90">
        <v>0</v>
      </c>
      <c r="D43" s="11"/>
      <c r="E43" s="11"/>
      <c r="F43" s="11"/>
      <c r="G43" s="99"/>
    </row>
    <row r="44" spans="2:7" x14ac:dyDescent="0.25">
      <c r="B44" s="100" t="s">
        <v>5</v>
      </c>
      <c r="C44" s="88">
        <v>0</v>
      </c>
      <c r="D44" s="11"/>
      <c r="E44" s="11"/>
      <c r="F44" s="11"/>
      <c r="G44" s="99"/>
    </row>
    <row r="45" spans="2:7" x14ac:dyDescent="0.25">
      <c r="B45" s="98" t="s">
        <v>58</v>
      </c>
      <c r="C45" s="90">
        <v>0</v>
      </c>
      <c r="D45" s="11"/>
      <c r="E45" s="11"/>
      <c r="F45" s="11"/>
      <c r="G45" s="99"/>
    </row>
    <row r="46" spans="2:7" ht="15.75" thickBot="1" x14ac:dyDescent="0.3">
      <c r="B46" s="98"/>
      <c r="C46" s="106"/>
      <c r="D46" s="11"/>
      <c r="E46" s="11"/>
      <c r="F46" s="11"/>
      <c r="G46" s="99"/>
    </row>
    <row r="47" spans="2:7" x14ac:dyDescent="0.25">
      <c r="B47" s="100" t="s">
        <v>59</v>
      </c>
      <c r="C47" s="93">
        <f>+C42-C44</f>
        <v>67619</v>
      </c>
      <c r="D47" s="11"/>
      <c r="E47" s="11"/>
      <c r="F47" s="11"/>
      <c r="G47" s="99"/>
    </row>
    <row r="48" spans="2:7" ht="15.75" thickBot="1" x14ac:dyDescent="0.3">
      <c r="B48" s="100"/>
      <c r="C48" s="91"/>
      <c r="D48" s="11"/>
      <c r="E48" s="11"/>
      <c r="F48" s="11"/>
      <c r="G48" s="99"/>
    </row>
    <row r="49" spans="2:7" x14ac:dyDescent="0.25">
      <c r="B49" s="100" t="s">
        <v>60</v>
      </c>
      <c r="C49" s="88">
        <f>+C29+C40+C47</f>
        <v>241042.25</v>
      </c>
      <c r="D49" s="11"/>
      <c r="E49" s="11"/>
      <c r="F49" s="11"/>
      <c r="G49" s="99"/>
    </row>
    <row r="50" spans="2:7" x14ac:dyDescent="0.25">
      <c r="B50" s="100"/>
      <c r="C50" s="90"/>
      <c r="D50" s="11"/>
      <c r="E50" s="11"/>
      <c r="F50" s="11"/>
      <c r="G50" s="99"/>
    </row>
    <row r="51" spans="2:7" x14ac:dyDescent="0.25">
      <c r="B51" s="98" t="s">
        <v>61</v>
      </c>
      <c r="C51" s="88">
        <v>0</v>
      </c>
      <c r="D51" s="11"/>
      <c r="E51" s="11"/>
      <c r="F51" s="11"/>
      <c r="G51" s="99"/>
    </row>
    <row r="52" spans="2:7" ht="15.75" thickBot="1" x14ac:dyDescent="0.3">
      <c r="B52" s="102"/>
      <c r="C52" s="91"/>
      <c r="D52" s="11"/>
      <c r="E52" s="11"/>
      <c r="F52" s="11"/>
      <c r="G52" s="99"/>
    </row>
    <row r="53" spans="2:7" x14ac:dyDescent="0.25">
      <c r="B53" s="103" t="s">
        <v>62</v>
      </c>
      <c r="C53" s="104">
        <f>+C49-C51</f>
        <v>241042.25</v>
      </c>
      <c r="D53" s="7"/>
      <c r="E53" s="7"/>
      <c r="F53" s="7"/>
      <c r="G53" s="105"/>
    </row>
    <row r="54" spans="2:7" x14ac:dyDescent="0.25">
      <c r="C54" s="90"/>
    </row>
    <row r="55" spans="2:7" x14ac:dyDescent="0.25">
      <c r="C55" s="88"/>
    </row>
    <row r="56" spans="2:7" x14ac:dyDescent="0.25">
      <c r="C56" s="88"/>
    </row>
    <row r="57" spans="2:7" x14ac:dyDescent="0.25">
      <c r="C57" s="88"/>
    </row>
    <row r="58" spans="2:7" x14ac:dyDescent="0.25">
      <c r="C58" s="90"/>
    </row>
    <row r="59" spans="2:7" x14ac:dyDescent="0.25">
      <c r="C59" s="88"/>
    </row>
    <row r="60" spans="2:7" x14ac:dyDescent="0.25">
      <c r="C60" s="90"/>
    </row>
    <row r="61" spans="2:7" x14ac:dyDescent="0.25">
      <c r="C61" s="90"/>
    </row>
    <row r="62" spans="2:7" x14ac:dyDescent="0.25">
      <c r="C62" s="88"/>
    </row>
    <row r="63" spans="2:7" x14ac:dyDescent="0.25">
      <c r="C63" s="90"/>
    </row>
    <row r="64" spans="2:7" x14ac:dyDescent="0.25">
      <c r="C64" s="88"/>
    </row>
    <row r="65" spans="3:3" x14ac:dyDescent="0.25">
      <c r="C65" s="90"/>
    </row>
    <row r="66" spans="3:3" x14ac:dyDescent="0.25">
      <c r="C66" s="93"/>
    </row>
    <row r="67" spans="3:3" x14ac:dyDescent="0.25">
      <c r="C67" s="90"/>
    </row>
    <row r="68" spans="3:3" x14ac:dyDescent="0.25">
      <c r="C68" s="88"/>
    </row>
    <row r="69" spans="3:3" x14ac:dyDescent="0.25">
      <c r="C69" s="90"/>
    </row>
    <row r="70" spans="3:3" x14ac:dyDescent="0.25">
      <c r="C70" s="88"/>
    </row>
    <row r="71" spans="3:3" x14ac:dyDescent="0.25">
      <c r="C71" s="90"/>
    </row>
    <row r="72" spans="3:3" x14ac:dyDescent="0.25">
      <c r="C72" s="88"/>
    </row>
    <row r="73" spans="3:3" x14ac:dyDescent="0.25">
      <c r="C73" s="11"/>
    </row>
    <row r="74" spans="3:3" x14ac:dyDescent="0.25">
      <c r="C74" s="11"/>
    </row>
    <row r="75" spans="3:3" x14ac:dyDescent="0.25">
      <c r="C75" s="11"/>
    </row>
    <row r="76" spans="3:3" x14ac:dyDescent="0.25">
      <c r="C76" s="11"/>
    </row>
    <row r="77" spans="3:3" x14ac:dyDescent="0.25">
      <c r="C77" s="11"/>
    </row>
    <row r="78" spans="3:3" x14ac:dyDescent="0.25">
      <c r="C78" s="11"/>
    </row>
    <row r="79" spans="3:3" x14ac:dyDescent="0.25">
      <c r="C79" s="11"/>
    </row>
    <row r="80" spans="3:3" x14ac:dyDescent="0.25">
      <c r="C80" s="11"/>
    </row>
    <row r="81" spans="3:3" x14ac:dyDescent="0.25">
      <c r="C81" s="11"/>
    </row>
  </sheetData>
  <mergeCells count="4">
    <mergeCell ref="B2:G2"/>
    <mergeCell ref="B3:G3"/>
    <mergeCell ref="B4:G4"/>
    <mergeCell ref="B5:G5"/>
  </mergeCells>
  <conditionalFormatting sqref="B8:B10 B12:B53">
    <cfRule type="expression" dxfId="86" priority="21" stopIfTrue="1">
      <formula>#REF!="NO"</formula>
    </cfRule>
  </conditionalFormatting>
  <conditionalFormatting sqref="B11">
    <cfRule type="expression" dxfId="85" priority="20" stopIfTrue="1">
      <formula>#REF!="NO"</formula>
    </cfRule>
  </conditionalFormatting>
  <conditionalFormatting sqref="C8:C10 C12:C16 C18:C20 C26 C50:C52 C60:C65 C67:C72 C41:C45 C28 C30:C38 C54:C58">
    <cfRule type="expression" dxfId="84" priority="19" stopIfTrue="1">
      <formula>#REF!="NO"</formula>
    </cfRule>
  </conditionalFormatting>
  <conditionalFormatting sqref="C26 C28 C30:C34">
    <cfRule type="expression" dxfId="83" priority="18" stopIfTrue="1">
      <formula>#REF!="NO"</formula>
    </cfRule>
  </conditionalFormatting>
  <conditionalFormatting sqref="C35:C38">
    <cfRule type="expression" dxfId="82" priority="17" stopIfTrue="1">
      <formula>#REF!="NO"</formula>
    </cfRule>
  </conditionalFormatting>
  <conditionalFormatting sqref="C11">
    <cfRule type="expression" dxfId="81" priority="16" stopIfTrue="1">
      <formula>#REF!="NO"</formula>
    </cfRule>
  </conditionalFormatting>
  <conditionalFormatting sqref="C17">
    <cfRule type="expression" dxfId="80" priority="15" stopIfTrue="1">
      <formula>#REF!="NO"</formula>
    </cfRule>
  </conditionalFormatting>
  <conditionalFormatting sqref="C21">
    <cfRule type="expression" dxfId="79" priority="14" stopIfTrue="1">
      <formula>#REF!="NO"</formula>
    </cfRule>
  </conditionalFormatting>
  <conditionalFormatting sqref="C48">
    <cfRule type="expression" dxfId="78" priority="13" stopIfTrue="1">
      <formula>#REF!="NO"</formula>
    </cfRule>
  </conditionalFormatting>
  <conditionalFormatting sqref="C59">
    <cfRule type="expression" dxfId="77" priority="12" stopIfTrue="1">
      <formula>#REF!="NO"</formula>
    </cfRule>
  </conditionalFormatting>
  <conditionalFormatting sqref="C66">
    <cfRule type="expression" dxfId="76" priority="11" stopIfTrue="1">
      <formula>#REF!="NO"</formula>
    </cfRule>
  </conditionalFormatting>
  <conditionalFormatting sqref="C39">
    <cfRule type="expression" dxfId="75" priority="10" stopIfTrue="1">
      <formula>#REF!="NO"</formula>
    </cfRule>
  </conditionalFormatting>
  <conditionalFormatting sqref="C39">
    <cfRule type="expression" dxfId="74" priority="9" stopIfTrue="1">
      <formula>#REF!="NO"</formula>
    </cfRule>
  </conditionalFormatting>
  <conditionalFormatting sqref="C22:C25">
    <cfRule type="expression" dxfId="73" priority="8" stopIfTrue="1">
      <formula>#REF!="NO"</formula>
    </cfRule>
  </conditionalFormatting>
  <conditionalFormatting sqref="C40">
    <cfRule type="expression" dxfId="72" priority="7" stopIfTrue="1">
      <formula>#REF!="NO"</formula>
    </cfRule>
  </conditionalFormatting>
  <conditionalFormatting sqref="C46">
    <cfRule type="expression" dxfId="71" priority="6" stopIfTrue="1">
      <formula>#REF!="NO"</formula>
    </cfRule>
  </conditionalFormatting>
  <conditionalFormatting sqref="C49">
    <cfRule type="expression" dxfId="70" priority="5" stopIfTrue="1">
      <formula>#REF!="NO"</formula>
    </cfRule>
  </conditionalFormatting>
  <conditionalFormatting sqref="C53">
    <cfRule type="expression" dxfId="69" priority="4" stopIfTrue="1">
      <formula>#REF!="NO"</formula>
    </cfRule>
  </conditionalFormatting>
  <conditionalFormatting sqref="C47">
    <cfRule type="expression" dxfId="68" priority="3" stopIfTrue="1">
      <formula>#REF!="NO"</formula>
    </cfRule>
  </conditionalFormatting>
  <conditionalFormatting sqref="C27">
    <cfRule type="expression" dxfId="67" priority="2" stopIfTrue="1">
      <formula>#REF!="NO"</formula>
    </cfRule>
  </conditionalFormatting>
  <conditionalFormatting sqref="C29">
    <cfRule type="expression" dxfId="66" priority="1" stopIfTrue="1">
      <formula>#REF!="NO"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990"/>
  <sheetViews>
    <sheetView showGridLines="0" zoomScale="70" zoomScaleNormal="70" workbookViewId="0">
      <selection activeCell="G12" sqref="G12"/>
    </sheetView>
  </sheetViews>
  <sheetFormatPr baseColWidth="10" defaultColWidth="9.140625" defaultRowHeight="15" x14ac:dyDescent="0.25"/>
  <cols>
    <col min="1" max="1" width="3.42578125" style="81" customWidth="1"/>
    <col min="2" max="2" width="20.5703125" style="81" bestFit="1" customWidth="1"/>
    <col min="3" max="3" width="33.85546875" style="81" bestFit="1" customWidth="1"/>
    <col min="4" max="4" width="11.42578125" style="81" bestFit="1" customWidth="1"/>
    <col min="5" max="5" width="15.85546875" style="111" bestFit="1" customWidth="1"/>
    <col min="6" max="6" width="18.42578125" style="112" bestFit="1" customWidth="1"/>
    <col min="7" max="7" width="14.42578125" style="113" bestFit="1" customWidth="1"/>
    <col min="8" max="8" width="40.5703125" style="81" customWidth="1"/>
    <col min="9" max="9" width="11.42578125" style="81" bestFit="1" customWidth="1"/>
    <col min="10" max="10" width="33.5703125" style="81" customWidth="1"/>
    <col min="11" max="11" width="19.85546875" style="81" customWidth="1"/>
    <col min="12" max="12" width="12.42578125" style="81" bestFit="1" customWidth="1"/>
    <col min="13" max="13" width="17.85546875" style="81" customWidth="1"/>
    <col min="14" max="16384" width="9.140625" style="81"/>
  </cols>
  <sheetData>
    <row r="1" spans="1:13" ht="15" customHeight="1" x14ac:dyDescent="0.25"/>
    <row r="2" spans="1:13" ht="23.25" x14ac:dyDescent="0.35">
      <c r="A2" s="114"/>
      <c r="B2" s="191" t="s">
        <v>109</v>
      </c>
      <c r="C2" s="191"/>
      <c r="D2" s="191"/>
      <c r="E2" s="191"/>
      <c r="F2" s="191"/>
      <c r="G2" s="191"/>
    </row>
    <row r="3" spans="1:13" x14ac:dyDescent="0.25">
      <c r="A3" s="114"/>
      <c r="E3" s="81"/>
      <c r="F3" s="81"/>
      <c r="J3" s="83" t="s">
        <v>110</v>
      </c>
      <c r="K3" s="115">
        <v>2000</v>
      </c>
      <c r="M3" s="192" t="s">
        <v>111</v>
      </c>
    </row>
    <row r="4" spans="1:13" ht="15.75" thickBot="1" x14ac:dyDescent="0.3">
      <c r="A4" s="114"/>
      <c r="E4" s="81"/>
      <c r="F4" s="81"/>
      <c r="J4" s="83" t="s">
        <v>112</v>
      </c>
      <c r="K4" s="115">
        <v>112528</v>
      </c>
      <c r="M4" s="193"/>
    </row>
    <row r="5" spans="1:13" ht="33" customHeight="1" thickBot="1" x14ac:dyDescent="0.3">
      <c r="A5" s="116"/>
      <c r="B5" s="194" t="s">
        <v>113</v>
      </c>
      <c r="C5" s="195"/>
      <c r="D5" s="195"/>
      <c r="E5" s="117"/>
      <c r="F5" s="196">
        <f ca="1">K17+K18+K19</f>
        <v>55474.069999999992</v>
      </c>
      <c r="G5" s="197"/>
      <c r="H5" s="118" t="str">
        <f ca="1">IF(F5&gt;K4,"Se superó el máximo para mantener en caja",IF(F5&lt;K3,"La caja está menor que su mínimo tolerable",""))</f>
        <v/>
      </c>
    </row>
    <row r="6" spans="1:13" ht="40.5" customHeight="1" thickBot="1" x14ac:dyDescent="0.3">
      <c r="A6" s="116"/>
      <c r="C6" s="119"/>
      <c r="D6" s="120"/>
      <c r="E6" s="121"/>
      <c r="F6" s="122"/>
      <c r="G6" s="81"/>
    </row>
    <row r="7" spans="1:13" ht="27" thickTop="1" thickBot="1" x14ac:dyDescent="0.3">
      <c r="B7" s="123" t="s">
        <v>114</v>
      </c>
      <c r="C7" s="124" t="s">
        <v>115</v>
      </c>
      <c r="D7" s="125" t="s">
        <v>116</v>
      </c>
      <c r="E7" s="126" t="s">
        <v>117</v>
      </c>
      <c r="F7" s="127" t="s">
        <v>118</v>
      </c>
      <c r="G7" s="128" t="s">
        <v>119</v>
      </c>
      <c r="J7" s="129" t="s">
        <v>120</v>
      </c>
      <c r="K7" s="130" t="s">
        <v>121</v>
      </c>
    </row>
    <row r="8" spans="1:13" ht="15.75" thickTop="1" x14ac:dyDescent="0.25">
      <c r="B8" s="131">
        <v>43893</v>
      </c>
      <c r="C8" s="132" t="s">
        <v>136</v>
      </c>
      <c r="D8" s="133">
        <v>1</v>
      </c>
      <c r="E8" s="134">
        <v>72809.399999999994</v>
      </c>
      <c r="F8" s="135"/>
      <c r="G8" s="136">
        <f>E8-F8</f>
        <v>72809.399999999994</v>
      </c>
      <c r="J8" s="137">
        <v>1</v>
      </c>
      <c r="K8" s="138" t="s">
        <v>142</v>
      </c>
    </row>
    <row r="9" spans="1:13" x14ac:dyDescent="0.25">
      <c r="B9" s="131">
        <v>43893</v>
      </c>
      <c r="C9" s="145" t="s">
        <v>143</v>
      </c>
      <c r="D9" s="139">
        <v>1</v>
      </c>
      <c r="E9" s="140"/>
      <c r="F9" s="156">
        <v>5250</v>
      </c>
      <c r="G9" s="142">
        <f>IF(D9="","",SUM(E9+G8-F9))</f>
        <v>67559.399999999994</v>
      </c>
      <c r="J9" s="137">
        <v>2</v>
      </c>
      <c r="K9" s="138" t="s">
        <v>144</v>
      </c>
    </row>
    <row r="10" spans="1:13" x14ac:dyDescent="0.25">
      <c r="B10" s="131">
        <v>43893</v>
      </c>
      <c r="C10" s="145" t="s">
        <v>145</v>
      </c>
      <c r="D10" s="139">
        <v>1</v>
      </c>
      <c r="E10" s="140"/>
      <c r="F10" s="141">
        <v>1500</v>
      </c>
      <c r="G10" s="142">
        <f t="shared" ref="G10:G59" si="0">IF(D10="","",SUM(E10+G9-F10))</f>
        <v>66059.399999999994</v>
      </c>
      <c r="J10" s="137">
        <v>3</v>
      </c>
      <c r="K10" s="143" t="s">
        <v>125</v>
      </c>
    </row>
    <row r="11" spans="1:13" x14ac:dyDescent="0.25">
      <c r="B11" s="131">
        <v>43893</v>
      </c>
      <c r="C11" s="145" t="s">
        <v>141</v>
      </c>
      <c r="D11" s="139">
        <v>1</v>
      </c>
      <c r="E11" s="140"/>
      <c r="F11" s="141">
        <v>1727.36</v>
      </c>
      <c r="G11" s="142">
        <f t="shared" si="0"/>
        <v>64332.039999999994</v>
      </c>
      <c r="J11" s="137">
        <v>4</v>
      </c>
      <c r="K11" s="143" t="s">
        <v>125</v>
      </c>
    </row>
    <row r="12" spans="1:13" x14ac:dyDescent="0.25">
      <c r="B12" s="131">
        <v>43893</v>
      </c>
      <c r="C12" s="145" t="s">
        <v>146</v>
      </c>
      <c r="D12" s="139">
        <v>1</v>
      </c>
      <c r="E12" s="140"/>
      <c r="F12" s="141">
        <v>1500</v>
      </c>
      <c r="G12" s="142">
        <f t="shared" si="0"/>
        <v>62832.039999999994</v>
      </c>
      <c r="J12" s="137">
        <v>5</v>
      </c>
      <c r="K12" s="144"/>
    </row>
    <row r="13" spans="1:13" x14ac:dyDescent="0.25">
      <c r="B13" s="131">
        <v>43893</v>
      </c>
      <c r="C13" s="145" t="s">
        <v>147</v>
      </c>
      <c r="D13" s="139">
        <v>1</v>
      </c>
      <c r="E13" s="140"/>
      <c r="F13" s="141">
        <v>2500</v>
      </c>
      <c r="G13" s="142">
        <f t="shared" si="0"/>
        <v>60332.039999999994</v>
      </c>
      <c r="J13" s="137">
        <v>6</v>
      </c>
      <c r="K13" s="144"/>
    </row>
    <row r="14" spans="1:13" ht="15.75" thickBot="1" x14ac:dyDescent="0.3">
      <c r="B14" s="131">
        <v>43893</v>
      </c>
      <c r="C14" s="145" t="s">
        <v>148</v>
      </c>
      <c r="D14" s="139">
        <v>1</v>
      </c>
      <c r="E14" s="140"/>
      <c r="F14" s="141">
        <v>625</v>
      </c>
      <c r="G14" s="142">
        <f t="shared" si="0"/>
        <v>59707.039999999994</v>
      </c>
      <c r="J14" s="146">
        <v>7</v>
      </c>
      <c r="K14" s="147"/>
    </row>
    <row r="15" spans="1:13" ht="15.75" thickTop="1" x14ac:dyDescent="0.25">
      <c r="B15" s="131">
        <v>43893</v>
      </c>
      <c r="C15" s="145" t="s">
        <v>149</v>
      </c>
      <c r="D15" s="139">
        <v>1</v>
      </c>
      <c r="E15" s="140"/>
      <c r="F15" s="141">
        <v>2500</v>
      </c>
      <c r="G15" s="142">
        <f t="shared" si="0"/>
        <v>57207.039999999994</v>
      </c>
    </row>
    <row r="16" spans="1:13" ht="15.75" thickBot="1" x14ac:dyDescent="0.3">
      <c r="B16" s="131">
        <v>43893</v>
      </c>
      <c r="C16" s="145" t="s">
        <v>150</v>
      </c>
      <c r="D16" s="139">
        <v>1</v>
      </c>
      <c r="E16" s="140"/>
      <c r="F16" s="141">
        <v>1500</v>
      </c>
      <c r="G16" s="142">
        <f t="shared" si="0"/>
        <v>55707.039999999994</v>
      </c>
      <c r="J16" s="198" t="s">
        <v>130</v>
      </c>
      <c r="K16" s="198"/>
    </row>
    <row r="17" spans="2:11" ht="15.75" thickTop="1" x14ac:dyDescent="0.25">
      <c r="B17" s="131">
        <v>43893</v>
      </c>
      <c r="C17" s="145" t="s">
        <v>151</v>
      </c>
      <c r="D17" s="139">
        <v>1</v>
      </c>
      <c r="E17" s="140"/>
      <c r="F17" s="141">
        <v>2500</v>
      </c>
      <c r="G17" s="142">
        <f t="shared" si="0"/>
        <v>53207.039999999994</v>
      </c>
      <c r="I17" s="148"/>
      <c r="J17" s="149" t="str">
        <f>IF(K8="","",CONCATENATE("Saldo en ",IF(K8="","",K8)))</f>
        <v>Saldo en Efectivo Polanco</v>
      </c>
      <c r="K17" s="150">
        <f>G20+G46+G72+G111</f>
        <v>27737.109999999993</v>
      </c>
    </row>
    <row r="18" spans="2:11" x14ac:dyDescent="0.25">
      <c r="B18" s="131">
        <v>43893</v>
      </c>
      <c r="C18" s="145" t="s">
        <v>152</v>
      </c>
      <c r="D18" s="139">
        <v>1</v>
      </c>
      <c r="E18" s="140"/>
      <c r="F18" s="141">
        <v>1900</v>
      </c>
      <c r="G18" s="142">
        <f t="shared" si="0"/>
        <v>51307.039999999994</v>
      </c>
      <c r="I18" s="148"/>
      <c r="J18" s="151" t="str">
        <f>IF(K9="","",CONCATENATE("Saldo en ",IF(K9="","",K9)))</f>
        <v>Saldo en Efectivo Insurgentes</v>
      </c>
      <c r="K18" s="152">
        <f>G33+G59+G85+G111</f>
        <v>27736.959999999999</v>
      </c>
    </row>
    <row r="19" spans="2:11" x14ac:dyDescent="0.25">
      <c r="B19" s="131">
        <v>43893</v>
      </c>
      <c r="C19" s="145" t="s">
        <v>153</v>
      </c>
      <c r="D19" s="139">
        <v>1</v>
      </c>
      <c r="E19" s="140"/>
      <c r="F19" s="141">
        <v>3000</v>
      </c>
      <c r="G19" s="142">
        <f>IF(D19="","",SUM(E19+G18-F19))</f>
        <v>48307.039999999994</v>
      </c>
      <c r="I19" s="148"/>
      <c r="J19" s="151" t="str">
        <f>IF(K11="","",CONCATENATE("Saldo en ",IF(K11="","",K11)))</f>
        <v>Saldo en Otros</v>
      </c>
      <c r="K19" s="152">
        <f ca="1">SUMIF($D$8:$D$1000,J11,$E$8:$E$990)-SUMIF($D$8:$D$1000,$J$11,$F$8:$F$1000)</f>
        <v>0</v>
      </c>
    </row>
    <row r="20" spans="2:11" x14ac:dyDescent="0.25">
      <c r="B20" s="155"/>
      <c r="C20" s="145" t="s">
        <v>154</v>
      </c>
      <c r="D20" s="139">
        <v>1</v>
      </c>
      <c r="E20" s="140"/>
      <c r="F20" s="141">
        <v>41372.75</v>
      </c>
      <c r="G20" s="142">
        <f>IF(D20="","",SUM(E20+G19-F20))</f>
        <v>6934.2899999999936</v>
      </c>
      <c r="I20" s="148"/>
      <c r="J20" s="151" t="str">
        <f>IF(K12="","",CONCATENATE("Saldo en ",IF(K12="","",K12)))</f>
        <v/>
      </c>
      <c r="K20" s="152">
        <f ca="1">SUMIF($D$8:$D$1000,J12,$E$8:$E$990)-SUMIF($D$8:$D$1000,J12,$F$8:$F$1000)</f>
        <v>0</v>
      </c>
    </row>
    <row r="21" spans="2:11" x14ac:dyDescent="0.25">
      <c r="B21" s="131">
        <v>43893</v>
      </c>
      <c r="C21" s="132" t="s">
        <v>137</v>
      </c>
      <c r="D21" s="133">
        <v>2</v>
      </c>
      <c r="E21" s="111">
        <v>76408.100000000006</v>
      </c>
      <c r="F21" s="135"/>
      <c r="G21" s="142">
        <f>E21-F21</f>
        <v>76408.100000000006</v>
      </c>
      <c r="I21" s="148"/>
      <c r="J21" s="151" t="str">
        <f>IF(K13="","",CONCATENATE("Saldo en ",IF(K13="","",K13)))</f>
        <v/>
      </c>
      <c r="K21" s="152">
        <f ca="1">SUMIF($D$8:$D$1000,J13,$E$8:$E$990)-SUMIF($D$8:$D$1000,J13,$F$8:$F$1000)</f>
        <v>0</v>
      </c>
    </row>
    <row r="22" spans="2:11" ht="15.75" thickBot="1" x14ac:dyDescent="0.3">
      <c r="B22" s="131">
        <v>43893</v>
      </c>
      <c r="C22" s="145" t="s">
        <v>155</v>
      </c>
      <c r="D22" s="139">
        <v>2</v>
      </c>
      <c r="E22" s="140"/>
      <c r="F22" s="156">
        <v>5250</v>
      </c>
      <c r="G22" s="142">
        <f>IF(D22="","",SUM(E22+G21-F22))</f>
        <v>71158.100000000006</v>
      </c>
      <c r="I22" s="148"/>
      <c r="J22" s="153" t="str">
        <f>IF(K14="","",CONCATENATE("Saldo en ",IF(K14="","",K14)))</f>
        <v/>
      </c>
      <c r="K22" s="154">
        <f ca="1">SUMIF($D$8:$D$1000,J14,$E$8:$E$990)-SUMIF($D$8:$D$1000,J14,$F$8:$F$1000)</f>
        <v>0</v>
      </c>
    </row>
    <row r="23" spans="2:11" ht="15.75" thickTop="1" x14ac:dyDescent="0.25">
      <c r="B23" s="131">
        <v>43893</v>
      </c>
      <c r="C23" s="145" t="s">
        <v>156</v>
      </c>
      <c r="D23" s="139">
        <v>2</v>
      </c>
      <c r="E23" s="134"/>
      <c r="F23" s="141">
        <v>1500</v>
      </c>
      <c r="G23" s="142">
        <f t="shared" si="0"/>
        <v>69658.100000000006</v>
      </c>
    </row>
    <row r="24" spans="2:11" x14ac:dyDescent="0.25">
      <c r="B24" s="131">
        <v>43893</v>
      </c>
      <c r="C24" s="145" t="s">
        <v>139</v>
      </c>
      <c r="D24" s="139">
        <v>2</v>
      </c>
      <c r="E24" s="140"/>
      <c r="F24" s="141">
        <v>1898.61</v>
      </c>
      <c r="G24" s="142">
        <f t="shared" si="0"/>
        <v>67759.490000000005</v>
      </c>
    </row>
    <row r="25" spans="2:11" x14ac:dyDescent="0.25">
      <c r="B25" s="131">
        <v>43893</v>
      </c>
      <c r="C25" s="145" t="s">
        <v>157</v>
      </c>
      <c r="D25" s="139">
        <v>2</v>
      </c>
      <c r="E25" s="140"/>
      <c r="F25" s="141">
        <v>1500</v>
      </c>
      <c r="G25" s="142">
        <f t="shared" si="0"/>
        <v>66259.490000000005</v>
      </c>
    </row>
    <row r="26" spans="2:11" x14ac:dyDescent="0.25">
      <c r="B26" s="131">
        <v>43893</v>
      </c>
      <c r="C26" s="145" t="s">
        <v>158</v>
      </c>
      <c r="D26" s="139">
        <v>2</v>
      </c>
      <c r="E26" s="140"/>
      <c r="F26" s="141">
        <v>2500</v>
      </c>
      <c r="G26" s="142">
        <f t="shared" si="0"/>
        <v>63759.490000000005</v>
      </c>
    </row>
    <row r="27" spans="2:11" x14ac:dyDescent="0.25">
      <c r="B27" s="131">
        <v>43893</v>
      </c>
      <c r="C27" s="145" t="s">
        <v>159</v>
      </c>
      <c r="D27" s="139">
        <v>2</v>
      </c>
      <c r="E27" s="140"/>
      <c r="F27" s="141">
        <v>625</v>
      </c>
      <c r="G27" s="142">
        <f t="shared" si="0"/>
        <v>63134.490000000005</v>
      </c>
    </row>
    <row r="28" spans="2:11" x14ac:dyDescent="0.25">
      <c r="B28" s="131">
        <v>43893</v>
      </c>
      <c r="C28" s="145" t="s">
        <v>160</v>
      </c>
      <c r="D28" s="139">
        <v>2</v>
      </c>
      <c r="E28" s="140"/>
      <c r="F28" s="141">
        <v>2500</v>
      </c>
      <c r="G28" s="142">
        <f t="shared" si="0"/>
        <v>60634.490000000005</v>
      </c>
    </row>
    <row r="29" spans="2:11" x14ac:dyDescent="0.25">
      <c r="B29" s="131">
        <v>43893</v>
      </c>
      <c r="C29" s="145" t="s">
        <v>161</v>
      </c>
      <c r="D29" s="139">
        <v>2</v>
      </c>
      <c r="E29" s="140"/>
      <c r="F29" s="141">
        <v>1500</v>
      </c>
      <c r="G29" s="142">
        <f t="shared" si="0"/>
        <v>59134.490000000005</v>
      </c>
    </row>
    <row r="30" spans="2:11" x14ac:dyDescent="0.25">
      <c r="B30" s="131">
        <v>43893</v>
      </c>
      <c r="C30" s="145" t="s">
        <v>162</v>
      </c>
      <c r="D30" s="139">
        <v>2</v>
      </c>
      <c r="E30" s="140"/>
      <c r="F30" s="141">
        <v>2500</v>
      </c>
      <c r="G30" s="142">
        <f t="shared" si="0"/>
        <v>56634.490000000005</v>
      </c>
    </row>
    <row r="31" spans="2:11" x14ac:dyDescent="0.25">
      <c r="B31" s="131">
        <v>43893</v>
      </c>
      <c r="C31" s="145" t="s">
        <v>163</v>
      </c>
      <c r="D31" s="139">
        <v>2</v>
      </c>
      <c r="E31" s="140"/>
      <c r="F31" s="141">
        <v>1900</v>
      </c>
      <c r="G31" s="142">
        <f t="shared" si="0"/>
        <v>54734.490000000005</v>
      </c>
    </row>
    <row r="32" spans="2:11" x14ac:dyDescent="0.25">
      <c r="B32" s="131">
        <v>43893</v>
      </c>
      <c r="C32" s="145" t="s">
        <v>153</v>
      </c>
      <c r="D32" s="139">
        <v>2</v>
      </c>
      <c r="E32" s="140"/>
      <c r="F32" s="141">
        <v>3000</v>
      </c>
      <c r="G32" s="142">
        <f t="shared" si="0"/>
        <v>51734.490000000005</v>
      </c>
    </row>
    <row r="33" spans="2:7" ht="15.75" thickBot="1" x14ac:dyDescent="0.3">
      <c r="B33" s="155"/>
      <c r="C33" s="145" t="s">
        <v>154</v>
      </c>
      <c r="D33" s="139">
        <v>2</v>
      </c>
      <c r="E33" s="140"/>
      <c r="F33" s="141">
        <v>44800.25</v>
      </c>
      <c r="G33" s="142">
        <f t="shared" si="0"/>
        <v>6934.2400000000052</v>
      </c>
    </row>
    <row r="34" spans="2:7" ht="15.75" thickTop="1" x14ac:dyDescent="0.25">
      <c r="B34" s="131">
        <v>43900</v>
      </c>
      <c r="C34" s="132" t="s">
        <v>136</v>
      </c>
      <c r="D34" s="133">
        <v>1</v>
      </c>
      <c r="E34" s="134">
        <v>68154</v>
      </c>
      <c r="F34" s="135"/>
      <c r="G34" s="136">
        <f>E34-F34</f>
        <v>68154</v>
      </c>
    </row>
    <row r="35" spans="2:7" x14ac:dyDescent="0.25">
      <c r="B35" s="131">
        <v>43900</v>
      </c>
      <c r="C35" s="145" t="s">
        <v>143</v>
      </c>
      <c r="D35" s="139">
        <v>1</v>
      </c>
      <c r="E35" s="140"/>
      <c r="F35" s="156">
        <v>5250</v>
      </c>
      <c r="G35" s="142">
        <f>IF(D35="","",SUM(E35+G34-F35))</f>
        <v>62904</v>
      </c>
    </row>
    <row r="36" spans="2:7" x14ac:dyDescent="0.25">
      <c r="B36" s="131">
        <v>43900</v>
      </c>
      <c r="C36" s="145" t="s">
        <v>145</v>
      </c>
      <c r="D36" s="139">
        <v>1</v>
      </c>
      <c r="E36" s="140"/>
      <c r="F36" s="141">
        <v>1500</v>
      </c>
      <c r="G36" s="142">
        <f t="shared" ref="G36:G44" si="1">IF(D36="","",SUM(E36+G35-F36))</f>
        <v>61404</v>
      </c>
    </row>
    <row r="37" spans="2:7" x14ac:dyDescent="0.25">
      <c r="B37" s="131">
        <v>43900</v>
      </c>
      <c r="C37" s="145" t="s">
        <v>141</v>
      </c>
      <c r="D37" s="139">
        <v>1</v>
      </c>
      <c r="E37" s="140"/>
      <c r="F37" s="141">
        <v>1727.36</v>
      </c>
      <c r="G37" s="142">
        <f t="shared" si="1"/>
        <v>59676.639999999999</v>
      </c>
    </row>
    <row r="38" spans="2:7" x14ac:dyDescent="0.25">
      <c r="B38" s="131">
        <v>43900</v>
      </c>
      <c r="C38" s="145" t="s">
        <v>146</v>
      </c>
      <c r="D38" s="139">
        <v>1</v>
      </c>
      <c r="E38" s="140"/>
      <c r="F38" s="141">
        <v>1500</v>
      </c>
      <c r="G38" s="142">
        <f t="shared" si="1"/>
        <v>58176.639999999999</v>
      </c>
    </row>
    <row r="39" spans="2:7" x14ac:dyDescent="0.25">
      <c r="B39" s="131">
        <v>43900</v>
      </c>
      <c r="C39" s="145" t="s">
        <v>147</v>
      </c>
      <c r="D39" s="139">
        <v>1</v>
      </c>
      <c r="E39" s="140"/>
      <c r="F39" s="141">
        <v>2500</v>
      </c>
      <c r="G39" s="142">
        <f t="shared" si="1"/>
        <v>55676.639999999999</v>
      </c>
    </row>
    <row r="40" spans="2:7" x14ac:dyDescent="0.25">
      <c r="B40" s="131">
        <v>43900</v>
      </c>
      <c r="C40" s="145" t="s">
        <v>148</v>
      </c>
      <c r="D40" s="139">
        <v>1</v>
      </c>
      <c r="E40" s="140"/>
      <c r="F40" s="141">
        <v>625</v>
      </c>
      <c r="G40" s="142">
        <f t="shared" si="1"/>
        <v>55051.64</v>
      </c>
    </row>
    <row r="41" spans="2:7" x14ac:dyDescent="0.25">
      <c r="B41" s="131">
        <v>43900</v>
      </c>
      <c r="C41" s="145" t="s">
        <v>149</v>
      </c>
      <c r="D41" s="139">
        <v>1</v>
      </c>
      <c r="E41" s="140"/>
      <c r="F41" s="141">
        <v>2500</v>
      </c>
      <c r="G41" s="142">
        <f t="shared" si="1"/>
        <v>52551.64</v>
      </c>
    </row>
    <row r="42" spans="2:7" x14ac:dyDescent="0.25">
      <c r="B42" s="131">
        <v>43900</v>
      </c>
      <c r="C42" s="145" t="s">
        <v>150</v>
      </c>
      <c r="D42" s="139">
        <v>1</v>
      </c>
      <c r="E42" s="140"/>
      <c r="F42" s="141">
        <v>1500</v>
      </c>
      <c r="G42" s="142">
        <f t="shared" si="1"/>
        <v>51051.64</v>
      </c>
    </row>
    <row r="43" spans="2:7" x14ac:dyDescent="0.25">
      <c r="B43" s="131">
        <v>43900</v>
      </c>
      <c r="C43" s="145" t="s">
        <v>151</v>
      </c>
      <c r="D43" s="139">
        <v>1</v>
      </c>
      <c r="E43" s="140"/>
      <c r="F43" s="141">
        <v>2500</v>
      </c>
      <c r="G43" s="142">
        <f t="shared" si="1"/>
        <v>48551.64</v>
      </c>
    </row>
    <row r="44" spans="2:7" x14ac:dyDescent="0.25">
      <c r="B44" s="131">
        <v>43900</v>
      </c>
      <c r="C44" s="145" t="s">
        <v>152</v>
      </c>
      <c r="D44" s="139">
        <v>1</v>
      </c>
      <c r="E44" s="140"/>
      <c r="F44" s="141">
        <v>1900</v>
      </c>
      <c r="G44" s="142">
        <f t="shared" si="1"/>
        <v>46651.64</v>
      </c>
    </row>
    <row r="45" spans="2:7" x14ac:dyDescent="0.25">
      <c r="B45" s="131">
        <v>43900</v>
      </c>
      <c r="C45" s="145" t="s">
        <v>153</v>
      </c>
      <c r="D45" s="139">
        <v>1</v>
      </c>
      <c r="E45" s="140"/>
      <c r="F45" s="141">
        <v>3000</v>
      </c>
      <c r="G45" s="142">
        <f>IF(D45="","",SUM(E45+G44-F45))</f>
        <v>43651.64</v>
      </c>
    </row>
    <row r="46" spans="2:7" x14ac:dyDescent="0.25">
      <c r="B46" s="155"/>
      <c r="C46" s="145" t="s">
        <v>154</v>
      </c>
      <c r="D46" s="139">
        <v>1</v>
      </c>
      <c r="E46" s="140"/>
      <c r="F46" s="141">
        <v>36717.35</v>
      </c>
      <c r="G46" s="142">
        <f>IF(D46="","",SUM(E46+G45-F46))</f>
        <v>6934.2900000000009</v>
      </c>
    </row>
    <row r="47" spans="2:7" x14ac:dyDescent="0.25">
      <c r="B47" s="131">
        <v>43900</v>
      </c>
      <c r="C47" s="132" t="s">
        <v>137</v>
      </c>
      <c r="D47" s="133">
        <v>2</v>
      </c>
      <c r="E47" s="111">
        <v>61235</v>
      </c>
      <c r="F47" s="135"/>
      <c r="G47" s="142">
        <f>E47-F47</f>
        <v>61235</v>
      </c>
    </row>
    <row r="48" spans="2:7" x14ac:dyDescent="0.25">
      <c r="B48" s="131">
        <v>43900</v>
      </c>
      <c r="C48" s="145" t="s">
        <v>155</v>
      </c>
      <c r="D48" s="139">
        <v>2</v>
      </c>
      <c r="E48" s="140"/>
      <c r="F48" s="156">
        <v>5250</v>
      </c>
      <c r="G48" s="142">
        <f>IF(D48="","",SUM(E48+G47-F48))</f>
        <v>55985</v>
      </c>
    </row>
    <row r="49" spans="2:7" x14ac:dyDescent="0.25">
      <c r="B49" s="131">
        <v>43900</v>
      </c>
      <c r="C49" s="145" t="s">
        <v>156</v>
      </c>
      <c r="D49" s="139">
        <v>2</v>
      </c>
      <c r="E49" s="134"/>
      <c r="F49" s="141">
        <v>1500</v>
      </c>
      <c r="G49" s="142">
        <f t="shared" ref="G49:G58" si="2">IF(D49="","",SUM(E49+G48-F49))</f>
        <v>54485</v>
      </c>
    </row>
    <row r="50" spans="2:7" x14ac:dyDescent="0.25">
      <c r="B50" s="131">
        <v>43900</v>
      </c>
      <c r="C50" s="145" t="s">
        <v>139</v>
      </c>
      <c r="D50" s="139">
        <v>2</v>
      </c>
      <c r="E50" s="140"/>
      <c r="F50" s="141">
        <v>1898.61</v>
      </c>
      <c r="G50" s="142">
        <f t="shared" si="2"/>
        <v>52586.39</v>
      </c>
    </row>
    <row r="51" spans="2:7" x14ac:dyDescent="0.25">
      <c r="B51" s="131">
        <v>43900</v>
      </c>
      <c r="C51" s="145" t="s">
        <v>157</v>
      </c>
      <c r="D51" s="139">
        <v>2</v>
      </c>
      <c r="E51" s="140"/>
      <c r="F51" s="141">
        <v>1500</v>
      </c>
      <c r="G51" s="142">
        <f t="shared" si="2"/>
        <v>51086.39</v>
      </c>
    </row>
    <row r="52" spans="2:7" x14ac:dyDescent="0.25">
      <c r="B52" s="131">
        <v>43900</v>
      </c>
      <c r="C52" s="145" t="s">
        <v>158</v>
      </c>
      <c r="D52" s="139">
        <v>2</v>
      </c>
      <c r="E52" s="140"/>
      <c r="F52" s="141">
        <v>2500</v>
      </c>
      <c r="G52" s="142">
        <f t="shared" si="2"/>
        <v>48586.39</v>
      </c>
    </row>
    <row r="53" spans="2:7" x14ac:dyDescent="0.25">
      <c r="B53" s="131">
        <v>43900</v>
      </c>
      <c r="C53" s="145" t="s">
        <v>159</v>
      </c>
      <c r="D53" s="139">
        <v>2</v>
      </c>
      <c r="E53" s="140"/>
      <c r="F53" s="141">
        <v>625</v>
      </c>
      <c r="G53" s="142">
        <f t="shared" si="2"/>
        <v>47961.39</v>
      </c>
    </row>
    <row r="54" spans="2:7" x14ac:dyDescent="0.25">
      <c r="B54" s="131">
        <v>43900</v>
      </c>
      <c r="C54" s="145" t="s">
        <v>160</v>
      </c>
      <c r="D54" s="139">
        <v>2</v>
      </c>
      <c r="E54" s="140"/>
      <c r="F54" s="141">
        <v>2500</v>
      </c>
      <c r="G54" s="142">
        <f t="shared" si="2"/>
        <v>45461.39</v>
      </c>
    </row>
    <row r="55" spans="2:7" x14ac:dyDescent="0.25">
      <c r="B55" s="131">
        <v>43900</v>
      </c>
      <c r="C55" s="145" t="s">
        <v>161</v>
      </c>
      <c r="D55" s="139">
        <v>2</v>
      </c>
      <c r="E55" s="140"/>
      <c r="F55" s="141">
        <v>1500</v>
      </c>
      <c r="G55" s="142">
        <f t="shared" si="2"/>
        <v>43961.39</v>
      </c>
    </row>
    <row r="56" spans="2:7" x14ac:dyDescent="0.25">
      <c r="B56" s="131">
        <v>43900</v>
      </c>
      <c r="C56" s="145" t="s">
        <v>162</v>
      </c>
      <c r="D56" s="139">
        <v>2</v>
      </c>
      <c r="E56" s="140"/>
      <c r="F56" s="141">
        <v>2500</v>
      </c>
      <c r="G56" s="142">
        <f t="shared" si="2"/>
        <v>41461.39</v>
      </c>
    </row>
    <row r="57" spans="2:7" x14ac:dyDescent="0.25">
      <c r="B57" s="131">
        <v>43900</v>
      </c>
      <c r="C57" s="145" t="s">
        <v>163</v>
      </c>
      <c r="D57" s="139">
        <v>2</v>
      </c>
      <c r="E57" s="140"/>
      <c r="F57" s="141">
        <v>1900</v>
      </c>
      <c r="G57" s="142">
        <f t="shared" si="2"/>
        <v>39561.39</v>
      </c>
    </row>
    <row r="58" spans="2:7" x14ac:dyDescent="0.25">
      <c r="B58" s="131">
        <v>43900</v>
      </c>
      <c r="C58" s="145" t="s">
        <v>153</v>
      </c>
      <c r="D58" s="139">
        <v>2</v>
      </c>
      <c r="E58" s="140"/>
      <c r="F58" s="141">
        <v>3000</v>
      </c>
      <c r="G58" s="142">
        <f t="shared" si="2"/>
        <v>36561.39</v>
      </c>
    </row>
    <row r="59" spans="2:7" ht="15.75" thickBot="1" x14ac:dyDescent="0.3">
      <c r="B59" s="155"/>
      <c r="C59" s="145" t="s">
        <v>154</v>
      </c>
      <c r="D59" s="139">
        <v>2</v>
      </c>
      <c r="E59" s="140"/>
      <c r="F59" s="141">
        <v>29627.15</v>
      </c>
      <c r="G59" s="142">
        <f t="shared" si="0"/>
        <v>6934.239999999998</v>
      </c>
    </row>
    <row r="60" spans="2:7" ht="15.75" thickTop="1" x14ac:dyDescent="0.25">
      <c r="B60" s="131">
        <v>43907</v>
      </c>
      <c r="C60" s="132" t="s">
        <v>136</v>
      </c>
      <c r="D60" s="133">
        <v>1</v>
      </c>
      <c r="E60" s="134">
        <v>79621</v>
      </c>
      <c r="F60" s="135"/>
      <c r="G60" s="136">
        <f>E60-F60</f>
        <v>79621</v>
      </c>
    </row>
    <row r="61" spans="2:7" x14ac:dyDescent="0.25">
      <c r="B61" s="131">
        <v>43907</v>
      </c>
      <c r="C61" s="145" t="s">
        <v>143</v>
      </c>
      <c r="D61" s="139">
        <v>1</v>
      </c>
      <c r="E61" s="140"/>
      <c r="F61" s="156">
        <v>5250</v>
      </c>
      <c r="G61" s="142">
        <f>IF(D61="","",SUM(E61+G60-F61))</f>
        <v>74371</v>
      </c>
    </row>
    <row r="62" spans="2:7" x14ac:dyDescent="0.25">
      <c r="B62" s="131">
        <v>43907</v>
      </c>
      <c r="C62" s="145" t="s">
        <v>145</v>
      </c>
      <c r="D62" s="139">
        <v>1</v>
      </c>
      <c r="E62" s="140"/>
      <c r="F62" s="141">
        <v>1500</v>
      </c>
      <c r="G62" s="142">
        <f t="shared" ref="G62:G70" si="3">IF(D62="","",SUM(E62+G61-F62))</f>
        <v>72871</v>
      </c>
    </row>
    <row r="63" spans="2:7" x14ac:dyDescent="0.25">
      <c r="B63" s="131">
        <v>43907</v>
      </c>
      <c r="C63" s="145" t="s">
        <v>141</v>
      </c>
      <c r="D63" s="139">
        <v>1</v>
      </c>
      <c r="E63" s="140"/>
      <c r="F63" s="141">
        <v>1727.36</v>
      </c>
      <c r="G63" s="142">
        <f t="shared" si="3"/>
        <v>71143.64</v>
      </c>
    </row>
    <row r="64" spans="2:7" x14ac:dyDescent="0.25">
      <c r="B64" s="131">
        <v>43907</v>
      </c>
      <c r="C64" s="145" t="s">
        <v>146</v>
      </c>
      <c r="D64" s="139">
        <v>1</v>
      </c>
      <c r="E64" s="140"/>
      <c r="F64" s="141">
        <v>1500</v>
      </c>
      <c r="G64" s="142">
        <f t="shared" si="3"/>
        <v>69643.64</v>
      </c>
    </row>
    <row r="65" spans="2:7" x14ac:dyDescent="0.25">
      <c r="B65" s="131">
        <v>43907</v>
      </c>
      <c r="C65" s="145" t="s">
        <v>147</v>
      </c>
      <c r="D65" s="139">
        <v>1</v>
      </c>
      <c r="E65" s="140"/>
      <c r="F65" s="141">
        <v>2500</v>
      </c>
      <c r="G65" s="142">
        <f t="shared" si="3"/>
        <v>67143.64</v>
      </c>
    </row>
    <row r="66" spans="2:7" x14ac:dyDescent="0.25">
      <c r="B66" s="131">
        <v>43907</v>
      </c>
      <c r="C66" s="145" t="s">
        <v>148</v>
      </c>
      <c r="D66" s="139">
        <v>1</v>
      </c>
      <c r="E66" s="140"/>
      <c r="F66" s="141">
        <v>625</v>
      </c>
      <c r="G66" s="142">
        <f t="shared" si="3"/>
        <v>66518.64</v>
      </c>
    </row>
    <row r="67" spans="2:7" x14ac:dyDescent="0.25">
      <c r="B67" s="131">
        <v>43907</v>
      </c>
      <c r="C67" s="145" t="s">
        <v>149</v>
      </c>
      <c r="D67" s="139">
        <v>1</v>
      </c>
      <c r="E67" s="140"/>
      <c r="F67" s="141">
        <v>2500</v>
      </c>
      <c r="G67" s="142">
        <f t="shared" si="3"/>
        <v>64018.64</v>
      </c>
    </row>
    <row r="68" spans="2:7" x14ac:dyDescent="0.25">
      <c r="B68" s="131">
        <v>43907</v>
      </c>
      <c r="C68" s="145" t="s">
        <v>150</v>
      </c>
      <c r="D68" s="139">
        <v>1</v>
      </c>
      <c r="E68" s="140"/>
      <c r="F68" s="141">
        <v>1500</v>
      </c>
      <c r="G68" s="142">
        <f t="shared" si="3"/>
        <v>62518.64</v>
      </c>
    </row>
    <row r="69" spans="2:7" x14ac:dyDescent="0.25">
      <c r="B69" s="131">
        <v>43907</v>
      </c>
      <c r="C69" s="145" t="s">
        <v>151</v>
      </c>
      <c r="D69" s="139">
        <v>1</v>
      </c>
      <c r="E69" s="140"/>
      <c r="F69" s="141">
        <v>2500</v>
      </c>
      <c r="G69" s="142">
        <f t="shared" si="3"/>
        <v>60018.64</v>
      </c>
    </row>
    <row r="70" spans="2:7" x14ac:dyDescent="0.25">
      <c r="B70" s="131">
        <v>43907</v>
      </c>
      <c r="C70" s="145" t="s">
        <v>152</v>
      </c>
      <c r="D70" s="139">
        <v>1</v>
      </c>
      <c r="E70" s="140"/>
      <c r="F70" s="141">
        <v>1900</v>
      </c>
      <c r="G70" s="142">
        <f t="shared" si="3"/>
        <v>58118.64</v>
      </c>
    </row>
    <row r="71" spans="2:7" x14ac:dyDescent="0.25">
      <c r="B71" s="131">
        <v>43907</v>
      </c>
      <c r="C71" s="145" t="s">
        <v>153</v>
      </c>
      <c r="D71" s="139">
        <v>1</v>
      </c>
      <c r="E71" s="140"/>
      <c r="F71" s="141">
        <v>3000</v>
      </c>
      <c r="G71" s="142">
        <f>IF(D71="","",SUM(E71+G70-F71))</f>
        <v>55118.64</v>
      </c>
    </row>
    <row r="72" spans="2:7" x14ac:dyDescent="0.25">
      <c r="B72" s="155"/>
      <c r="C72" s="145" t="s">
        <v>154</v>
      </c>
      <c r="D72" s="139">
        <v>1</v>
      </c>
      <c r="E72" s="140"/>
      <c r="F72" s="141">
        <v>48184.35</v>
      </c>
      <c r="G72" s="142">
        <f>IF(D72="","",SUM(E72+G71-F72))</f>
        <v>6934.2900000000009</v>
      </c>
    </row>
    <row r="73" spans="2:7" x14ac:dyDescent="0.25">
      <c r="B73" s="131">
        <v>43907</v>
      </c>
      <c r="C73" s="132" t="s">
        <v>137</v>
      </c>
      <c r="D73" s="133">
        <v>2</v>
      </c>
      <c r="E73" s="111">
        <v>82312</v>
      </c>
      <c r="F73" s="135"/>
      <c r="G73" s="142">
        <f>E73-F73</f>
        <v>82312</v>
      </c>
    </row>
    <row r="74" spans="2:7" x14ac:dyDescent="0.25">
      <c r="B74" s="131">
        <v>43907</v>
      </c>
      <c r="C74" s="145" t="s">
        <v>155</v>
      </c>
      <c r="D74" s="139">
        <v>2</v>
      </c>
      <c r="E74" s="140"/>
      <c r="F74" s="156">
        <v>5250</v>
      </c>
      <c r="G74" s="142">
        <f>IF(D74="","",SUM(E74+G73-F74))</f>
        <v>77062</v>
      </c>
    </row>
    <row r="75" spans="2:7" x14ac:dyDescent="0.25">
      <c r="B75" s="131">
        <v>43907</v>
      </c>
      <c r="C75" s="145" t="s">
        <v>156</v>
      </c>
      <c r="D75" s="139">
        <v>2</v>
      </c>
      <c r="E75" s="134"/>
      <c r="F75" s="141">
        <v>1500</v>
      </c>
      <c r="G75" s="142">
        <f t="shared" ref="G75:G84" si="4">IF(D75="","",SUM(E75+G74-F75))</f>
        <v>75562</v>
      </c>
    </row>
    <row r="76" spans="2:7" x14ac:dyDescent="0.25">
      <c r="B76" s="131">
        <v>43907</v>
      </c>
      <c r="C76" s="145" t="s">
        <v>139</v>
      </c>
      <c r="D76" s="139">
        <v>2</v>
      </c>
      <c r="E76" s="140"/>
      <c r="F76" s="141">
        <v>1898.61</v>
      </c>
      <c r="G76" s="142">
        <f t="shared" si="4"/>
        <v>73663.39</v>
      </c>
    </row>
    <row r="77" spans="2:7" x14ac:dyDescent="0.25">
      <c r="B77" s="131">
        <v>43907</v>
      </c>
      <c r="C77" s="145" t="s">
        <v>157</v>
      </c>
      <c r="D77" s="139">
        <v>2</v>
      </c>
      <c r="E77" s="140"/>
      <c r="F77" s="141">
        <v>1500</v>
      </c>
      <c r="G77" s="142">
        <f t="shared" si="4"/>
        <v>72163.39</v>
      </c>
    </row>
    <row r="78" spans="2:7" x14ac:dyDescent="0.25">
      <c r="B78" s="131">
        <v>43907</v>
      </c>
      <c r="C78" s="145" t="s">
        <v>158</v>
      </c>
      <c r="D78" s="139">
        <v>2</v>
      </c>
      <c r="E78" s="140"/>
      <c r="F78" s="141">
        <v>2500</v>
      </c>
      <c r="G78" s="142">
        <f t="shared" si="4"/>
        <v>69663.39</v>
      </c>
    </row>
    <row r="79" spans="2:7" x14ac:dyDescent="0.25">
      <c r="B79" s="131">
        <v>43907</v>
      </c>
      <c r="C79" s="145" t="s">
        <v>159</v>
      </c>
      <c r="D79" s="139">
        <v>2</v>
      </c>
      <c r="E79" s="140"/>
      <c r="F79" s="141">
        <v>625</v>
      </c>
      <c r="G79" s="142">
        <f t="shared" si="4"/>
        <v>69038.39</v>
      </c>
    </row>
    <row r="80" spans="2:7" x14ac:dyDescent="0.25">
      <c r="B80" s="131">
        <v>43907</v>
      </c>
      <c r="C80" s="145" t="s">
        <v>160</v>
      </c>
      <c r="D80" s="139">
        <v>2</v>
      </c>
      <c r="E80" s="140"/>
      <c r="F80" s="141">
        <v>2500</v>
      </c>
      <c r="G80" s="142">
        <f t="shared" si="4"/>
        <v>66538.39</v>
      </c>
    </row>
    <row r="81" spans="2:7" x14ac:dyDescent="0.25">
      <c r="B81" s="131">
        <v>43907</v>
      </c>
      <c r="C81" s="145" t="s">
        <v>161</v>
      </c>
      <c r="D81" s="139">
        <v>2</v>
      </c>
      <c r="E81" s="140"/>
      <c r="F81" s="141">
        <v>1500</v>
      </c>
      <c r="G81" s="142">
        <f t="shared" si="4"/>
        <v>65038.39</v>
      </c>
    </row>
    <row r="82" spans="2:7" x14ac:dyDescent="0.25">
      <c r="B82" s="131">
        <v>43907</v>
      </c>
      <c r="C82" s="145" t="s">
        <v>162</v>
      </c>
      <c r="D82" s="139">
        <v>2</v>
      </c>
      <c r="E82" s="140"/>
      <c r="F82" s="141">
        <v>2500</v>
      </c>
      <c r="G82" s="142">
        <f t="shared" si="4"/>
        <v>62538.39</v>
      </c>
    </row>
    <row r="83" spans="2:7" x14ac:dyDescent="0.25">
      <c r="B83" s="131">
        <v>43907</v>
      </c>
      <c r="C83" s="145" t="s">
        <v>163</v>
      </c>
      <c r="D83" s="139">
        <v>2</v>
      </c>
      <c r="E83" s="140"/>
      <c r="F83" s="141">
        <v>1900</v>
      </c>
      <c r="G83" s="142">
        <f t="shared" si="4"/>
        <v>60638.39</v>
      </c>
    </row>
    <row r="84" spans="2:7" x14ac:dyDescent="0.25">
      <c r="B84" s="131">
        <v>43907</v>
      </c>
      <c r="C84" s="145" t="s">
        <v>153</v>
      </c>
      <c r="D84" s="139">
        <v>2</v>
      </c>
      <c r="E84" s="140"/>
      <c r="F84" s="141">
        <v>3000</v>
      </c>
      <c r="G84" s="142">
        <f t="shared" si="4"/>
        <v>57638.39</v>
      </c>
    </row>
    <row r="85" spans="2:7" ht="15.75" thickBot="1" x14ac:dyDescent="0.3">
      <c r="B85" s="155"/>
      <c r="C85" s="145" t="s">
        <v>154</v>
      </c>
      <c r="D85" s="139">
        <v>2</v>
      </c>
      <c r="E85" s="140"/>
      <c r="F85" s="141">
        <v>50704.15</v>
      </c>
      <c r="G85" s="142">
        <f t="shared" ref="G85:G137" si="5">IF(D85="","",SUM(E85+G84-F85))</f>
        <v>6934.239999999998</v>
      </c>
    </row>
    <row r="86" spans="2:7" ht="15.75" thickTop="1" x14ac:dyDescent="0.25">
      <c r="B86" s="131">
        <v>43914</v>
      </c>
      <c r="C86" s="132" t="s">
        <v>136</v>
      </c>
      <c r="D86" s="133">
        <v>1</v>
      </c>
      <c r="E86" s="134">
        <v>91215</v>
      </c>
      <c r="F86" s="135"/>
      <c r="G86" s="136">
        <f>E86-F86</f>
        <v>91215</v>
      </c>
    </row>
    <row r="87" spans="2:7" x14ac:dyDescent="0.25">
      <c r="B87" s="131">
        <v>43914</v>
      </c>
      <c r="C87" s="145" t="s">
        <v>143</v>
      </c>
      <c r="D87" s="139">
        <v>1</v>
      </c>
      <c r="E87" s="140"/>
      <c r="F87" s="156">
        <v>5250</v>
      </c>
      <c r="G87" s="142">
        <f>IF(D87="","",SUM(E87+G86-F87))</f>
        <v>85965</v>
      </c>
    </row>
    <row r="88" spans="2:7" x14ac:dyDescent="0.25">
      <c r="B88" s="131">
        <v>43914</v>
      </c>
      <c r="C88" s="145" t="s">
        <v>145</v>
      </c>
      <c r="D88" s="139">
        <v>1</v>
      </c>
      <c r="E88" s="140"/>
      <c r="F88" s="141">
        <v>1500</v>
      </c>
      <c r="G88" s="142">
        <f t="shared" ref="G88:G96" si="6">IF(D88="","",SUM(E88+G87-F88))</f>
        <v>84465</v>
      </c>
    </row>
    <row r="89" spans="2:7" x14ac:dyDescent="0.25">
      <c r="B89" s="131">
        <v>43914</v>
      </c>
      <c r="C89" s="145" t="s">
        <v>141</v>
      </c>
      <c r="D89" s="139">
        <v>1</v>
      </c>
      <c r="E89" s="140"/>
      <c r="F89" s="141">
        <v>1727.36</v>
      </c>
      <c r="G89" s="142">
        <f t="shared" si="6"/>
        <v>82737.64</v>
      </c>
    </row>
    <row r="90" spans="2:7" x14ac:dyDescent="0.25">
      <c r="B90" s="131">
        <v>43914</v>
      </c>
      <c r="C90" s="145" t="s">
        <v>146</v>
      </c>
      <c r="D90" s="139">
        <v>1</v>
      </c>
      <c r="E90" s="140"/>
      <c r="F90" s="141">
        <v>1500</v>
      </c>
      <c r="G90" s="142">
        <f t="shared" si="6"/>
        <v>81237.64</v>
      </c>
    </row>
    <row r="91" spans="2:7" x14ac:dyDescent="0.25">
      <c r="B91" s="131">
        <v>43914</v>
      </c>
      <c r="C91" s="145" t="s">
        <v>147</v>
      </c>
      <c r="D91" s="139">
        <v>1</v>
      </c>
      <c r="E91" s="140"/>
      <c r="F91" s="141">
        <v>2500</v>
      </c>
      <c r="G91" s="142">
        <f t="shared" si="6"/>
        <v>78737.64</v>
      </c>
    </row>
    <row r="92" spans="2:7" x14ac:dyDescent="0.25">
      <c r="B92" s="131">
        <v>43914</v>
      </c>
      <c r="C92" s="145" t="s">
        <v>148</v>
      </c>
      <c r="D92" s="139">
        <v>1</v>
      </c>
      <c r="E92" s="140"/>
      <c r="F92" s="141">
        <v>625</v>
      </c>
      <c r="G92" s="142">
        <f t="shared" si="6"/>
        <v>78112.639999999999</v>
      </c>
    </row>
    <row r="93" spans="2:7" x14ac:dyDescent="0.25">
      <c r="B93" s="131">
        <v>43914</v>
      </c>
      <c r="C93" s="145" t="s">
        <v>149</v>
      </c>
      <c r="D93" s="139">
        <v>1</v>
      </c>
      <c r="E93" s="140"/>
      <c r="F93" s="141">
        <v>2500</v>
      </c>
      <c r="G93" s="142">
        <f t="shared" si="6"/>
        <v>75612.639999999999</v>
      </c>
    </row>
    <row r="94" spans="2:7" x14ac:dyDescent="0.25">
      <c r="B94" s="131">
        <v>43914</v>
      </c>
      <c r="C94" s="145" t="s">
        <v>150</v>
      </c>
      <c r="D94" s="139">
        <v>1</v>
      </c>
      <c r="E94" s="140"/>
      <c r="F94" s="141">
        <v>1500</v>
      </c>
      <c r="G94" s="142">
        <f t="shared" si="6"/>
        <v>74112.639999999999</v>
      </c>
    </row>
    <row r="95" spans="2:7" x14ac:dyDescent="0.25">
      <c r="B95" s="131">
        <v>43914</v>
      </c>
      <c r="C95" s="145" t="s">
        <v>151</v>
      </c>
      <c r="D95" s="139">
        <v>1</v>
      </c>
      <c r="E95" s="140"/>
      <c r="F95" s="141">
        <v>2500</v>
      </c>
      <c r="G95" s="142">
        <f t="shared" si="6"/>
        <v>71612.639999999999</v>
      </c>
    </row>
    <row r="96" spans="2:7" x14ac:dyDescent="0.25">
      <c r="B96" s="131">
        <v>43914</v>
      </c>
      <c r="C96" s="145" t="s">
        <v>152</v>
      </c>
      <c r="D96" s="139">
        <v>1</v>
      </c>
      <c r="E96" s="140"/>
      <c r="F96" s="141">
        <v>1900</v>
      </c>
      <c r="G96" s="142">
        <f t="shared" si="6"/>
        <v>69712.639999999999</v>
      </c>
    </row>
    <row r="97" spans="2:7" x14ac:dyDescent="0.25">
      <c r="B97" s="131">
        <v>43914</v>
      </c>
      <c r="C97" s="145" t="s">
        <v>153</v>
      </c>
      <c r="D97" s="139">
        <v>1</v>
      </c>
      <c r="E97" s="140"/>
      <c r="F97" s="141">
        <v>3000</v>
      </c>
      <c r="G97" s="142">
        <f>IF(D97="","",SUM(E97+G96-F97))</f>
        <v>66712.639999999999</v>
      </c>
    </row>
    <row r="98" spans="2:7" x14ac:dyDescent="0.25">
      <c r="B98" s="155"/>
      <c r="C98" s="145" t="s">
        <v>154</v>
      </c>
      <c r="D98" s="139">
        <v>1</v>
      </c>
      <c r="E98" s="140"/>
      <c r="F98" s="141">
        <v>59778.35</v>
      </c>
      <c r="G98" s="142">
        <f>IF(D98="","",SUM(E98+G97-F98))</f>
        <v>6934.2900000000009</v>
      </c>
    </row>
    <row r="99" spans="2:7" x14ac:dyDescent="0.25">
      <c r="B99" s="131">
        <v>43914</v>
      </c>
      <c r="C99" s="132" t="s">
        <v>137</v>
      </c>
      <c r="D99" s="133">
        <v>2</v>
      </c>
      <c r="E99" s="111">
        <v>59621</v>
      </c>
      <c r="F99" s="135"/>
      <c r="G99" s="142">
        <f>E99-F99</f>
        <v>59621</v>
      </c>
    </row>
    <row r="100" spans="2:7" x14ac:dyDescent="0.25">
      <c r="B100" s="131">
        <v>43914</v>
      </c>
      <c r="C100" s="145" t="s">
        <v>155</v>
      </c>
      <c r="D100" s="139">
        <v>2</v>
      </c>
      <c r="E100" s="140"/>
      <c r="F100" s="156">
        <v>5250</v>
      </c>
      <c r="G100" s="142">
        <f>IF(D100="","",SUM(E100+G99-F100))</f>
        <v>54371</v>
      </c>
    </row>
    <row r="101" spans="2:7" x14ac:dyDescent="0.25">
      <c r="B101" s="131">
        <v>43914</v>
      </c>
      <c r="C101" s="145" t="s">
        <v>156</v>
      </c>
      <c r="D101" s="139">
        <v>2</v>
      </c>
      <c r="E101" s="134"/>
      <c r="F101" s="141">
        <v>1500</v>
      </c>
      <c r="G101" s="142">
        <f t="shared" ref="G101:G110" si="7">IF(D101="","",SUM(E101+G100-F101))</f>
        <v>52871</v>
      </c>
    </row>
    <row r="102" spans="2:7" x14ac:dyDescent="0.25">
      <c r="B102" s="131">
        <v>43914</v>
      </c>
      <c r="C102" s="145" t="s">
        <v>139</v>
      </c>
      <c r="D102" s="139">
        <v>2</v>
      </c>
      <c r="E102" s="140"/>
      <c r="F102" s="141">
        <v>1898.61</v>
      </c>
      <c r="G102" s="142">
        <f t="shared" si="7"/>
        <v>50972.39</v>
      </c>
    </row>
    <row r="103" spans="2:7" x14ac:dyDescent="0.25">
      <c r="B103" s="131">
        <v>43914</v>
      </c>
      <c r="C103" s="145" t="s">
        <v>157</v>
      </c>
      <c r="D103" s="139">
        <v>2</v>
      </c>
      <c r="E103" s="140"/>
      <c r="F103" s="141">
        <v>1500</v>
      </c>
      <c r="G103" s="142">
        <f t="shared" si="7"/>
        <v>49472.39</v>
      </c>
    </row>
    <row r="104" spans="2:7" x14ac:dyDescent="0.25">
      <c r="B104" s="131">
        <v>43914</v>
      </c>
      <c r="C104" s="145" t="s">
        <v>158</v>
      </c>
      <c r="D104" s="139">
        <v>2</v>
      </c>
      <c r="E104" s="140"/>
      <c r="F104" s="141">
        <v>2500</v>
      </c>
      <c r="G104" s="142">
        <f t="shared" si="7"/>
        <v>46972.39</v>
      </c>
    </row>
    <row r="105" spans="2:7" x14ac:dyDescent="0.25">
      <c r="B105" s="131">
        <v>43914</v>
      </c>
      <c r="C105" s="145" t="s">
        <v>159</v>
      </c>
      <c r="D105" s="139">
        <v>2</v>
      </c>
      <c r="E105" s="140"/>
      <c r="F105" s="141">
        <v>625</v>
      </c>
      <c r="G105" s="142">
        <f t="shared" si="7"/>
        <v>46347.39</v>
      </c>
    </row>
    <row r="106" spans="2:7" x14ac:dyDescent="0.25">
      <c r="B106" s="131">
        <v>43914</v>
      </c>
      <c r="C106" s="145" t="s">
        <v>160</v>
      </c>
      <c r="D106" s="139">
        <v>2</v>
      </c>
      <c r="E106" s="140"/>
      <c r="F106" s="141">
        <v>2500</v>
      </c>
      <c r="G106" s="142">
        <f t="shared" si="7"/>
        <v>43847.39</v>
      </c>
    </row>
    <row r="107" spans="2:7" x14ac:dyDescent="0.25">
      <c r="B107" s="131">
        <v>43914</v>
      </c>
      <c r="C107" s="145" t="s">
        <v>161</v>
      </c>
      <c r="D107" s="139">
        <v>2</v>
      </c>
      <c r="E107" s="140"/>
      <c r="F107" s="141">
        <v>1500</v>
      </c>
      <c r="G107" s="142">
        <f t="shared" si="7"/>
        <v>42347.39</v>
      </c>
    </row>
    <row r="108" spans="2:7" x14ac:dyDescent="0.25">
      <c r="B108" s="131">
        <v>43914</v>
      </c>
      <c r="C108" s="145" t="s">
        <v>162</v>
      </c>
      <c r="D108" s="139">
        <v>2</v>
      </c>
      <c r="E108" s="140"/>
      <c r="F108" s="141">
        <v>2500</v>
      </c>
      <c r="G108" s="142">
        <f t="shared" si="7"/>
        <v>39847.39</v>
      </c>
    </row>
    <row r="109" spans="2:7" x14ac:dyDescent="0.25">
      <c r="B109" s="131">
        <v>43914</v>
      </c>
      <c r="C109" s="145" t="s">
        <v>163</v>
      </c>
      <c r="D109" s="139">
        <v>2</v>
      </c>
      <c r="E109" s="140"/>
      <c r="F109" s="141">
        <v>1900</v>
      </c>
      <c r="G109" s="142">
        <f t="shared" si="7"/>
        <v>37947.39</v>
      </c>
    </row>
    <row r="110" spans="2:7" x14ac:dyDescent="0.25">
      <c r="B110" s="131">
        <v>43914</v>
      </c>
      <c r="C110" s="145" t="s">
        <v>153</v>
      </c>
      <c r="D110" s="139">
        <v>2</v>
      </c>
      <c r="E110" s="140"/>
      <c r="F110" s="141">
        <v>3000</v>
      </c>
      <c r="G110" s="142">
        <f t="shared" si="7"/>
        <v>34947.39</v>
      </c>
    </row>
    <row r="111" spans="2:7" x14ac:dyDescent="0.25">
      <c r="B111" s="155"/>
      <c r="C111" s="145" t="s">
        <v>154</v>
      </c>
      <c r="D111" s="139">
        <v>2</v>
      </c>
      <c r="E111" s="140"/>
      <c r="F111" s="141">
        <v>28013.15</v>
      </c>
      <c r="G111" s="142">
        <f t="shared" si="5"/>
        <v>6934.239999999998</v>
      </c>
    </row>
    <row r="112" spans="2:7" x14ac:dyDescent="0.25">
      <c r="B112" s="155"/>
      <c r="C112" s="145"/>
      <c r="D112" s="139"/>
      <c r="E112" s="140"/>
      <c r="F112" s="141"/>
      <c r="G112" s="142" t="str">
        <f t="shared" si="5"/>
        <v/>
      </c>
    </row>
    <row r="113" spans="2:7" x14ac:dyDescent="0.25">
      <c r="B113" s="155"/>
      <c r="C113" s="145"/>
      <c r="D113" s="139"/>
      <c r="E113" s="140"/>
      <c r="F113" s="141"/>
      <c r="G113" s="142" t="str">
        <f t="shared" si="5"/>
        <v/>
      </c>
    </row>
    <row r="114" spans="2:7" x14ac:dyDescent="0.25">
      <c r="B114" s="155"/>
      <c r="C114" s="145"/>
      <c r="D114" s="139"/>
      <c r="E114" s="140"/>
      <c r="F114" s="141"/>
      <c r="G114" s="142" t="str">
        <f t="shared" si="5"/>
        <v/>
      </c>
    </row>
    <row r="115" spans="2:7" x14ac:dyDescent="0.25">
      <c r="B115" s="155"/>
      <c r="C115" s="145"/>
      <c r="D115" s="139"/>
      <c r="E115" s="140"/>
      <c r="F115" s="141"/>
      <c r="G115" s="142" t="str">
        <f t="shared" si="5"/>
        <v/>
      </c>
    </row>
    <row r="116" spans="2:7" x14ac:dyDescent="0.25">
      <c r="B116" s="155"/>
      <c r="C116" s="145"/>
      <c r="D116" s="139"/>
      <c r="E116" s="140"/>
      <c r="F116" s="141"/>
      <c r="G116" s="142" t="str">
        <f t="shared" si="5"/>
        <v/>
      </c>
    </row>
    <row r="117" spans="2:7" x14ac:dyDescent="0.25">
      <c r="B117" s="155"/>
      <c r="C117" s="145"/>
      <c r="D117" s="139"/>
      <c r="E117" s="140"/>
      <c r="F117" s="141"/>
      <c r="G117" s="142" t="str">
        <f t="shared" si="5"/>
        <v/>
      </c>
    </row>
    <row r="118" spans="2:7" x14ac:dyDescent="0.25">
      <c r="B118" s="155"/>
      <c r="C118" s="145"/>
      <c r="D118" s="139"/>
      <c r="E118" s="140"/>
      <c r="F118" s="141"/>
      <c r="G118" s="142" t="str">
        <f t="shared" si="5"/>
        <v/>
      </c>
    </row>
    <row r="119" spans="2:7" x14ac:dyDescent="0.25">
      <c r="B119" s="155"/>
      <c r="C119" s="145"/>
      <c r="D119" s="139"/>
      <c r="E119" s="140"/>
      <c r="F119" s="141"/>
      <c r="G119" s="142" t="str">
        <f t="shared" si="5"/>
        <v/>
      </c>
    </row>
    <row r="120" spans="2:7" x14ac:dyDescent="0.25">
      <c r="B120" s="155"/>
      <c r="C120" s="145"/>
      <c r="D120" s="139"/>
      <c r="E120" s="140"/>
      <c r="F120" s="141"/>
      <c r="G120" s="142" t="str">
        <f t="shared" si="5"/>
        <v/>
      </c>
    </row>
    <row r="121" spans="2:7" x14ac:dyDescent="0.25">
      <c r="B121" s="155"/>
      <c r="C121" s="145"/>
      <c r="D121" s="139"/>
      <c r="E121" s="140"/>
      <c r="F121" s="141"/>
      <c r="G121" s="142" t="str">
        <f t="shared" si="5"/>
        <v/>
      </c>
    </row>
    <row r="122" spans="2:7" x14ac:dyDescent="0.25">
      <c r="B122" s="155"/>
      <c r="C122" s="145"/>
      <c r="D122" s="139"/>
      <c r="E122" s="140"/>
      <c r="F122" s="141"/>
      <c r="G122" s="142" t="str">
        <f t="shared" si="5"/>
        <v/>
      </c>
    </row>
    <row r="123" spans="2:7" x14ac:dyDescent="0.25">
      <c r="B123" s="155"/>
      <c r="C123" s="145"/>
      <c r="D123" s="139"/>
      <c r="E123" s="140"/>
      <c r="F123" s="141"/>
      <c r="G123" s="142" t="str">
        <f t="shared" si="5"/>
        <v/>
      </c>
    </row>
    <row r="124" spans="2:7" x14ac:dyDescent="0.25">
      <c r="B124" s="155"/>
      <c r="C124" s="145"/>
      <c r="D124" s="139"/>
      <c r="E124" s="140"/>
      <c r="F124" s="141"/>
      <c r="G124" s="142" t="str">
        <f t="shared" si="5"/>
        <v/>
      </c>
    </row>
    <row r="125" spans="2:7" x14ac:dyDescent="0.25">
      <c r="B125" s="155"/>
      <c r="C125" s="145"/>
      <c r="D125" s="139"/>
      <c r="E125" s="140"/>
      <c r="F125" s="141"/>
      <c r="G125" s="142" t="str">
        <f t="shared" si="5"/>
        <v/>
      </c>
    </row>
    <row r="126" spans="2:7" x14ac:dyDescent="0.25">
      <c r="B126" s="155"/>
      <c r="C126" s="145"/>
      <c r="D126" s="139"/>
      <c r="E126" s="140"/>
      <c r="F126" s="141"/>
      <c r="G126" s="142" t="str">
        <f t="shared" si="5"/>
        <v/>
      </c>
    </row>
    <row r="127" spans="2:7" x14ac:dyDescent="0.25">
      <c r="B127" s="155"/>
      <c r="C127" s="145"/>
      <c r="D127" s="139"/>
      <c r="E127" s="140"/>
      <c r="F127" s="141"/>
      <c r="G127" s="142" t="str">
        <f t="shared" si="5"/>
        <v/>
      </c>
    </row>
    <row r="128" spans="2:7" x14ac:dyDescent="0.25">
      <c r="B128" s="155"/>
      <c r="C128" s="145"/>
      <c r="D128" s="139"/>
      <c r="E128" s="140"/>
      <c r="F128" s="141"/>
      <c r="G128" s="142" t="str">
        <f t="shared" si="5"/>
        <v/>
      </c>
    </row>
    <row r="129" spans="2:7" x14ac:dyDescent="0.25">
      <c r="B129" s="155"/>
      <c r="C129" s="145"/>
      <c r="D129" s="139"/>
      <c r="E129" s="140"/>
      <c r="F129" s="141"/>
      <c r="G129" s="142" t="str">
        <f t="shared" si="5"/>
        <v/>
      </c>
    </row>
    <row r="130" spans="2:7" x14ac:dyDescent="0.25">
      <c r="B130" s="155"/>
      <c r="C130" s="145"/>
      <c r="D130" s="139"/>
      <c r="E130" s="140"/>
      <c r="F130" s="141"/>
      <c r="G130" s="142" t="str">
        <f t="shared" si="5"/>
        <v/>
      </c>
    </row>
    <row r="131" spans="2:7" x14ac:dyDescent="0.25">
      <c r="B131" s="155"/>
      <c r="C131" s="145"/>
      <c r="D131" s="139"/>
      <c r="E131" s="140"/>
      <c r="F131" s="141"/>
      <c r="G131" s="142" t="str">
        <f t="shared" si="5"/>
        <v/>
      </c>
    </row>
    <row r="132" spans="2:7" x14ac:dyDescent="0.25">
      <c r="B132" s="155"/>
      <c r="C132" s="145"/>
      <c r="D132" s="139"/>
      <c r="E132" s="140"/>
      <c r="F132" s="141"/>
      <c r="G132" s="142" t="str">
        <f t="shared" si="5"/>
        <v/>
      </c>
    </row>
    <row r="133" spans="2:7" x14ac:dyDescent="0.25">
      <c r="B133" s="155"/>
      <c r="C133" s="145"/>
      <c r="D133" s="139"/>
      <c r="E133" s="140"/>
      <c r="F133" s="141"/>
      <c r="G133" s="142" t="str">
        <f t="shared" si="5"/>
        <v/>
      </c>
    </row>
    <row r="134" spans="2:7" x14ac:dyDescent="0.25">
      <c r="B134" s="155"/>
      <c r="C134" s="145"/>
      <c r="D134" s="139"/>
      <c r="E134" s="140"/>
      <c r="F134" s="141"/>
      <c r="G134" s="142" t="str">
        <f t="shared" si="5"/>
        <v/>
      </c>
    </row>
    <row r="135" spans="2:7" x14ac:dyDescent="0.25">
      <c r="B135" s="155"/>
      <c r="C135" s="145"/>
      <c r="D135" s="139"/>
      <c r="E135" s="140"/>
      <c r="F135" s="141"/>
      <c r="G135" s="142" t="str">
        <f t="shared" si="5"/>
        <v/>
      </c>
    </row>
    <row r="136" spans="2:7" x14ac:dyDescent="0.25">
      <c r="B136" s="155"/>
      <c r="C136" s="145"/>
      <c r="D136" s="139"/>
      <c r="E136" s="140"/>
      <c r="F136" s="141"/>
      <c r="G136" s="142" t="str">
        <f t="shared" si="5"/>
        <v/>
      </c>
    </row>
    <row r="137" spans="2:7" x14ac:dyDescent="0.25">
      <c r="B137" s="155"/>
      <c r="C137" s="145"/>
      <c r="D137" s="139"/>
      <c r="E137" s="140"/>
      <c r="F137" s="141"/>
      <c r="G137" s="142" t="str">
        <f t="shared" si="5"/>
        <v/>
      </c>
    </row>
    <row r="138" spans="2:7" x14ac:dyDescent="0.25">
      <c r="B138" s="155"/>
      <c r="C138" s="145"/>
      <c r="D138" s="139"/>
      <c r="E138" s="140"/>
      <c r="F138" s="141"/>
      <c r="G138" s="142" t="str">
        <f t="shared" ref="G138:G201" si="8">IF(D138="","",SUM(E138+G137-F138))</f>
        <v/>
      </c>
    </row>
    <row r="139" spans="2:7" x14ac:dyDescent="0.25">
      <c r="B139" s="155"/>
      <c r="C139" s="145"/>
      <c r="D139" s="139"/>
      <c r="E139" s="140"/>
      <c r="F139" s="141"/>
      <c r="G139" s="142" t="str">
        <f t="shared" si="8"/>
        <v/>
      </c>
    </row>
    <row r="140" spans="2:7" x14ac:dyDescent="0.25">
      <c r="B140" s="155"/>
      <c r="C140" s="145"/>
      <c r="D140" s="139"/>
      <c r="E140" s="140"/>
      <c r="F140" s="141"/>
      <c r="G140" s="142" t="str">
        <f t="shared" si="8"/>
        <v/>
      </c>
    </row>
    <row r="141" spans="2:7" x14ac:dyDescent="0.25">
      <c r="B141" s="155"/>
      <c r="C141" s="145"/>
      <c r="D141" s="139"/>
      <c r="E141" s="140"/>
      <c r="F141" s="141"/>
      <c r="G141" s="142" t="str">
        <f t="shared" si="8"/>
        <v/>
      </c>
    </row>
    <row r="142" spans="2:7" x14ac:dyDescent="0.25">
      <c r="B142" s="155"/>
      <c r="C142" s="145"/>
      <c r="D142" s="139"/>
      <c r="E142" s="140"/>
      <c r="F142" s="141"/>
      <c r="G142" s="142" t="str">
        <f t="shared" si="8"/>
        <v/>
      </c>
    </row>
    <row r="143" spans="2:7" x14ac:dyDescent="0.25">
      <c r="B143" s="155"/>
      <c r="C143" s="145"/>
      <c r="D143" s="139"/>
      <c r="E143" s="140"/>
      <c r="F143" s="141"/>
      <c r="G143" s="142" t="str">
        <f t="shared" si="8"/>
        <v/>
      </c>
    </row>
    <row r="144" spans="2:7" x14ac:dyDescent="0.25">
      <c r="B144" s="155"/>
      <c r="C144" s="145"/>
      <c r="D144" s="139"/>
      <c r="E144" s="140"/>
      <c r="F144" s="141"/>
      <c r="G144" s="142" t="str">
        <f t="shared" si="8"/>
        <v/>
      </c>
    </row>
    <row r="145" spans="2:7" x14ac:dyDescent="0.25">
      <c r="B145" s="155"/>
      <c r="C145" s="145"/>
      <c r="D145" s="139"/>
      <c r="E145" s="140"/>
      <c r="F145" s="141"/>
      <c r="G145" s="142" t="str">
        <f t="shared" si="8"/>
        <v/>
      </c>
    </row>
    <row r="146" spans="2:7" x14ac:dyDescent="0.25">
      <c r="B146" s="155"/>
      <c r="C146" s="145"/>
      <c r="D146" s="139"/>
      <c r="E146" s="140"/>
      <c r="F146" s="141"/>
      <c r="G146" s="142" t="str">
        <f t="shared" si="8"/>
        <v/>
      </c>
    </row>
    <row r="147" spans="2:7" x14ac:dyDescent="0.25">
      <c r="B147" s="155"/>
      <c r="C147" s="145"/>
      <c r="D147" s="139"/>
      <c r="E147" s="140"/>
      <c r="F147" s="141"/>
      <c r="G147" s="142" t="str">
        <f t="shared" si="8"/>
        <v/>
      </c>
    </row>
    <row r="148" spans="2:7" x14ac:dyDescent="0.25">
      <c r="B148" s="155"/>
      <c r="C148" s="145"/>
      <c r="D148" s="139"/>
      <c r="E148" s="140"/>
      <c r="F148" s="141"/>
      <c r="G148" s="142" t="str">
        <f t="shared" si="8"/>
        <v/>
      </c>
    </row>
    <row r="149" spans="2:7" x14ac:dyDescent="0.25">
      <c r="B149" s="155"/>
      <c r="C149" s="145"/>
      <c r="D149" s="139"/>
      <c r="E149" s="140"/>
      <c r="F149" s="141"/>
      <c r="G149" s="142" t="str">
        <f t="shared" si="8"/>
        <v/>
      </c>
    </row>
    <row r="150" spans="2:7" x14ac:dyDescent="0.25">
      <c r="B150" s="155"/>
      <c r="C150" s="145"/>
      <c r="D150" s="139"/>
      <c r="E150" s="140"/>
      <c r="F150" s="141"/>
      <c r="G150" s="142" t="str">
        <f t="shared" si="8"/>
        <v/>
      </c>
    </row>
    <row r="151" spans="2:7" x14ac:dyDescent="0.25">
      <c r="B151" s="155"/>
      <c r="C151" s="145"/>
      <c r="D151" s="139"/>
      <c r="E151" s="140"/>
      <c r="F151" s="141"/>
      <c r="G151" s="142" t="str">
        <f t="shared" si="8"/>
        <v/>
      </c>
    </row>
    <row r="152" spans="2:7" x14ac:dyDescent="0.25">
      <c r="B152" s="155"/>
      <c r="C152" s="145"/>
      <c r="D152" s="139"/>
      <c r="E152" s="140"/>
      <c r="F152" s="141"/>
      <c r="G152" s="142" t="str">
        <f t="shared" si="8"/>
        <v/>
      </c>
    </row>
    <row r="153" spans="2:7" x14ac:dyDescent="0.25">
      <c r="B153" s="155"/>
      <c r="C153" s="145"/>
      <c r="D153" s="139"/>
      <c r="E153" s="140"/>
      <c r="F153" s="141"/>
      <c r="G153" s="142" t="str">
        <f t="shared" si="8"/>
        <v/>
      </c>
    </row>
    <row r="154" spans="2:7" x14ac:dyDescent="0.25">
      <c r="B154" s="155"/>
      <c r="C154" s="145"/>
      <c r="D154" s="139"/>
      <c r="E154" s="140"/>
      <c r="F154" s="141"/>
      <c r="G154" s="142" t="str">
        <f t="shared" si="8"/>
        <v/>
      </c>
    </row>
    <row r="155" spans="2:7" x14ac:dyDescent="0.25">
      <c r="B155" s="155"/>
      <c r="C155" s="145"/>
      <c r="D155" s="139"/>
      <c r="E155" s="140"/>
      <c r="F155" s="141"/>
      <c r="G155" s="142" t="str">
        <f t="shared" si="8"/>
        <v/>
      </c>
    </row>
    <row r="156" spans="2:7" x14ac:dyDescent="0.25">
      <c r="B156" s="155"/>
      <c r="C156" s="145"/>
      <c r="D156" s="139"/>
      <c r="E156" s="140"/>
      <c r="F156" s="141"/>
      <c r="G156" s="142" t="str">
        <f t="shared" si="8"/>
        <v/>
      </c>
    </row>
    <row r="157" spans="2:7" x14ac:dyDescent="0.25">
      <c r="B157" s="155"/>
      <c r="C157" s="145"/>
      <c r="D157" s="139"/>
      <c r="E157" s="140"/>
      <c r="F157" s="141"/>
      <c r="G157" s="142" t="str">
        <f t="shared" si="8"/>
        <v/>
      </c>
    </row>
    <row r="158" spans="2:7" x14ac:dyDescent="0.25">
      <c r="B158" s="155"/>
      <c r="C158" s="145"/>
      <c r="D158" s="139"/>
      <c r="E158" s="140"/>
      <c r="F158" s="141"/>
      <c r="G158" s="142" t="str">
        <f t="shared" si="8"/>
        <v/>
      </c>
    </row>
    <row r="159" spans="2:7" x14ac:dyDescent="0.25">
      <c r="B159" s="155"/>
      <c r="C159" s="145"/>
      <c r="D159" s="139"/>
      <c r="E159" s="140"/>
      <c r="F159" s="141"/>
      <c r="G159" s="142" t="str">
        <f t="shared" si="8"/>
        <v/>
      </c>
    </row>
    <row r="160" spans="2:7" x14ac:dyDescent="0.25">
      <c r="B160" s="155"/>
      <c r="C160" s="145"/>
      <c r="D160" s="139"/>
      <c r="E160" s="140"/>
      <c r="F160" s="141"/>
      <c r="G160" s="142" t="str">
        <f t="shared" si="8"/>
        <v/>
      </c>
    </row>
    <row r="161" spans="2:7" x14ac:dyDescent="0.25">
      <c r="B161" s="155"/>
      <c r="C161" s="145"/>
      <c r="D161" s="139"/>
      <c r="E161" s="140"/>
      <c r="F161" s="141"/>
      <c r="G161" s="142" t="str">
        <f t="shared" si="8"/>
        <v/>
      </c>
    </row>
    <row r="162" spans="2:7" x14ac:dyDescent="0.25">
      <c r="B162" s="155"/>
      <c r="C162" s="145"/>
      <c r="D162" s="139"/>
      <c r="E162" s="140"/>
      <c r="F162" s="141"/>
      <c r="G162" s="142" t="str">
        <f t="shared" si="8"/>
        <v/>
      </c>
    </row>
    <row r="163" spans="2:7" x14ac:dyDescent="0.25">
      <c r="B163" s="155"/>
      <c r="C163" s="145"/>
      <c r="D163" s="139"/>
      <c r="E163" s="140"/>
      <c r="F163" s="141"/>
      <c r="G163" s="142" t="str">
        <f t="shared" si="8"/>
        <v/>
      </c>
    </row>
    <row r="164" spans="2:7" x14ac:dyDescent="0.25">
      <c r="B164" s="155"/>
      <c r="C164" s="145"/>
      <c r="D164" s="139"/>
      <c r="E164" s="140"/>
      <c r="F164" s="141"/>
      <c r="G164" s="142" t="str">
        <f t="shared" si="8"/>
        <v/>
      </c>
    </row>
    <row r="165" spans="2:7" x14ac:dyDescent="0.25">
      <c r="B165" s="155"/>
      <c r="C165" s="145"/>
      <c r="D165" s="139"/>
      <c r="E165" s="140"/>
      <c r="F165" s="141"/>
      <c r="G165" s="142" t="str">
        <f t="shared" si="8"/>
        <v/>
      </c>
    </row>
    <row r="166" spans="2:7" x14ac:dyDescent="0.25">
      <c r="B166" s="155"/>
      <c r="C166" s="145"/>
      <c r="D166" s="139"/>
      <c r="E166" s="140"/>
      <c r="F166" s="141"/>
      <c r="G166" s="142" t="str">
        <f t="shared" si="8"/>
        <v/>
      </c>
    </row>
    <row r="167" spans="2:7" x14ac:dyDescent="0.25">
      <c r="B167" s="155"/>
      <c r="C167" s="145"/>
      <c r="D167" s="139"/>
      <c r="E167" s="140"/>
      <c r="F167" s="141"/>
      <c r="G167" s="142" t="str">
        <f t="shared" si="8"/>
        <v/>
      </c>
    </row>
    <row r="168" spans="2:7" x14ac:dyDescent="0.25">
      <c r="B168" s="155"/>
      <c r="C168" s="145"/>
      <c r="D168" s="139"/>
      <c r="E168" s="140"/>
      <c r="F168" s="141"/>
      <c r="G168" s="142" t="str">
        <f t="shared" si="8"/>
        <v/>
      </c>
    </row>
    <row r="169" spans="2:7" x14ac:dyDescent="0.25">
      <c r="B169" s="155"/>
      <c r="C169" s="145"/>
      <c r="D169" s="139"/>
      <c r="E169" s="140"/>
      <c r="F169" s="141"/>
      <c r="G169" s="142" t="str">
        <f t="shared" si="8"/>
        <v/>
      </c>
    </row>
    <row r="170" spans="2:7" x14ac:dyDescent="0.25">
      <c r="B170" s="155"/>
      <c r="C170" s="145"/>
      <c r="D170" s="139"/>
      <c r="E170" s="140"/>
      <c r="F170" s="141"/>
      <c r="G170" s="142" t="str">
        <f t="shared" si="8"/>
        <v/>
      </c>
    </row>
    <row r="171" spans="2:7" x14ac:dyDescent="0.25">
      <c r="B171" s="155"/>
      <c r="C171" s="145"/>
      <c r="D171" s="139"/>
      <c r="E171" s="140"/>
      <c r="F171" s="141"/>
      <c r="G171" s="142" t="str">
        <f t="shared" si="8"/>
        <v/>
      </c>
    </row>
    <row r="172" spans="2:7" x14ac:dyDescent="0.25">
      <c r="B172" s="155"/>
      <c r="C172" s="145"/>
      <c r="D172" s="139"/>
      <c r="E172" s="140"/>
      <c r="F172" s="141"/>
      <c r="G172" s="142" t="str">
        <f t="shared" si="8"/>
        <v/>
      </c>
    </row>
    <row r="173" spans="2:7" x14ac:dyDescent="0.25">
      <c r="B173" s="155"/>
      <c r="C173" s="145"/>
      <c r="D173" s="139"/>
      <c r="E173" s="140"/>
      <c r="F173" s="141"/>
      <c r="G173" s="142" t="str">
        <f t="shared" si="8"/>
        <v/>
      </c>
    </row>
    <row r="174" spans="2:7" x14ac:dyDescent="0.25">
      <c r="B174" s="155"/>
      <c r="C174" s="145"/>
      <c r="D174" s="139"/>
      <c r="E174" s="140"/>
      <c r="F174" s="141"/>
      <c r="G174" s="142" t="str">
        <f t="shared" si="8"/>
        <v/>
      </c>
    </row>
    <row r="175" spans="2:7" x14ac:dyDescent="0.25">
      <c r="B175" s="155"/>
      <c r="C175" s="145"/>
      <c r="D175" s="139"/>
      <c r="E175" s="140"/>
      <c r="F175" s="141"/>
      <c r="G175" s="142" t="str">
        <f t="shared" si="8"/>
        <v/>
      </c>
    </row>
    <row r="176" spans="2:7" x14ac:dyDescent="0.25">
      <c r="B176" s="155"/>
      <c r="C176" s="145"/>
      <c r="D176" s="139"/>
      <c r="E176" s="140"/>
      <c r="F176" s="141"/>
      <c r="G176" s="142" t="str">
        <f t="shared" si="8"/>
        <v/>
      </c>
    </row>
    <row r="177" spans="2:7" x14ac:dyDescent="0.25">
      <c r="B177" s="155"/>
      <c r="C177" s="145"/>
      <c r="D177" s="139"/>
      <c r="E177" s="140"/>
      <c r="F177" s="141"/>
      <c r="G177" s="142" t="str">
        <f t="shared" si="8"/>
        <v/>
      </c>
    </row>
    <row r="178" spans="2:7" x14ac:dyDescent="0.25">
      <c r="B178" s="155"/>
      <c r="C178" s="145"/>
      <c r="D178" s="139"/>
      <c r="E178" s="140"/>
      <c r="F178" s="141"/>
      <c r="G178" s="142" t="str">
        <f t="shared" si="8"/>
        <v/>
      </c>
    </row>
    <row r="179" spans="2:7" x14ac:dyDescent="0.25">
      <c r="B179" s="155"/>
      <c r="C179" s="145"/>
      <c r="D179" s="139"/>
      <c r="E179" s="140"/>
      <c r="F179" s="141"/>
      <c r="G179" s="142" t="str">
        <f t="shared" si="8"/>
        <v/>
      </c>
    </row>
    <row r="180" spans="2:7" x14ac:dyDescent="0.25">
      <c r="B180" s="155"/>
      <c r="C180" s="145"/>
      <c r="D180" s="139"/>
      <c r="E180" s="140"/>
      <c r="F180" s="141"/>
      <c r="G180" s="142" t="str">
        <f t="shared" si="8"/>
        <v/>
      </c>
    </row>
    <row r="181" spans="2:7" x14ac:dyDescent="0.25">
      <c r="B181" s="155"/>
      <c r="C181" s="145"/>
      <c r="D181" s="139"/>
      <c r="E181" s="140"/>
      <c r="F181" s="141"/>
      <c r="G181" s="142" t="str">
        <f t="shared" si="8"/>
        <v/>
      </c>
    </row>
    <row r="182" spans="2:7" x14ac:dyDescent="0.25">
      <c r="B182" s="155"/>
      <c r="C182" s="145"/>
      <c r="D182" s="139"/>
      <c r="E182" s="140"/>
      <c r="F182" s="141"/>
      <c r="G182" s="142" t="str">
        <f t="shared" si="8"/>
        <v/>
      </c>
    </row>
    <row r="183" spans="2:7" x14ac:dyDescent="0.25">
      <c r="B183" s="155"/>
      <c r="C183" s="145"/>
      <c r="D183" s="139"/>
      <c r="E183" s="140"/>
      <c r="F183" s="141"/>
      <c r="G183" s="142" t="str">
        <f t="shared" si="8"/>
        <v/>
      </c>
    </row>
    <row r="184" spans="2:7" x14ac:dyDescent="0.25">
      <c r="B184" s="155"/>
      <c r="C184" s="145"/>
      <c r="D184" s="139"/>
      <c r="E184" s="140"/>
      <c r="F184" s="141"/>
      <c r="G184" s="142" t="str">
        <f t="shared" si="8"/>
        <v/>
      </c>
    </row>
    <row r="185" spans="2:7" x14ac:dyDescent="0.25">
      <c r="B185" s="155"/>
      <c r="C185" s="145"/>
      <c r="D185" s="139"/>
      <c r="E185" s="140"/>
      <c r="F185" s="141"/>
      <c r="G185" s="142" t="str">
        <f t="shared" si="8"/>
        <v/>
      </c>
    </row>
    <row r="186" spans="2:7" x14ac:dyDescent="0.25">
      <c r="B186" s="155"/>
      <c r="C186" s="145"/>
      <c r="D186" s="139"/>
      <c r="E186" s="140"/>
      <c r="F186" s="141"/>
      <c r="G186" s="142" t="str">
        <f t="shared" si="8"/>
        <v/>
      </c>
    </row>
    <row r="187" spans="2:7" x14ac:dyDescent="0.25">
      <c r="B187" s="155"/>
      <c r="C187" s="145"/>
      <c r="D187" s="139"/>
      <c r="E187" s="140"/>
      <c r="F187" s="141"/>
      <c r="G187" s="142" t="str">
        <f t="shared" si="8"/>
        <v/>
      </c>
    </row>
    <row r="188" spans="2:7" x14ac:dyDescent="0.25">
      <c r="B188" s="155"/>
      <c r="C188" s="145"/>
      <c r="D188" s="139"/>
      <c r="E188" s="140"/>
      <c r="F188" s="141"/>
      <c r="G188" s="142" t="str">
        <f t="shared" si="8"/>
        <v/>
      </c>
    </row>
    <row r="189" spans="2:7" x14ac:dyDescent="0.25">
      <c r="B189" s="155"/>
      <c r="C189" s="145"/>
      <c r="D189" s="139"/>
      <c r="E189" s="140"/>
      <c r="F189" s="141"/>
      <c r="G189" s="142" t="str">
        <f t="shared" si="8"/>
        <v/>
      </c>
    </row>
    <row r="190" spans="2:7" x14ac:dyDescent="0.25">
      <c r="B190" s="155"/>
      <c r="C190" s="145"/>
      <c r="D190" s="139"/>
      <c r="E190" s="140"/>
      <c r="F190" s="141"/>
      <c r="G190" s="142" t="str">
        <f t="shared" si="8"/>
        <v/>
      </c>
    </row>
    <row r="191" spans="2:7" x14ac:dyDescent="0.25">
      <c r="B191" s="155"/>
      <c r="C191" s="145"/>
      <c r="D191" s="139"/>
      <c r="E191" s="140"/>
      <c r="F191" s="141"/>
      <c r="G191" s="142" t="str">
        <f t="shared" si="8"/>
        <v/>
      </c>
    </row>
    <row r="192" spans="2:7" x14ac:dyDescent="0.25">
      <c r="B192" s="155"/>
      <c r="C192" s="145"/>
      <c r="D192" s="139"/>
      <c r="E192" s="140"/>
      <c r="F192" s="141"/>
      <c r="G192" s="142" t="str">
        <f t="shared" si="8"/>
        <v/>
      </c>
    </row>
    <row r="193" spans="2:7" x14ac:dyDescent="0.25">
      <c r="B193" s="155"/>
      <c r="C193" s="145"/>
      <c r="D193" s="139"/>
      <c r="E193" s="140"/>
      <c r="F193" s="141"/>
      <c r="G193" s="142" t="str">
        <f t="shared" si="8"/>
        <v/>
      </c>
    </row>
    <row r="194" spans="2:7" x14ac:dyDescent="0.25">
      <c r="B194" s="155"/>
      <c r="C194" s="145"/>
      <c r="D194" s="139"/>
      <c r="E194" s="140"/>
      <c r="F194" s="141"/>
      <c r="G194" s="142" t="str">
        <f t="shared" si="8"/>
        <v/>
      </c>
    </row>
    <row r="195" spans="2:7" x14ac:dyDescent="0.25">
      <c r="B195" s="155"/>
      <c r="C195" s="145"/>
      <c r="D195" s="139"/>
      <c r="E195" s="140"/>
      <c r="F195" s="141"/>
      <c r="G195" s="142" t="str">
        <f t="shared" si="8"/>
        <v/>
      </c>
    </row>
    <row r="196" spans="2:7" x14ac:dyDescent="0.25">
      <c r="B196" s="155"/>
      <c r="C196" s="145"/>
      <c r="D196" s="139"/>
      <c r="E196" s="140"/>
      <c r="F196" s="141"/>
      <c r="G196" s="142" t="str">
        <f t="shared" si="8"/>
        <v/>
      </c>
    </row>
    <row r="197" spans="2:7" x14ac:dyDescent="0.25">
      <c r="B197" s="155"/>
      <c r="C197" s="145"/>
      <c r="D197" s="139"/>
      <c r="E197" s="140"/>
      <c r="F197" s="141"/>
      <c r="G197" s="142" t="str">
        <f t="shared" si="8"/>
        <v/>
      </c>
    </row>
    <row r="198" spans="2:7" x14ac:dyDescent="0.25">
      <c r="B198" s="155"/>
      <c r="C198" s="145"/>
      <c r="D198" s="139"/>
      <c r="E198" s="140"/>
      <c r="F198" s="141"/>
      <c r="G198" s="142" t="str">
        <f t="shared" si="8"/>
        <v/>
      </c>
    </row>
    <row r="199" spans="2:7" x14ac:dyDescent="0.25">
      <c r="B199" s="155"/>
      <c r="C199" s="145"/>
      <c r="D199" s="139"/>
      <c r="E199" s="140"/>
      <c r="F199" s="141"/>
      <c r="G199" s="142" t="str">
        <f t="shared" si="8"/>
        <v/>
      </c>
    </row>
    <row r="200" spans="2:7" x14ac:dyDescent="0.25">
      <c r="B200" s="155"/>
      <c r="C200" s="145"/>
      <c r="D200" s="139"/>
      <c r="E200" s="140"/>
      <c r="F200" s="141"/>
      <c r="G200" s="142" t="str">
        <f t="shared" si="8"/>
        <v/>
      </c>
    </row>
    <row r="201" spans="2:7" x14ac:dyDescent="0.25">
      <c r="B201" s="155"/>
      <c r="C201" s="145"/>
      <c r="D201" s="139"/>
      <c r="E201" s="140"/>
      <c r="F201" s="141"/>
      <c r="G201" s="142" t="str">
        <f t="shared" si="8"/>
        <v/>
      </c>
    </row>
    <row r="202" spans="2:7" x14ac:dyDescent="0.25">
      <c r="B202" s="155"/>
      <c r="C202" s="145"/>
      <c r="D202" s="139"/>
      <c r="E202" s="140"/>
      <c r="F202" s="141"/>
      <c r="G202" s="142" t="str">
        <f t="shared" ref="G202:G265" si="9">IF(D202="","",SUM(E202+G201-F202))</f>
        <v/>
      </c>
    </row>
    <row r="203" spans="2:7" x14ac:dyDescent="0.25">
      <c r="B203" s="155"/>
      <c r="C203" s="145"/>
      <c r="D203" s="139"/>
      <c r="E203" s="140"/>
      <c r="F203" s="141"/>
      <c r="G203" s="142" t="str">
        <f t="shared" si="9"/>
        <v/>
      </c>
    </row>
    <row r="204" spans="2:7" x14ac:dyDescent="0.25">
      <c r="B204" s="155"/>
      <c r="C204" s="145"/>
      <c r="D204" s="139"/>
      <c r="E204" s="140"/>
      <c r="F204" s="141"/>
      <c r="G204" s="142" t="str">
        <f t="shared" si="9"/>
        <v/>
      </c>
    </row>
    <row r="205" spans="2:7" x14ac:dyDescent="0.25">
      <c r="B205" s="155"/>
      <c r="C205" s="145"/>
      <c r="D205" s="139"/>
      <c r="E205" s="140"/>
      <c r="F205" s="141"/>
      <c r="G205" s="142" t="str">
        <f t="shared" si="9"/>
        <v/>
      </c>
    </row>
    <row r="206" spans="2:7" x14ac:dyDescent="0.25">
      <c r="B206" s="155"/>
      <c r="C206" s="145"/>
      <c r="D206" s="139"/>
      <c r="E206" s="140"/>
      <c r="F206" s="141"/>
      <c r="G206" s="142" t="str">
        <f t="shared" si="9"/>
        <v/>
      </c>
    </row>
    <row r="207" spans="2:7" x14ac:dyDescent="0.25">
      <c r="B207" s="155"/>
      <c r="C207" s="145"/>
      <c r="D207" s="139"/>
      <c r="E207" s="140"/>
      <c r="F207" s="141"/>
      <c r="G207" s="142" t="str">
        <f t="shared" si="9"/>
        <v/>
      </c>
    </row>
    <row r="208" spans="2:7" x14ac:dyDescent="0.25">
      <c r="B208" s="155"/>
      <c r="C208" s="145"/>
      <c r="D208" s="139"/>
      <c r="E208" s="140"/>
      <c r="F208" s="141"/>
      <c r="G208" s="142" t="str">
        <f t="shared" si="9"/>
        <v/>
      </c>
    </row>
    <row r="209" spans="2:7" x14ac:dyDescent="0.25">
      <c r="B209" s="155"/>
      <c r="C209" s="145"/>
      <c r="D209" s="139"/>
      <c r="E209" s="140"/>
      <c r="F209" s="141"/>
      <c r="G209" s="142" t="str">
        <f t="shared" si="9"/>
        <v/>
      </c>
    </row>
    <row r="210" spans="2:7" x14ac:dyDescent="0.25">
      <c r="B210" s="155"/>
      <c r="C210" s="145"/>
      <c r="D210" s="139"/>
      <c r="E210" s="140"/>
      <c r="F210" s="141"/>
      <c r="G210" s="142" t="str">
        <f t="shared" si="9"/>
        <v/>
      </c>
    </row>
    <row r="211" spans="2:7" x14ac:dyDescent="0.25">
      <c r="B211" s="155"/>
      <c r="C211" s="145"/>
      <c r="D211" s="139"/>
      <c r="E211" s="140"/>
      <c r="F211" s="141"/>
      <c r="G211" s="142" t="str">
        <f t="shared" si="9"/>
        <v/>
      </c>
    </row>
    <row r="212" spans="2:7" x14ac:dyDescent="0.25">
      <c r="B212" s="155"/>
      <c r="C212" s="145"/>
      <c r="D212" s="139"/>
      <c r="E212" s="140"/>
      <c r="F212" s="141"/>
      <c r="G212" s="142" t="str">
        <f t="shared" si="9"/>
        <v/>
      </c>
    </row>
    <row r="213" spans="2:7" x14ac:dyDescent="0.25">
      <c r="B213" s="155"/>
      <c r="C213" s="145"/>
      <c r="D213" s="139"/>
      <c r="E213" s="140"/>
      <c r="F213" s="141"/>
      <c r="G213" s="142" t="str">
        <f t="shared" si="9"/>
        <v/>
      </c>
    </row>
    <row r="214" spans="2:7" x14ac:dyDescent="0.25">
      <c r="B214" s="155"/>
      <c r="C214" s="145"/>
      <c r="D214" s="139"/>
      <c r="E214" s="140"/>
      <c r="F214" s="141"/>
      <c r="G214" s="142" t="str">
        <f t="shared" si="9"/>
        <v/>
      </c>
    </row>
    <row r="215" spans="2:7" x14ac:dyDescent="0.25">
      <c r="B215" s="155"/>
      <c r="C215" s="145"/>
      <c r="D215" s="139"/>
      <c r="E215" s="140"/>
      <c r="F215" s="141"/>
      <c r="G215" s="142" t="str">
        <f t="shared" si="9"/>
        <v/>
      </c>
    </row>
    <row r="216" spans="2:7" x14ac:dyDescent="0.25">
      <c r="B216" s="155"/>
      <c r="C216" s="145"/>
      <c r="D216" s="139"/>
      <c r="E216" s="140"/>
      <c r="F216" s="141"/>
      <c r="G216" s="142" t="str">
        <f t="shared" si="9"/>
        <v/>
      </c>
    </row>
    <row r="217" spans="2:7" x14ac:dyDescent="0.25">
      <c r="B217" s="155"/>
      <c r="C217" s="145"/>
      <c r="D217" s="139"/>
      <c r="E217" s="140"/>
      <c r="F217" s="141"/>
      <c r="G217" s="142" t="str">
        <f t="shared" si="9"/>
        <v/>
      </c>
    </row>
    <row r="218" spans="2:7" x14ac:dyDescent="0.25">
      <c r="B218" s="155"/>
      <c r="C218" s="145"/>
      <c r="D218" s="139"/>
      <c r="E218" s="140"/>
      <c r="F218" s="141"/>
      <c r="G218" s="142" t="str">
        <f t="shared" si="9"/>
        <v/>
      </c>
    </row>
    <row r="219" spans="2:7" x14ac:dyDescent="0.25">
      <c r="B219" s="155"/>
      <c r="C219" s="145"/>
      <c r="D219" s="139"/>
      <c r="E219" s="140"/>
      <c r="F219" s="141"/>
      <c r="G219" s="142" t="str">
        <f t="shared" si="9"/>
        <v/>
      </c>
    </row>
    <row r="220" spans="2:7" x14ac:dyDescent="0.25">
      <c r="B220" s="155"/>
      <c r="C220" s="145"/>
      <c r="D220" s="139"/>
      <c r="E220" s="140"/>
      <c r="F220" s="141"/>
      <c r="G220" s="142" t="str">
        <f t="shared" si="9"/>
        <v/>
      </c>
    </row>
    <row r="221" spans="2:7" x14ac:dyDescent="0.25">
      <c r="B221" s="155"/>
      <c r="C221" s="145"/>
      <c r="D221" s="139"/>
      <c r="E221" s="140"/>
      <c r="F221" s="141"/>
      <c r="G221" s="142" t="str">
        <f t="shared" si="9"/>
        <v/>
      </c>
    </row>
    <row r="222" spans="2:7" x14ac:dyDescent="0.25">
      <c r="B222" s="155"/>
      <c r="C222" s="145"/>
      <c r="D222" s="139"/>
      <c r="E222" s="140"/>
      <c r="F222" s="141"/>
      <c r="G222" s="142" t="str">
        <f t="shared" si="9"/>
        <v/>
      </c>
    </row>
    <row r="223" spans="2:7" x14ac:dyDescent="0.25">
      <c r="B223" s="155"/>
      <c r="C223" s="145"/>
      <c r="D223" s="139"/>
      <c r="E223" s="140"/>
      <c r="F223" s="141"/>
      <c r="G223" s="142" t="str">
        <f t="shared" si="9"/>
        <v/>
      </c>
    </row>
    <row r="224" spans="2:7" x14ac:dyDescent="0.25">
      <c r="B224" s="155"/>
      <c r="C224" s="145"/>
      <c r="D224" s="139"/>
      <c r="E224" s="140"/>
      <c r="F224" s="141"/>
      <c r="G224" s="142" t="str">
        <f t="shared" si="9"/>
        <v/>
      </c>
    </row>
    <row r="225" spans="2:7" x14ac:dyDescent="0.25">
      <c r="B225" s="155"/>
      <c r="C225" s="145"/>
      <c r="D225" s="139"/>
      <c r="E225" s="140"/>
      <c r="F225" s="141"/>
      <c r="G225" s="142" t="str">
        <f t="shared" si="9"/>
        <v/>
      </c>
    </row>
    <row r="226" spans="2:7" x14ac:dyDescent="0.25">
      <c r="B226" s="155"/>
      <c r="C226" s="145"/>
      <c r="D226" s="139"/>
      <c r="E226" s="140"/>
      <c r="F226" s="141"/>
      <c r="G226" s="142" t="str">
        <f t="shared" si="9"/>
        <v/>
      </c>
    </row>
    <row r="227" spans="2:7" x14ac:dyDescent="0.25">
      <c r="B227" s="155"/>
      <c r="C227" s="145"/>
      <c r="D227" s="139"/>
      <c r="E227" s="140"/>
      <c r="F227" s="141"/>
      <c r="G227" s="142" t="str">
        <f t="shared" si="9"/>
        <v/>
      </c>
    </row>
    <row r="228" spans="2:7" x14ac:dyDescent="0.25">
      <c r="B228" s="155"/>
      <c r="C228" s="145"/>
      <c r="D228" s="139"/>
      <c r="E228" s="140"/>
      <c r="F228" s="141"/>
      <c r="G228" s="142" t="str">
        <f t="shared" si="9"/>
        <v/>
      </c>
    </row>
    <row r="229" spans="2:7" x14ac:dyDescent="0.25">
      <c r="B229" s="155"/>
      <c r="C229" s="145"/>
      <c r="D229" s="139"/>
      <c r="E229" s="140"/>
      <c r="F229" s="141"/>
      <c r="G229" s="142" t="str">
        <f t="shared" si="9"/>
        <v/>
      </c>
    </row>
    <row r="230" spans="2:7" x14ac:dyDescent="0.25">
      <c r="B230" s="155"/>
      <c r="C230" s="145"/>
      <c r="D230" s="139"/>
      <c r="E230" s="140"/>
      <c r="F230" s="141"/>
      <c r="G230" s="142" t="str">
        <f t="shared" si="9"/>
        <v/>
      </c>
    </row>
    <row r="231" spans="2:7" x14ac:dyDescent="0.25">
      <c r="B231" s="155"/>
      <c r="C231" s="145"/>
      <c r="D231" s="139"/>
      <c r="E231" s="140"/>
      <c r="F231" s="141"/>
      <c r="G231" s="142" t="str">
        <f t="shared" si="9"/>
        <v/>
      </c>
    </row>
    <row r="232" spans="2:7" x14ac:dyDescent="0.25">
      <c r="B232" s="155"/>
      <c r="C232" s="145"/>
      <c r="D232" s="139"/>
      <c r="E232" s="140"/>
      <c r="F232" s="141"/>
      <c r="G232" s="142" t="str">
        <f t="shared" si="9"/>
        <v/>
      </c>
    </row>
    <row r="233" spans="2:7" x14ac:dyDescent="0.25">
      <c r="B233" s="155"/>
      <c r="C233" s="145"/>
      <c r="D233" s="139"/>
      <c r="E233" s="140"/>
      <c r="F233" s="141"/>
      <c r="G233" s="142" t="str">
        <f t="shared" si="9"/>
        <v/>
      </c>
    </row>
    <row r="234" spans="2:7" x14ac:dyDescent="0.25">
      <c r="B234" s="155"/>
      <c r="C234" s="145"/>
      <c r="D234" s="139"/>
      <c r="E234" s="140"/>
      <c r="F234" s="141"/>
      <c r="G234" s="142" t="str">
        <f t="shared" si="9"/>
        <v/>
      </c>
    </row>
    <row r="235" spans="2:7" x14ac:dyDescent="0.25">
      <c r="B235" s="155"/>
      <c r="C235" s="145"/>
      <c r="D235" s="139"/>
      <c r="E235" s="140"/>
      <c r="F235" s="141"/>
      <c r="G235" s="142" t="str">
        <f t="shared" si="9"/>
        <v/>
      </c>
    </row>
    <row r="236" spans="2:7" x14ac:dyDescent="0.25">
      <c r="B236" s="155"/>
      <c r="C236" s="145"/>
      <c r="D236" s="139"/>
      <c r="E236" s="140"/>
      <c r="F236" s="141"/>
      <c r="G236" s="142" t="str">
        <f t="shared" si="9"/>
        <v/>
      </c>
    </row>
    <row r="237" spans="2:7" x14ac:dyDescent="0.25">
      <c r="B237" s="155"/>
      <c r="C237" s="145"/>
      <c r="D237" s="139"/>
      <c r="E237" s="140"/>
      <c r="F237" s="141"/>
      <c r="G237" s="142" t="str">
        <f t="shared" si="9"/>
        <v/>
      </c>
    </row>
    <row r="238" spans="2:7" x14ac:dyDescent="0.25">
      <c r="B238" s="155"/>
      <c r="C238" s="145"/>
      <c r="D238" s="139"/>
      <c r="E238" s="140"/>
      <c r="F238" s="141"/>
      <c r="G238" s="142" t="str">
        <f t="shared" si="9"/>
        <v/>
      </c>
    </row>
    <row r="239" spans="2:7" x14ac:dyDescent="0.25">
      <c r="B239" s="155"/>
      <c r="C239" s="145"/>
      <c r="D239" s="139"/>
      <c r="E239" s="140"/>
      <c r="F239" s="141"/>
      <c r="G239" s="142" t="str">
        <f t="shared" si="9"/>
        <v/>
      </c>
    </row>
    <row r="240" spans="2:7" x14ac:dyDescent="0.25">
      <c r="B240" s="155"/>
      <c r="C240" s="145"/>
      <c r="D240" s="139"/>
      <c r="E240" s="140"/>
      <c r="F240" s="141"/>
      <c r="G240" s="142" t="str">
        <f t="shared" si="9"/>
        <v/>
      </c>
    </row>
    <row r="241" spans="2:7" x14ac:dyDescent="0.25">
      <c r="B241" s="155"/>
      <c r="C241" s="145"/>
      <c r="D241" s="139"/>
      <c r="E241" s="140"/>
      <c r="F241" s="141"/>
      <c r="G241" s="142" t="str">
        <f t="shared" si="9"/>
        <v/>
      </c>
    </row>
    <row r="242" spans="2:7" x14ac:dyDescent="0.25">
      <c r="B242" s="155"/>
      <c r="C242" s="145"/>
      <c r="D242" s="139"/>
      <c r="E242" s="140"/>
      <c r="F242" s="141"/>
      <c r="G242" s="142" t="str">
        <f t="shared" si="9"/>
        <v/>
      </c>
    </row>
    <row r="243" spans="2:7" x14ac:dyDescent="0.25">
      <c r="B243" s="155"/>
      <c r="C243" s="145"/>
      <c r="D243" s="139"/>
      <c r="E243" s="140"/>
      <c r="F243" s="141"/>
      <c r="G243" s="142" t="str">
        <f t="shared" si="9"/>
        <v/>
      </c>
    </row>
    <row r="244" spans="2:7" x14ac:dyDescent="0.25">
      <c r="B244" s="155"/>
      <c r="C244" s="145"/>
      <c r="D244" s="139"/>
      <c r="E244" s="140"/>
      <c r="F244" s="141"/>
      <c r="G244" s="142" t="str">
        <f t="shared" si="9"/>
        <v/>
      </c>
    </row>
    <row r="245" spans="2:7" x14ac:dyDescent="0.25">
      <c r="B245" s="155"/>
      <c r="C245" s="145"/>
      <c r="D245" s="139"/>
      <c r="E245" s="140"/>
      <c r="F245" s="141"/>
      <c r="G245" s="142" t="str">
        <f t="shared" si="9"/>
        <v/>
      </c>
    </row>
    <row r="246" spans="2:7" x14ac:dyDescent="0.25">
      <c r="B246" s="155"/>
      <c r="C246" s="145"/>
      <c r="D246" s="139"/>
      <c r="E246" s="140"/>
      <c r="F246" s="141"/>
      <c r="G246" s="142" t="str">
        <f t="shared" si="9"/>
        <v/>
      </c>
    </row>
    <row r="247" spans="2:7" x14ac:dyDescent="0.25">
      <c r="B247" s="155"/>
      <c r="C247" s="145"/>
      <c r="D247" s="139"/>
      <c r="E247" s="140"/>
      <c r="F247" s="141"/>
      <c r="G247" s="142" t="str">
        <f t="shared" si="9"/>
        <v/>
      </c>
    </row>
    <row r="248" spans="2:7" x14ac:dyDescent="0.25">
      <c r="B248" s="155"/>
      <c r="C248" s="145"/>
      <c r="D248" s="139"/>
      <c r="E248" s="140"/>
      <c r="F248" s="141"/>
      <c r="G248" s="142" t="str">
        <f t="shared" si="9"/>
        <v/>
      </c>
    </row>
    <row r="249" spans="2:7" x14ac:dyDescent="0.25">
      <c r="B249" s="155"/>
      <c r="C249" s="145"/>
      <c r="D249" s="139"/>
      <c r="E249" s="140"/>
      <c r="F249" s="141"/>
      <c r="G249" s="142" t="str">
        <f t="shared" si="9"/>
        <v/>
      </c>
    </row>
    <row r="250" spans="2:7" x14ac:dyDescent="0.25">
      <c r="B250" s="155"/>
      <c r="C250" s="145"/>
      <c r="D250" s="139"/>
      <c r="E250" s="140"/>
      <c r="F250" s="141"/>
      <c r="G250" s="142" t="str">
        <f t="shared" si="9"/>
        <v/>
      </c>
    </row>
    <row r="251" spans="2:7" x14ac:dyDescent="0.25">
      <c r="B251" s="155"/>
      <c r="C251" s="145"/>
      <c r="D251" s="139"/>
      <c r="E251" s="140"/>
      <c r="F251" s="141"/>
      <c r="G251" s="142" t="str">
        <f t="shared" si="9"/>
        <v/>
      </c>
    </row>
    <row r="252" spans="2:7" x14ac:dyDescent="0.25">
      <c r="B252" s="155"/>
      <c r="C252" s="145"/>
      <c r="D252" s="139"/>
      <c r="E252" s="140"/>
      <c r="F252" s="141"/>
      <c r="G252" s="142" t="str">
        <f t="shared" si="9"/>
        <v/>
      </c>
    </row>
    <row r="253" spans="2:7" x14ac:dyDescent="0.25">
      <c r="B253" s="155"/>
      <c r="C253" s="145"/>
      <c r="D253" s="139"/>
      <c r="E253" s="140"/>
      <c r="F253" s="141"/>
      <c r="G253" s="142" t="str">
        <f t="shared" si="9"/>
        <v/>
      </c>
    </row>
    <row r="254" spans="2:7" x14ac:dyDescent="0.25">
      <c r="B254" s="155"/>
      <c r="C254" s="145"/>
      <c r="D254" s="139"/>
      <c r="E254" s="140"/>
      <c r="F254" s="141"/>
      <c r="G254" s="142" t="str">
        <f t="shared" si="9"/>
        <v/>
      </c>
    </row>
    <row r="255" spans="2:7" x14ac:dyDescent="0.25">
      <c r="B255" s="155"/>
      <c r="C255" s="145"/>
      <c r="D255" s="139"/>
      <c r="E255" s="140"/>
      <c r="F255" s="141"/>
      <c r="G255" s="142" t="str">
        <f t="shared" si="9"/>
        <v/>
      </c>
    </row>
    <row r="256" spans="2:7" x14ac:dyDescent="0.25">
      <c r="B256" s="155"/>
      <c r="C256" s="145"/>
      <c r="D256" s="139"/>
      <c r="E256" s="140"/>
      <c r="F256" s="141"/>
      <c r="G256" s="142" t="str">
        <f t="shared" si="9"/>
        <v/>
      </c>
    </row>
    <row r="257" spans="2:7" x14ac:dyDescent="0.25">
      <c r="B257" s="155"/>
      <c r="C257" s="145"/>
      <c r="D257" s="139"/>
      <c r="E257" s="140"/>
      <c r="F257" s="141"/>
      <c r="G257" s="142" t="str">
        <f t="shared" si="9"/>
        <v/>
      </c>
    </row>
    <row r="258" spans="2:7" x14ac:dyDescent="0.25">
      <c r="B258" s="155"/>
      <c r="C258" s="145"/>
      <c r="D258" s="139"/>
      <c r="E258" s="140"/>
      <c r="F258" s="141"/>
      <c r="G258" s="142" t="str">
        <f t="shared" si="9"/>
        <v/>
      </c>
    </row>
    <row r="259" spans="2:7" x14ac:dyDescent="0.25">
      <c r="B259" s="155"/>
      <c r="C259" s="145"/>
      <c r="D259" s="139"/>
      <c r="E259" s="140"/>
      <c r="F259" s="141"/>
      <c r="G259" s="142" t="str">
        <f t="shared" si="9"/>
        <v/>
      </c>
    </row>
    <row r="260" spans="2:7" x14ac:dyDescent="0.25">
      <c r="B260" s="155"/>
      <c r="C260" s="145"/>
      <c r="D260" s="139"/>
      <c r="E260" s="140"/>
      <c r="F260" s="141"/>
      <c r="G260" s="142" t="str">
        <f t="shared" si="9"/>
        <v/>
      </c>
    </row>
    <row r="261" spans="2:7" x14ac:dyDescent="0.25">
      <c r="B261" s="155"/>
      <c r="C261" s="145"/>
      <c r="D261" s="139"/>
      <c r="E261" s="140"/>
      <c r="F261" s="141"/>
      <c r="G261" s="142" t="str">
        <f t="shared" si="9"/>
        <v/>
      </c>
    </row>
    <row r="262" spans="2:7" x14ac:dyDescent="0.25">
      <c r="B262" s="155"/>
      <c r="C262" s="145"/>
      <c r="D262" s="139"/>
      <c r="E262" s="140"/>
      <c r="F262" s="141"/>
      <c r="G262" s="142" t="str">
        <f t="shared" si="9"/>
        <v/>
      </c>
    </row>
    <row r="263" spans="2:7" x14ac:dyDescent="0.25">
      <c r="B263" s="155"/>
      <c r="C263" s="145"/>
      <c r="D263" s="139"/>
      <c r="E263" s="140"/>
      <c r="F263" s="141"/>
      <c r="G263" s="142" t="str">
        <f t="shared" si="9"/>
        <v/>
      </c>
    </row>
    <row r="264" spans="2:7" x14ac:dyDescent="0.25">
      <c r="B264" s="155"/>
      <c r="C264" s="145"/>
      <c r="D264" s="139"/>
      <c r="E264" s="140"/>
      <c r="F264" s="141"/>
      <c r="G264" s="142" t="str">
        <f t="shared" si="9"/>
        <v/>
      </c>
    </row>
    <row r="265" spans="2:7" x14ac:dyDescent="0.25">
      <c r="B265" s="155"/>
      <c r="C265" s="145"/>
      <c r="D265" s="139"/>
      <c r="E265" s="140"/>
      <c r="F265" s="141"/>
      <c r="G265" s="142" t="str">
        <f t="shared" si="9"/>
        <v/>
      </c>
    </row>
    <row r="266" spans="2:7" x14ac:dyDescent="0.25">
      <c r="B266" s="155"/>
      <c r="C266" s="145"/>
      <c r="D266" s="139"/>
      <c r="E266" s="140"/>
      <c r="F266" s="141"/>
      <c r="G266" s="142" t="str">
        <f t="shared" ref="G266:G329" si="10">IF(D266="","",SUM(E266+G265-F266))</f>
        <v/>
      </c>
    </row>
    <row r="267" spans="2:7" x14ac:dyDescent="0.25">
      <c r="B267" s="155"/>
      <c r="C267" s="145"/>
      <c r="D267" s="139"/>
      <c r="E267" s="140"/>
      <c r="F267" s="141"/>
      <c r="G267" s="142" t="str">
        <f t="shared" si="10"/>
        <v/>
      </c>
    </row>
    <row r="268" spans="2:7" x14ac:dyDescent="0.25">
      <c r="B268" s="155"/>
      <c r="C268" s="145"/>
      <c r="D268" s="139"/>
      <c r="E268" s="140"/>
      <c r="F268" s="141"/>
      <c r="G268" s="142" t="str">
        <f t="shared" si="10"/>
        <v/>
      </c>
    </row>
    <row r="269" spans="2:7" x14ac:dyDescent="0.25">
      <c r="B269" s="155"/>
      <c r="C269" s="145"/>
      <c r="D269" s="139"/>
      <c r="E269" s="140"/>
      <c r="F269" s="141"/>
      <c r="G269" s="142" t="str">
        <f t="shared" si="10"/>
        <v/>
      </c>
    </row>
    <row r="270" spans="2:7" x14ac:dyDescent="0.25">
      <c r="B270" s="155"/>
      <c r="C270" s="145"/>
      <c r="D270" s="139"/>
      <c r="E270" s="140"/>
      <c r="F270" s="141"/>
      <c r="G270" s="142" t="str">
        <f t="shared" si="10"/>
        <v/>
      </c>
    </row>
    <row r="271" spans="2:7" x14ac:dyDescent="0.25">
      <c r="B271" s="155"/>
      <c r="C271" s="145"/>
      <c r="D271" s="139"/>
      <c r="E271" s="140"/>
      <c r="F271" s="141"/>
      <c r="G271" s="142" t="str">
        <f t="shared" si="10"/>
        <v/>
      </c>
    </row>
    <row r="272" spans="2:7" x14ac:dyDescent="0.25">
      <c r="B272" s="155"/>
      <c r="C272" s="145"/>
      <c r="D272" s="139"/>
      <c r="E272" s="140"/>
      <c r="F272" s="141"/>
      <c r="G272" s="142" t="str">
        <f t="shared" si="10"/>
        <v/>
      </c>
    </row>
    <row r="273" spans="2:7" x14ac:dyDescent="0.25">
      <c r="B273" s="155"/>
      <c r="C273" s="145"/>
      <c r="D273" s="139"/>
      <c r="E273" s="140"/>
      <c r="F273" s="141"/>
      <c r="G273" s="142" t="str">
        <f t="shared" si="10"/>
        <v/>
      </c>
    </row>
    <row r="274" spans="2:7" x14ac:dyDescent="0.25">
      <c r="B274" s="155"/>
      <c r="C274" s="145"/>
      <c r="D274" s="139"/>
      <c r="E274" s="140"/>
      <c r="F274" s="141"/>
      <c r="G274" s="142" t="str">
        <f t="shared" si="10"/>
        <v/>
      </c>
    </row>
    <row r="275" spans="2:7" x14ac:dyDescent="0.25">
      <c r="B275" s="155"/>
      <c r="C275" s="145"/>
      <c r="D275" s="139"/>
      <c r="E275" s="140"/>
      <c r="F275" s="141"/>
      <c r="G275" s="142" t="str">
        <f t="shared" si="10"/>
        <v/>
      </c>
    </row>
    <row r="276" spans="2:7" x14ac:dyDescent="0.25">
      <c r="B276" s="155"/>
      <c r="C276" s="145"/>
      <c r="D276" s="139"/>
      <c r="E276" s="140"/>
      <c r="F276" s="141"/>
      <c r="G276" s="142" t="str">
        <f t="shared" si="10"/>
        <v/>
      </c>
    </row>
    <row r="277" spans="2:7" x14ac:dyDescent="0.25">
      <c r="B277" s="155"/>
      <c r="C277" s="145"/>
      <c r="D277" s="139"/>
      <c r="E277" s="140"/>
      <c r="F277" s="141"/>
      <c r="G277" s="142" t="str">
        <f t="shared" si="10"/>
        <v/>
      </c>
    </row>
    <row r="278" spans="2:7" x14ac:dyDescent="0.25">
      <c r="B278" s="155"/>
      <c r="C278" s="145"/>
      <c r="D278" s="139"/>
      <c r="E278" s="140"/>
      <c r="F278" s="141"/>
      <c r="G278" s="142" t="str">
        <f t="shared" si="10"/>
        <v/>
      </c>
    </row>
    <row r="279" spans="2:7" x14ac:dyDescent="0.25">
      <c r="B279" s="155"/>
      <c r="C279" s="145"/>
      <c r="D279" s="139"/>
      <c r="E279" s="140"/>
      <c r="F279" s="141"/>
      <c r="G279" s="142" t="str">
        <f t="shared" si="10"/>
        <v/>
      </c>
    </row>
    <row r="280" spans="2:7" x14ac:dyDescent="0.25">
      <c r="B280" s="155"/>
      <c r="C280" s="145"/>
      <c r="D280" s="139"/>
      <c r="E280" s="140"/>
      <c r="F280" s="141"/>
      <c r="G280" s="142" t="str">
        <f t="shared" si="10"/>
        <v/>
      </c>
    </row>
    <row r="281" spans="2:7" x14ac:dyDescent="0.25">
      <c r="B281" s="155"/>
      <c r="C281" s="145"/>
      <c r="D281" s="139"/>
      <c r="E281" s="140"/>
      <c r="F281" s="141"/>
      <c r="G281" s="142" t="str">
        <f t="shared" si="10"/>
        <v/>
      </c>
    </row>
    <row r="282" spans="2:7" x14ac:dyDescent="0.25">
      <c r="B282" s="155"/>
      <c r="C282" s="145"/>
      <c r="D282" s="139"/>
      <c r="E282" s="140"/>
      <c r="F282" s="141"/>
      <c r="G282" s="142" t="str">
        <f t="shared" si="10"/>
        <v/>
      </c>
    </row>
    <row r="283" spans="2:7" x14ac:dyDescent="0.25">
      <c r="B283" s="155"/>
      <c r="C283" s="145"/>
      <c r="D283" s="139"/>
      <c r="E283" s="140"/>
      <c r="F283" s="141"/>
      <c r="G283" s="142" t="str">
        <f t="shared" si="10"/>
        <v/>
      </c>
    </row>
    <row r="284" spans="2:7" x14ac:dyDescent="0.25">
      <c r="B284" s="155"/>
      <c r="C284" s="145"/>
      <c r="D284" s="139"/>
      <c r="E284" s="140"/>
      <c r="F284" s="141"/>
      <c r="G284" s="142" t="str">
        <f t="shared" si="10"/>
        <v/>
      </c>
    </row>
    <row r="285" spans="2:7" x14ac:dyDescent="0.25">
      <c r="B285" s="155"/>
      <c r="C285" s="145"/>
      <c r="D285" s="139"/>
      <c r="E285" s="140"/>
      <c r="F285" s="141"/>
      <c r="G285" s="142" t="str">
        <f t="shared" si="10"/>
        <v/>
      </c>
    </row>
    <row r="286" spans="2:7" x14ac:dyDescent="0.25">
      <c r="B286" s="155"/>
      <c r="C286" s="145"/>
      <c r="D286" s="139"/>
      <c r="E286" s="140"/>
      <c r="F286" s="141"/>
      <c r="G286" s="142" t="str">
        <f t="shared" si="10"/>
        <v/>
      </c>
    </row>
    <row r="287" spans="2:7" x14ac:dyDescent="0.25">
      <c r="B287" s="155"/>
      <c r="C287" s="145"/>
      <c r="D287" s="139"/>
      <c r="E287" s="140"/>
      <c r="F287" s="141"/>
      <c r="G287" s="142" t="str">
        <f t="shared" si="10"/>
        <v/>
      </c>
    </row>
    <row r="288" spans="2:7" x14ac:dyDescent="0.25">
      <c r="B288" s="155"/>
      <c r="C288" s="145"/>
      <c r="D288" s="139"/>
      <c r="E288" s="140"/>
      <c r="F288" s="141"/>
      <c r="G288" s="142" t="str">
        <f t="shared" si="10"/>
        <v/>
      </c>
    </row>
    <row r="289" spans="2:7" x14ac:dyDescent="0.25">
      <c r="B289" s="155"/>
      <c r="C289" s="145"/>
      <c r="D289" s="139"/>
      <c r="E289" s="140"/>
      <c r="F289" s="141"/>
      <c r="G289" s="142" t="str">
        <f t="shared" si="10"/>
        <v/>
      </c>
    </row>
    <row r="290" spans="2:7" x14ac:dyDescent="0.25">
      <c r="B290" s="155"/>
      <c r="C290" s="145"/>
      <c r="D290" s="139"/>
      <c r="E290" s="140"/>
      <c r="F290" s="141"/>
      <c r="G290" s="142" t="str">
        <f t="shared" si="10"/>
        <v/>
      </c>
    </row>
    <row r="291" spans="2:7" x14ac:dyDescent="0.25">
      <c r="B291" s="155"/>
      <c r="C291" s="145"/>
      <c r="D291" s="139"/>
      <c r="E291" s="140"/>
      <c r="F291" s="141"/>
      <c r="G291" s="142" t="str">
        <f t="shared" si="10"/>
        <v/>
      </c>
    </row>
    <row r="292" spans="2:7" x14ac:dyDescent="0.25">
      <c r="B292" s="155"/>
      <c r="C292" s="145"/>
      <c r="D292" s="139"/>
      <c r="E292" s="140"/>
      <c r="F292" s="141"/>
      <c r="G292" s="142" t="str">
        <f t="shared" si="10"/>
        <v/>
      </c>
    </row>
    <row r="293" spans="2:7" x14ac:dyDescent="0.25">
      <c r="B293" s="155"/>
      <c r="C293" s="145"/>
      <c r="D293" s="139"/>
      <c r="E293" s="140"/>
      <c r="F293" s="141"/>
      <c r="G293" s="142" t="str">
        <f t="shared" si="10"/>
        <v/>
      </c>
    </row>
    <row r="294" spans="2:7" x14ac:dyDescent="0.25">
      <c r="B294" s="155"/>
      <c r="C294" s="145"/>
      <c r="D294" s="139"/>
      <c r="E294" s="140"/>
      <c r="F294" s="141"/>
      <c r="G294" s="142" t="str">
        <f t="shared" si="10"/>
        <v/>
      </c>
    </row>
    <row r="295" spans="2:7" x14ac:dyDescent="0.25">
      <c r="B295" s="155"/>
      <c r="C295" s="145"/>
      <c r="D295" s="139"/>
      <c r="E295" s="140"/>
      <c r="F295" s="141"/>
      <c r="G295" s="142" t="str">
        <f t="shared" si="10"/>
        <v/>
      </c>
    </row>
    <row r="296" spans="2:7" x14ac:dyDescent="0.25">
      <c r="B296" s="155"/>
      <c r="C296" s="145"/>
      <c r="D296" s="139"/>
      <c r="E296" s="140"/>
      <c r="F296" s="141"/>
      <c r="G296" s="142" t="str">
        <f t="shared" si="10"/>
        <v/>
      </c>
    </row>
    <row r="297" spans="2:7" x14ac:dyDescent="0.25">
      <c r="B297" s="155"/>
      <c r="C297" s="145"/>
      <c r="D297" s="139"/>
      <c r="E297" s="140"/>
      <c r="F297" s="141"/>
      <c r="G297" s="142" t="str">
        <f t="shared" si="10"/>
        <v/>
      </c>
    </row>
    <row r="298" spans="2:7" x14ac:dyDescent="0.25">
      <c r="B298" s="155"/>
      <c r="C298" s="145"/>
      <c r="D298" s="139"/>
      <c r="E298" s="140"/>
      <c r="F298" s="141"/>
      <c r="G298" s="142" t="str">
        <f t="shared" si="10"/>
        <v/>
      </c>
    </row>
    <row r="299" spans="2:7" x14ac:dyDescent="0.25">
      <c r="B299" s="155"/>
      <c r="C299" s="145"/>
      <c r="D299" s="139"/>
      <c r="E299" s="140"/>
      <c r="F299" s="141"/>
      <c r="G299" s="142" t="str">
        <f t="shared" si="10"/>
        <v/>
      </c>
    </row>
    <row r="300" spans="2:7" x14ac:dyDescent="0.25">
      <c r="B300" s="155"/>
      <c r="C300" s="145"/>
      <c r="D300" s="139"/>
      <c r="E300" s="140"/>
      <c r="F300" s="141"/>
      <c r="G300" s="142" t="str">
        <f t="shared" si="10"/>
        <v/>
      </c>
    </row>
    <row r="301" spans="2:7" x14ac:dyDescent="0.25">
      <c r="B301" s="155"/>
      <c r="C301" s="145"/>
      <c r="D301" s="139"/>
      <c r="E301" s="140"/>
      <c r="F301" s="141"/>
      <c r="G301" s="142" t="str">
        <f t="shared" si="10"/>
        <v/>
      </c>
    </row>
    <row r="302" spans="2:7" x14ac:dyDescent="0.25">
      <c r="B302" s="155"/>
      <c r="C302" s="145"/>
      <c r="D302" s="139"/>
      <c r="E302" s="140"/>
      <c r="F302" s="141"/>
      <c r="G302" s="142" t="str">
        <f t="shared" si="10"/>
        <v/>
      </c>
    </row>
    <row r="303" spans="2:7" x14ac:dyDescent="0.25">
      <c r="B303" s="155"/>
      <c r="C303" s="145"/>
      <c r="D303" s="139"/>
      <c r="E303" s="140"/>
      <c r="F303" s="141"/>
      <c r="G303" s="142" t="str">
        <f t="shared" si="10"/>
        <v/>
      </c>
    </row>
    <row r="304" spans="2:7" x14ac:dyDescent="0.25">
      <c r="B304" s="155"/>
      <c r="C304" s="145"/>
      <c r="D304" s="139"/>
      <c r="E304" s="140"/>
      <c r="F304" s="141"/>
      <c r="G304" s="142" t="str">
        <f t="shared" si="10"/>
        <v/>
      </c>
    </row>
    <row r="305" spans="2:7" x14ac:dyDescent="0.25">
      <c r="B305" s="155"/>
      <c r="C305" s="145"/>
      <c r="D305" s="139"/>
      <c r="E305" s="140"/>
      <c r="F305" s="141"/>
      <c r="G305" s="142" t="str">
        <f t="shared" si="10"/>
        <v/>
      </c>
    </row>
    <row r="306" spans="2:7" x14ac:dyDescent="0.25">
      <c r="B306" s="155"/>
      <c r="C306" s="145"/>
      <c r="D306" s="139"/>
      <c r="E306" s="140"/>
      <c r="F306" s="141"/>
      <c r="G306" s="142" t="str">
        <f t="shared" si="10"/>
        <v/>
      </c>
    </row>
    <row r="307" spans="2:7" x14ac:dyDescent="0.25">
      <c r="B307" s="155"/>
      <c r="C307" s="145"/>
      <c r="D307" s="139"/>
      <c r="E307" s="140"/>
      <c r="F307" s="141"/>
      <c r="G307" s="142" t="str">
        <f t="shared" si="10"/>
        <v/>
      </c>
    </row>
    <row r="308" spans="2:7" x14ac:dyDescent="0.25">
      <c r="B308" s="155"/>
      <c r="C308" s="145"/>
      <c r="D308" s="139"/>
      <c r="E308" s="140"/>
      <c r="F308" s="141"/>
      <c r="G308" s="142" t="str">
        <f t="shared" si="10"/>
        <v/>
      </c>
    </row>
    <row r="309" spans="2:7" x14ac:dyDescent="0.25">
      <c r="B309" s="155"/>
      <c r="C309" s="145"/>
      <c r="D309" s="139"/>
      <c r="E309" s="140"/>
      <c r="F309" s="141"/>
      <c r="G309" s="142" t="str">
        <f t="shared" si="10"/>
        <v/>
      </c>
    </row>
    <row r="310" spans="2:7" x14ac:dyDescent="0.25">
      <c r="B310" s="155"/>
      <c r="C310" s="145"/>
      <c r="D310" s="139"/>
      <c r="E310" s="140"/>
      <c r="F310" s="141"/>
      <c r="G310" s="142" t="str">
        <f t="shared" si="10"/>
        <v/>
      </c>
    </row>
    <row r="311" spans="2:7" x14ac:dyDescent="0.25">
      <c r="B311" s="155"/>
      <c r="C311" s="145"/>
      <c r="D311" s="139"/>
      <c r="E311" s="140"/>
      <c r="F311" s="141"/>
      <c r="G311" s="142" t="str">
        <f t="shared" si="10"/>
        <v/>
      </c>
    </row>
    <row r="312" spans="2:7" x14ac:dyDescent="0.25">
      <c r="B312" s="155"/>
      <c r="C312" s="145"/>
      <c r="D312" s="139"/>
      <c r="E312" s="140"/>
      <c r="F312" s="141"/>
      <c r="G312" s="142" t="str">
        <f t="shared" si="10"/>
        <v/>
      </c>
    </row>
    <row r="313" spans="2:7" x14ac:dyDescent="0.25">
      <c r="B313" s="155"/>
      <c r="C313" s="145"/>
      <c r="D313" s="139"/>
      <c r="E313" s="140"/>
      <c r="F313" s="141"/>
      <c r="G313" s="142" t="str">
        <f t="shared" si="10"/>
        <v/>
      </c>
    </row>
    <row r="314" spans="2:7" x14ac:dyDescent="0.25">
      <c r="B314" s="155"/>
      <c r="C314" s="145"/>
      <c r="D314" s="139"/>
      <c r="E314" s="140"/>
      <c r="F314" s="141"/>
      <c r="G314" s="142" t="str">
        <f t="shared" si="10"/>
        <v/>
      </c>
    </row>
    <row r="315" spans="2:7" x14ac:dyDescent="0.25">
      <c r="B315" s="155"/>
      <c r="C315" s="145"/>
      <c r="D315" s="139"/>
      <c r="E315" s="140"/>
      <c r="F315" s="141"/>
      <c r="G315" s="142" t="str">
        <f t="shared" si="10"/>
        <v/>
      </c>
    </row>
    <row r="316" spans="2:7" x14ac:dyDescent="0.25">
      <c r="B316" s="155"/>
      <c r="C316" s="145"/>
      <c r="D316" s="139"/>
      <c r="E316" s="140"/>
      <c r="F316" s="141"/>
      <c r="G316" s="142" t="str">
        <f t="shared" si="10"/>
        <v/>
      </c>
    </row>
    <row r="317" spans="2:7" x14ac:dyDescent="0.25">
      <c r="B317" s="155"/>
      <c r="C317" s="145"/>
      <c r="D317" s="139"/>
      <c r="E317" s="140"/>
      <c r="F317" s="141"/>
      <c r="G317" s="142" t="str">
        <f t="shared" si="10"/>
        <v/>
      </c>
    </row>
    <row r="318" spans="2:7" x14ac:dyDescent="0.25">
      <c r="B318" s="155"/>
      <c r="C318" s="145"/>
      <c r="D318" s="139"/>
      <c r="E318" s="140"/>
      <c r="F318" s="141"/>
      <c r="G318" s="142" t="str">
        <f t="shared" si="10"/>
        <v/>
      </c>
    </row>
    <row r="319" spans="2:7" x14ac:dyDescent="0.25">
      <c r="B319" s="155"/>
      <c r="C319" s="145"/>
      <c r="D319" s="139"/>
      <c r="E319" s="140"/>
      <c r="F319" s="141"/>
      <c r="G319" s="142" t="str">
        <f t="shared" si="10"/>
        <v/>
      </c>
    </row>
    <row r="320" spans="2:7" x14ac:dyDescent="0.25">
      <c r="B320" s="155"/>
      <c r="C320" s="145"/>
      <c r="D320" s="139"/>
      <c r="E320" s="140"/>
      <c r="F320" s="141"/>
      <c r="G320" s="142" t="str">
        <f t="shared" si="10"/>
        <v/>
      </c>
    </row>
    <row r="321" spans="2:7" x14ac:dyDescent="0.25">
      <c r="B321" s="155"/>
      <c r="C321" s="145"/>
      <c r="D321" s="139"/>
      <c r="E321" s="140"/>
      <c r="F321" s="141"/>
      <c r="G321" s="142" t="str">
        <f t="shared" si="10"/>
        <v/>
      </c>
    </row>
    <row r="322" spans="2:7" x14ac:dyDescent="0.25">
      <c r="B322" s="155"/>
      <c r="C322" s="145"/>
      <c r="D322" s="139"/>
      <c r="E322" s="140"/>
      <c r="F322" s="141"/>
      <c r="G322" s="142" t="str">
        <f t="shared" si="10"/>
        <v/>
      </c>
    </row>
    <row r="323" spans="2:7" x14ac:dyDescent="0.25">
      <c r="B323" s="155"/>
      <c r="C323" s="145"/>
      <c r="D323" s="139"/>
      <c r="E323" s="140"/>
      <c r="F323" s="141"/>
      <c r="G323" s="142" t="str">
        <f t="shared" si="10"/>
        <v/>
      </c>
    </row>
    <row r="324" spans="2:7" x14ac:dyDescent="0.25">
      <c r="B324" s="155"/>
      <c r="C324" s="145"/>
      <c r="D324" s="139"/>
      <c r="E324" s="140"/>
      <c r="F324" s="141"/>
      <c r="G324" s="142" t="str">
        <f t="shared" si="10"/>
        <v/>
      </c>
    </row>
    <row r="325" spans="2:7" x14ac:dyDescent="0.25">
      <c r="B325" s="155"/>
      <c r="C325" s="145"/>
      <c r="D325" s="139"/>
      <c r="E325" s="140"/>
      <c r="F325" s="141"/>
      <c r="G325" s="142" t="str">
        <f t="shared" si="10"/>
        <v/>
      </c>
    </row>
    <row r="326" spans="2:7" x14ac:dyDescent="0.25">
      <c r="B326" s="155"/>
      <c r="C326" s="145"/>
      <c r="D326" s="139"/>
      <c r="E326" s="140"/>
      <c r="F326" s="141"/>
      <c r="G326" s="142" t="str">
        <f t="shared" si="10"/>
        <v/>
      </c>
    </row>
    <row r="327" spans="2:7" x14ac:dyDescent="0.25">
      <c r="B327" s="155"/>
      <c r="C327" s="145"/>
      <c r="D327" s="139"/>
      <c r="E327" s="140"/>
      <c r="F327" s="141"/>
      <c r="G327" s="142" t="str">
        <f t="shared" si="10"/>
        <v/>
      </c>
    </row>
    <row r="328" spans="2:7" x14ac:dyDescent="0.25">
      <c r="B328" s="155"/>
      <c r="C328" s="145"/>
      <c r="D328" s="139"/>
      <c r="E328" s="140"/>
      <c r="F328" s="141"/>
      <c r="G328" s="142" t="str">
        <f t="shared" si="10"/>
        <v/>
      </c>
    </row>
    <row r="329" spans="2:7" x14ac:dyDescent="0.25">
      <c r="B329" s="155"/>
      <c r="C329" s="145"/>
      <c r="D329" s="139"/>
      <c r="E329" s="140"/>
      <c r="F329" s="141"/>
      <c r="G329" s="142" t="str">
        <f t="shared" si="10"/>
        <v/>
      </c>
    </row>
    <row r="330" spans="2:7" x14ac:dyDescent="0.25">
      <c r="B330" s="155"/>
      <c r="C330" s="145"/>
      <c r="D330" s="139"/>
      <c r="E330" s="140"/>
      <c r="F330" s="141"/>
      <c r="G330" s="142" t="str">
        <f t="shared" ref="G330:G393" si="11">IF(D330="","",SUM(E330+G329-F330))</f>
        <v/>
      </c>
    </row>
    <row r="331" spans="2:7" x14ac:dyDescent="0.25">
      <c r="B331" s="155"/>
      <c r="C331" s="145"/>
      <c r="D331" s="139"/>
      <c r="E331" s="140"/>
      <c r="F331" s="141"/>
      <c r="G331" s="142" t="str">
        <f t="shared" si="11"/>
        <v/>
      </c>
    </row>
    <row r="332" spans="2:7" x14ac:dyDescent="0.25">
      <c r="B332" s="155"/>
      <c r="C332" s="145"/>
      <c r="D332" s="139"/>
      <c r="E332" s="140"/>
      <c r="F332" s="141"/>
      <c r="G332" s="142" t="str">
        <f t="shared" si="11"/>
        <v/>
      </c>
    </row>
    <row r="333" spans="2:7" x14ac:dyDescent="0.25">
      <c r="B333" s="155"/>
      <c r="C333" s="145"/>
      <c r="D333" s="139"/>
      <c r="E333" s="140"/>
      <c r="F333" s="141"/>
      <c r="G333" s="142" t="str">
        <f t="shared" si="11"/>
        <v/>
      </c>
    </row>
    <row r="334" spans="2:7" x14ac:dyDescent="0.25">
      <c r="B334" s="155"/>
      <c r="C334" s="145"/>
      <c r="D334" s="139"/>
      <c r="E334" s="140"/>
      <c r="F334" s="141"/>
      <c r="G334" s="142" t="str">
        <f t="shared" si="11"/>
        <v/>
      </c>
    </row>
    <row r="335" spans="2:7" x14ac:dyDescent="0.25">
      <c r="B335" s="155"/>
      <c r="C335" s="145"/>
      <c r="D335" s="139"/>
      <c r="E335" s="140"/>
      <c r="F335" s="141"/>
      <c r="G335" s="142" t="str">
        <f t="shared" si="11"/>
        <v/>
      </c>
    </row>
    <row r="336" spans="2:7" x14ac:dyDescent="0.25">
      <c r="B336" s="155"/>
      <c r="C336" s="145"/>
      <c r="D336" s="139"/>
      <c r="E336" s="140"/>
      <c r="F336" s="141"/>
      <c r="G336" s="142" t="str">
        <f t="shared" si="11"/>
        <v/>
      </c>
    </row>
    <row r="337" spans="2:7" x14ac:dyDescent="0.25">
      <c r="B337" s="155"/>
      <c r="C337" s="145"/>
      <c r="D337" s="139"/>
      <c r="E337" s="140"/>
      <c r="F337" s="141"/>
      <c r="G337" s="142" t="str">
        <f t="shared" si="11"/>
        <v/>
      </c>
    </row>
    <row r="338" spans="2:7" x14ac:dyDescent="0.25">
      <c r="B338" s="155"/>
      <c r="C338" s="145"/>
      <c r="D338" s="139"/>
      <c r="E338" s="140"/>
      <c r="F338" s="141"/>
      <c r="G338" s="142" t="str">
        <f t="shared" si="11"/>
        <v/>
      </c>
    </row>
    <row r="339" spans="2:7" x14ac:dyDescent="0.25">
      <c r="B339" s="155"/>
      <c r="C339" s="145"/>
      <c r="D339" s="139"/>
      <c r="E339" s="140"/>
      <c r="F339" s="141"/>
      <c r="G339" s="142" t="str">
        <f t="shared" si="11"/>
        <v/>
      </c>
    </row>
    <row r="340" spans="2:7" x14ac:dyDescent="0.25">
      <c r="B340" s="155"/>
      <c r="C340" s="145"/>
      <c r="D340" s="139"/>
      <c r="E340" s="140"/>
      <c r="F340" s="141"/>
      <c r="G340" s="142" t="str">
        <f t="shared" si="11"/>
        <v/>
      </c>
    </row>
    <row r="341" spans="2:7" x14ac:dyDescent="0.25">
      <c r="B341" s="155"/>
      <c r="C341" s="145"/>
      <c r="D341" s="139"/>
      <c r="E341" s="140"/>
      <c r="F341" s="141"/>
      <c r="G341" s="142" t="str">
        <f t="shared" si="11"/>
        <v/>
      </c>
    </row>
    <row r="342" spans="2:7" x14ac:dyDescent="0.25">
      <c r="B342" s="155"/>
      <c r="C342" s="145"/>
      <c r="D342" s="139"/>
      <c r="E342" s="140"/>
      <c r="F342" s="141"/>
      <c r="G342" s="142" t="str">
        <f t="shared" si="11"/>
        <v/>
      </c>
    </row>
    <row r="343" spans="2:7" x14ac:dyDescent="0.25">
      <c r="B343" s="155"/>
      <c r="C343" s="145"/>
      <c r="D343" s="139"/>
      <c r="E343" s="140"/>
      <c r="F343" s="141"/>
      <c r="G343" s="142" t="str">
        <f t="shared" si="11"/>
        <v/>
      </c>
    </row>
    <row r="344" spans="2:7" x14ac:dyDescent="0.25">
      <c r="B344" s="155"/>
      <c r="C344" s="145"/>
      <c r="D344" s="139"/>
      <c r="E344" s="140"/>
      <c r="F344" s="141"/>
      <c r="G344" s="142" t="str">
        <f t="shared" si="11"/>
        <v/>
      </c>
    </row>
    <row r="345" spans="2:7" x14ac:dyDescent="0.25">
      <c r="B345" s="155"/>
      <c r="C345" s="145"/>
      <c r="D345" s="139"/>
      <c r="E345" s="140"/>
      <c r="F345" s="141"/>
      <c r="G345" s="142" t="str">
        <f t="shared" si="11"/>
        <v/>
      </c>
    </row>
    <row r="346" spans="2:7" x14ac:dyDescent="0.25">
      <c r="B346" s="155"/>
      <c r="C346" s="145"/>
      <c r="D346" s="139"/>
      <c r="E346" s="140"/>
      <c r="F346" s="141"/>
      <c r="G346" s="142" t="str">
        <f t="shared" si="11"/>
        <v/>
      </c>
    </row>
    <row r="347" spans="2:7" x14ac:dyDescent="0.25">
      <c r="B347" s="155"/>
      <c r="C347" s="145"/>
      <c r="D347" s="139"/>
      <c r="E347" s="140"/>
      <c r="F347" s="141"/>
      <c r="G347" s="142" t="str">
        <f t="shared" si="11"/>
        <v/>
      </c>
    </row>
    <row r="348" spans="2:7" x14ac:dyDescent="0.25">
      <c r="B348" s="155"/>
      <c r="C348" s="145"/>
      <c r="D348" s="139"/>
      <c r="E348" s="140"/>
      <c r="F348" s="141"/>
      <c r="G348" s="142" t="str">
        <f t="shared" si="11"/>
        <v/>
      </c>
    </row>
    <row r="349" spans="2:7" x14ac:dyDescent="0.25">
      <c r="B349" s="155"/>
      <c r="C349" s="145"/>
      <c r="D349" s="139"/>
      <c r="E349" s="140"/>
      <c r="F349" s="141"/>
      <c r="G349" s="142" t="str">
        <f t="shared" si="11"/>
        <v/>
      </c>
    </row>
    <row r="350" spans="2:7" x14ac:dyDescent="0.25">
      <c r="B350" s="155"/>
      <c r="C350" s="145"/>
      <c r="D350" s="139"/>
      <c r="E350" s="140"/>
      <c r="F350" s="141"/>
      <c r="G350" s="142" t="str">
        <f t="shared" si="11"/>
        <v/>
      </c>
    </row>
    <row r="351" spans="2:7" x14ac:dyDescent="0.25">
      <c r="B351" s="155"/>
      <c r="C351" s="145"/>
      <c r="D351" s="139"/>
      <c r="E351" s="140"/>
      <c r="F351" s="141"/>
      <c r="G351" s="142" t="str">
        <f t="shared" si="11"/>
        <v/>
      </c>
    </row>
    <row r="352" spans="2:7" x14ac:dyDescent="0.25">
      <c r="B352" s="155"/>
      <c r="C352" s="145"/>
      <c r="D352" s="139"/>
      <c r="E352" s="140"/>
      <c r="F352" s="141"/>
      <c r="G352" s="142" t="str">
        <f t="shared" si="11"/>
        <v/>
      </c>
    </row>
    <row r="353" spans="2:7" x14ac:dyDescent="0.25">
      <c r="B353" s="155"/>
      <c r="C353" s="145"/>
      <c r="D353" s="139"/>
      <c r="E353" s="140"/>
      <c r="F353" s="141"/>
      <c r="G353" s="142" t="str">
        <f t="shared" si="11"/>
        <v/>
      </c>
    </row>
    <row r="354" spans="2:7" x14ac:dyDescent="0.25">
      <c r="B354" s="155"/>
      <c r="C354" s="145"/>
      <c r="D354" s="139"/>
      <c r="E354" s="140"/>
      <c r="F354" s="141"/>
      <c r="G354" s="142" t="str">
        <f t="shared" si="11"/>
        <v/>
      </c>
    </row>
    <row r="355" spans="2:7" x14ac:dyDescent="0.25">
      <c r="B355" s="155"/>
      <c r="C355" s="145"/>
      <c r="D355" s="139"/>
      <c r="E355" s="140"/>
      <c r="F355" s="141"/>
      <c r="G355" s="142" t="str">
        <f t="shared" si="11"/>
        <v/>
      </c>
    </row>
    <row r="356" spans="2:7" x14ac:dyDescent="0.25">
      <c r="B356" s="155"/>
      <c r="C356" s="145"/>
      <c r="D356" s="139"/>
      <c r="E356" s="140"/>
      <c r="F356" s="141"/>
      <c r="G356" s="142" t="str">
        <f t="shared" si="11"/>
        <v/>
      </c>
    </row>
    <row r="357" spans="2:7" x14ac:dyDescent="0.25">
      <c r="B357" s="155"/>
      <c r="C357" s="145"/>
      <c r="D357" s="139"/>
      <c r="E357" s="140"/>
      <c r="F357" s="141"/>
      <c r="G357" s="142" t="str">
        <f t="shared" si="11"/>
        <v/>
      </c>
    </row>
    <row r="358" spans="2:7" x14ac:dyDescent="0.25">
      <c r="B358" s="155"/>
      <c r="C358" s="145"/>
      <c r="D358" s="139"/>
      <c r="E358" s="140"/>
      <c r="F358" s="141"/>
      <c r="G358" s="142" t="str">
        <f t="shared" si="11"/>
        <v/>
      </c>
    </row>
    <row r="359" spans="2:7" x14ac:dyDescent="0.25">
      <c r="B359" s="155"/>
      <c r="C359" s="145"/>
      <c r="D359" s="139"/>
      <c r="E359" s="140"/>
      <c r="F359" s="141"/>
      <c r="G359" s="142" t="str">
        <f t="shared" si="11"/>
        <v/>
      </c>
    </row>
    <row r="360" spans="2:7" x14ac:dyDescent="0.25">
      <c r="B360" s="155"/>
      <c r="C360" s="145"/>
      <c r="D360" s="139"/>
      <c r="E360" s="140"/>
      <c r="F360" s="141"/>
      <c r="G360" s="142" t="str">
        <f t="shared" si="11"/>
        <v/>
      </c>
    </row>
    <row r="361" spans="2:7" x14ac:dyDescent="0.25">
      <c r="B361" s="155"/>
      <c r="C361" s="145"/>
      <c r="D361" s="139"/>
      <c r="E361" s="140"/>
      <c r="F361" s="141"/>
      <c r="G361" s="142" t="str">
        <f t="shared" si="11"/>
        <v/>
      </c>
    </row>
    <row r="362" spans="2:7" x14ac:dyDescent="0.25">
      <c r="B362" s="155"/>
      <c r="C362" s="145"/>
      <c r="D362" s="139"/>
      <c r="E362" s="140"/>
      <c r="F362" s="141"/>
      <c r="G362" s="142" t="str">
        <f t="shared" si="11"/>
        <v/>
      </c>
    </row>
    <row r="363" spans="2:7" x14ac:dyDescent="0.25">
      <c r="B363" s="155"/>
      <c r="C363" s="145"/>
      <c r="D363" s="139"/>
      <c r="E363" s="140"/>
      <c r="F363" s="141"/>
      <c r="G363" s="142" t="str">
        <f t="shared" si="11"/>
        <v/>
      </c>
    </row>
    <row r="364" spans="2:7" x14ac:dyDescent="0.25">
      <c r="B364" s="155"/>
      <c r="C364" s="145"/>
      <c r="D364" s="139"/>
      <c r="E364" s="140"/>
      <c r="F364" s="141"/>
      <c r="G364" s="142" t="str">
        <f t="shared" si="11"/>
        <v/>
      </c>
    </row>
    <row r="365" spans="2:7" x14ac:dyDescent="0.25">
      <c r="B365" s="155"/>
      <c r="C365" s="145"/>
      <c r="D365" s="139"/>
      <c r="E365" s="140"/>
      <c r="F365" s="141"/>
      <c r="G365" s="142" t="str">
        <f t="shared" si="11"/>
        <v/>
      </c>
    </row>
    <row r="366" spans="2:7" x14ac:dyDescent="0.25">
      <c r="B366" s="155"/>
      <c r="C366" s="145"/>
      <c r="D366" s="139"/>
      <c r="E366" s="140"/>
      <c r="F366" s="141"/>
      <c r="G366" s="142" t="str">
        <f t="shared" si="11"/>
        <v/>
      </c>
    </row>
    <row r="367" spans="2:7" x14ac:dyDescent="0.25">
      <c r="B367" s="155"/>
      <c r="C367" s="145"/>
      <c r="D367" s="139"/>
      <c r="E367" s="140"/>
      <c r="F367" s="141"/>
      <c r="G367" s="142" t="str">
        <f t="shared" si="11"/>
        <v/>
      </c>
    </row>
    <row r="368" spans="2:7" x14ac:dyDescent="0.25">
      <c r="B368" s="155"/>
      <c r="C368" s="145"/>
      <c r="D368" s="139"/>
      <c r="E368" s="140"/>
      <c r="F368" s="141"/>
      <c r="G368" s="142" t="str">
        <f t="shared" si="11"/>
        <v/>
      </c>
    </row>
    <row r="369" spans="2:7" x14ac:dyDescent="0.25">
      <c r="B369" s="155"/>
      <c r="C369" s="145"/>
      <c r="D369" s="139"/>
      <c r="E369" s="140"/>
      <c r="F369" s="141"/>
      <c r="G369" s="142" t="str">
        <f t="shared" si="11"/>
        <v/>
      </c>
    </row>
    <row r="370" spans="2:7" x14ac:dyDescent="0.25">
      <c r="B370" s="155"/>
      <c r="C370" s="145"/>
      <c r="D370" s="139"/>
      <c r="E370" s="140"/>
      <c r="F370" s="141"/>
      <c r="G370" s="142" t="str">
        <f t="shared" si="11"/>
        <v/>
      </c>
    </row>
    <row r="371" spans="2:7" x14ac:dyDescent="0.25">
      <c r="B371" s="155"/>
      <c r="C371" s="145"/>
      <c r="D371" s="139"/>
      <c r="E371" s="140"/>
      <c r="F371" s="141"/>
      <c r="G371" s="142" t="str">
        <f t="shared" si="11"/>
        <v/>
      </c>
    </row>
    <row r="372" spans="2:7" x14ac:dyDescent="0.25">
      <c r="B372" s="155"/>
      <c r="C372" s="145"/>
      <c r="D372" s="139"/>
      <c r="E372" s="140"/>
      <c r="F372" s="141"/>
      <c r="G372" s="142" t="str">
        <f t="shared" si="11"/>
        <v/>
      </c>
    </row>
    <row r="373" spans="2:7" x14ac:dyDescent="0.25">
      <c r="B373" s="155"/>
      <c r="C373" s="145"/>
      <c r="D373" s="139"/>
      <c r="E373" s="140"/>
      <c r="F373" s="141"/>
      <c r="G373" s="142" t="str">
        <f t="shared" si="11"/>
        <v/>
      </c>
    </row>
    <row r="374" spans="2:7" x14ac:dyDescent="0.25">
      <c r="B374" s="155"/>
      <c r="C374" s="145"/>
      <c r="D374" s="139"/>
      <c r="E374" s="140"/>
      <c r="F374" s="141"/>
      <c r="G374" s="142" t="str">
        <f t="shared" si="11"/>
        <v/>
      </c>
    </row>
    <row r="375" spans="2:7" x14ac:dyDescent="0.25">
      <c r="B375" s="155"/>
      <c r="C375" s="145"/>
      <c r="D375" s="139"/>
      <c r="E375" s="140"/>
      <c r="F375" s="141"/>
      <c r="G375" s="142" t="str">
        <f t="shared" si="11"/>
        <v/>
      </c>
    </row>
    <row r="376" spans="2:7" x14ac:dyDescent="0.25">
      <c r="B376" s="155"/>
      <c r="C376" s="145"/>
      <c r="D376" s="139"/>
      <c r="E376" s="140"/>
      <c r="F376" s="141"/>
      <c r="G376" s="142" t="str">
        <f t="shared" si="11"/>
        <v/>
      </c>
    </row>
    <row r="377" spans="2:7" x14ac:dyDescent="0.25">
      <c r="B377" s="155"/>
      <c r="C377" s="145"/>
      <c r="D377" s="139"/>
      <c r="E377" s="140"/>
      <c r="F377" s="141"/>
      <c r="G377" s="142" t="str">
        <f t="shared" si="11"/>
        <v/>
      </c>
    </row>
    <row r="378" spans="2:7" x14ac:dyDescent="0.25">
      <c r="B378" s="155"/>
      <c r="C378" s="145"/>
      <c r="D378" s="139"/>
      <c r="E378" s="140"/>
      <c r="F378" s="141"/>
      <c r="G378" s="142" t="str">
        <f t="shared" si="11"/>
        <v/>
      </c>
    </row>
    <row r="379" spans="2:7" x14ac:dyDescent="0.25">
      <c r="B379" s="155"/>
      <c r="C379" s="145"/>
      <c r="D379" s="139"/>
      <c r="E379" s="140"/>
      <c r="F379" s="141"/>
      <c r="G379" s="142" t="str">
        <f t="shared" si="11"/>
        <v/>
      </c>
    </row>
    <row r="380" spans="2:7" x14ac:dyDescent="0.25">
      <c r="B380" s="155"/>
      <c r="C380" s="145"/>
      <c r="D380" s="139"/>
      <c r="E380" s="140"/>
      <c r="F380" s="141"/>
      <c r="G380" s="142" t="str">
        <f t="shared" si="11"/>
        <v/>
      </c>
    </row>
    <row r="381" spans="2:7" x14ac:dyDescent="0.25">
      <c r="B381" s="155"/>
      <c r="C381" s="145"/>
      <c r="D381" s="139"/>
      <c r="E381" s="140"/>
      <c r="F381" s="141"/>
      <c r="G381" s="142" t="str">
        <f t="shared" si="11"/>
        <v/>
      </c>
    </row>
    <row r="382" spans="2:7" x14ac:dyDescent="0.25">
      <c r="B382" s="155"/>
      <c r="C382" s="145"/>
      <c r="D382" s="139"/>
      <c r="E382" s="140"/>
      <c r="F382" s="141"/>
      <c r="G382" s="142" t="str">
        <f t="shared" si="11"/>
        <v/>
      </c>
    </row>
    <row r="383" spans="2:7" x14ac:dyDescent="0.25">
      <c r="B383" s="155"/>
      <c r="C383" s="145"/>
      <c r="D383" s="139"/>
      <c r="E383" s="140"/>
      <c r="F383" s="141"/>
      <c r="G383" s="142" t="str">
        <f t="shared" si="11"/>
        <v/>
      </c>
    </row>
    <row r="384" spans="2:7" x14ac:dyDescent="0.25">
      <c r="B384" s="155"/>
      <c r="C384" s="145"/>
      <c r="D384" s="139"/>
      <c r="E384" s="140"/>
      <c r="F384" s="141"/>
      <c r="G384" s="142" t="str">
        <f t="shared" si="11"/>
        <v/>
      </c>
    </row>
    <row r="385" spans="2:7" x14ac:dyDescent="0.25">
      <c r="B385" s="155"/>
      <c r="C385" s="145"/>
      <c r="D385" s="139"/>
      <c r="E385" s="140"/>
      <c r="F385" s="141"/>
      <c r="G385" s="142" t="str">
        <f t="shared" si="11"/>
        <v/>
      </c>
    </row>
    <row r="386" spans="2:7" x14ac:dyDescent="0.25">
      <c r="B386" s="155"/>
      <c r="C386" s="145"/>
      <c r="D386" s="139"/>
      <c r="E386" s="140"/>
      <c r="F386" s="141"/>
      <c r="G386" s="142" t="str">
        <f t="shared" si="11"/>
        <v/>
      </c>
    </row>
    <row r="387" spans="2:7" x14ac:dyDescent="0.25">
      <c r="B387" s="155"/>
      <c r="C387" s="145"/>
      <c r="D387" s="139"/>
      <c r="E387" s="140"/>
      <c r="F387" s="141"/>
      <c r="G387" s="142" t="str">
        <f t="shared" si="11"/>
        <v/>
      </c>
    </row>
    <row r="388" spans="2:7" x14ac:dyDescent="0.25">
      <c r="B388" s="155"/>
      <c r="C388" s="145"/>
      <c r="D388" s="139"/>
      <c r="E388" s="140"/>
      <c r="F388" s="141"/>
      <c r="G388" s="142" t="str">
        <f t="shared" si="11"/>
        <v/>
      </c>
    </row>
    <row r="389" spans="2:7" x14ac:dyDescent="0.25">
      <c r="B389" s="155"/>
      <c r="C389" s="145"/>
      <c r="D389" s="139"/>
      <c r="E389" s="140"/>
      <c r="F389" s="141"/>
      <c r="G389" s="142" t="str">
        <f t="shared" si="11"/>
        <v/>
      </c>
    </row>
    <row r="390" spans="2:7" x14ac:dyDescent="0.25">
      <c r="B390" s="155"/>
      <c r="C390" s="145"/>
      <c r="D390" s="139"/>
      <c r="E390" s="140"/>
      <c r="F390" s="141"/>
      <c r="G390" s="142" t="str">
        <f t="shared" si="11"/>
        <v/>
      </c>
    </row>
    <row r="391" spans="2:7" x14ac:dyDescent="0.25">
      <c r="B391" s="155"/>
      <c r="C391" s="145"/>
      <c r="D391" s="139"/>
      <c r="E391" s="140"/>
      <c r="F391" s="141"/>
      <c r="G391" s="142" t="str">
        <f t="shared" si="11"/>
        <v/>
      </c>
    </row>
    <row r="392" spans="2:7" x14ac:dyDescent="0.25">
      <c r="B392" s="155"/>
      <c r="C392" s="145"/>
      <c r="D392" s="139"/>
      <c r="E392" s="140"/>
      <c r="F392" s="141"/>
      <c r="G392" s="142" t="str">
        <f t="shared" si="11"/>
        <v/>
      </c>
    </row>
    <row r="393" spans="2:7" x14ac:dyDescent="0.25">
      <c r="B393" s="155"/>
      <c r="C393" s="145"/>
      <c r="D393" s="139"/>
      <c r="E393" s="140"/>
      <c r="F393" s="141"/>
      <c r="G393" s="142" t="str">
        <f t="shared" si="11"/>
        <v/>
      </c>
    </row>
    <row r="394" spans="2:7" x14ac:dyDescent="0.25">
      <c r="B394" s="155"/>
      <c r="C394" s="145"/>
      <c r="D394" s="139"/>
      <c r="E394" s="140"/>
      <c r="F394" s="141"/>
      <c r="G394" s="142" t="str">
        <f t="shared" ref="G394:G457" si="12">IF(D394="","",SUM(E394+G393-F394))</f>
        <v/>
      </c>
    </row>
    <row r="395" spans="2:7" x14ac:dyDescent="0.25">
      <c r="B395" s="155"/>
      <c r="C395" s="145"/>
      <c r="D395" s="139"/>
      <c r="E395" s="140"/>
      <c r="F395" s="141"/>
      <c r="G395" s="142" t="str">
        <f t="shared" si="12"/>
        <v/>
      </c>
    </row>
    <row r="396" spans="2:7" x14ac:dyDescent="0.25">
      <c r="B396" s="155"/>
      <c r="C396" s="145"/>
      <c r="D396" s="139"/>
      <c r="E396" s="140"/>
      <c r="F396" s="141"/>
      <c r="G396" s="142" t="str">
        <f t="shared" si="12"/>
        <v/>
      </c>
    </row>
    <row r="397" spans="2:7" x14ac:dyDescent="0.25">
      <c r="B397" s="155"/>
      <c r="C397" s="145"/>
      <c r="D397" s="139"/>
      <c r="E397" s="140"/>
      <c r="F397" s="141"/>
      <c r="G397" s="142" t="str">
        <f t="shared" si="12"/>
        <v/>
      </c>
    </row>
    <row r="398" spans="2:7" x14ac:dyDescent="0.25">
      <c r="B398" s="155"/>
      <c r="C398" s="145"/>
      <c r="D398" s="139"/>
      <c r="E398" s="140"/>
      <c r="F398" s="141"/>
      <c r="G398" s="142" t="str">
        <f t="shared" si="12"/>
        <v/>
      </c>
    </row>
    <row r="399" spans="2:7" x14ac:dyDescent="0.25">
      <c r="B399" s="155"/>
      <c r="C399" s="145"/>
      <c r="D399" s="139"/>
      <c r="E399" s="140"/>
      <c r="F399" s="141"/>
      <c r="G399" s="142" t="str">
        <f t="shared" si="12"/>
        <v/>
      </c>
    </row>
    <row r="400" spans="2:7" x14ac:dyDescent="0.25">
      <c r="B400" s="155"/>
      <c r="C400" s="145"/>
      <c r="D400" s="139"/>
      <c r="E400" s="140"/>
      <c r="F400" s="141"/>
      <c r="G400" s="142" t="str">
        <f t="shared" si="12"/>
        <v/>
      </c>
    </row>
    <row r="401" spans="2:7" x14ac:dyDescent="0.25">
      <c r="B401" s="155"/>
      <c r="C401" s="145"/>
      <c r="D401" s="139"/>
      <c r="E401" s="140"/>
      <c r="F401" s="141"/>
      <c r="G401" s="142" t="str">
        <f t="shared" si="12"/>
        <v/>
      </c>
    </row>
    <row r="402" spans="2:7" x14ac:dyDescent="0.25">
      <c r="B402" s="155"/>
      <c r="C402" s="145"/>
      <c r="D402" s="139"/>
      <c r="E402" s="140"/>
      <c r="F402" s="141"/>
      <c r="G402" s="142" t="str">
        <f t="shared" si="12"/>
        <v/>
      </c>
    </row>
    <row r="403" spans="2:7" x14ac:dyDescent="0.25">
      <c r="B403" s="155"/>
      <c r="C403" s="145"/>
      <c r="D403" s="139"/>
      <c r="E403" s="140"/>
      <c r="F403" s="141"/>
      <c r="G403" s="142" t="str">
        <f t="shared" si="12"/>
        <v/>
      </c>
    </row>
    <row r="404" spans="2:7" x14ac:dyDescent="0.25">
      <c r="B404" s="155"/>
      <c r="C404" s="145"/>
      <c r="D404" s="139"/>
      <c r="E404" s="140"/>
      <c r="F404" s="141"/>
      <c r="G404" s="142" t="str">
        <f t="shared" si="12"/>
        <v/>
      </c>
    </row>
    <row r="405" spans="2:7" x14ac:dyDescent="0.25">
      <c r="B405" s="155"/>
      <c r="C405" s="145"/>
      <c r="D405" s="139"/>
      <c r="E405" s="140"/>
      <c r="F405" s="141"/>
      <c r="G405" s="142" t="str">
        <f t="shared" si="12"/>
        <v/>
      </c>
    </row>
    <row r="406" spans="2:7" x14ac:dyDescent="0.25">
      <c r="B406" s="155"/>
      <c r="C406" s="145"/>
      <c r="D406" s="139"/>
      <c r="E406" s="140"/>
      <c r="F406" s="141"/>
      <c r="G406" s="142" t="str">
        <f t="shared" si="12"/>
        <v/>
      </c>
    </row>
    <row r="407" spans="2:7" x14ac:dyDescent="0.25">
      <c r="B407" s="155"/>
      <c r="C407" s="145"/>
      <c r="D407" s="139"/>
      <c r="E407" s="140"/>
      <c r="F407" s="141"/>
      <c r="G407" s="142" t="str">
        <f t="shared" si="12"/>
        <v/>
      </c>
    </row>
    <row r="408" spans="2:7" x14ac:dyDescent="0.25">
      <c r="B408" s="155"/>
      <c r="C408" s="145"/>
      <c r="D408" s="139"/>
      <c r="E408" s="140"/>
      <c r="F408" s="141"/>
      <c r="G408" s="142" t="str">
        <f t="shared" si="12"/>
        <v/>
      </c>
    </row>
    <row r="409" spans="2:7" x14ac:dyDescent="0.25">
      <c r="B409" s="155"/>
      <c r="C409" s="145"/>
      <c r="D409" s="139"/>
      <c r="E409" s="140"/>
      <c r="F409" s="141"/>
      <c r="G409" s="142" t="str">
        <f t="shared" si="12"/>
        <v/>
      </c>
    </row>
    <row r="410" spans="2:7" x14ac:dyDescent="0.25">
      <c r="B410" s="155"/>
      <c r="C410" s="145"/>
      <c r="D410" s="139"/>
      <c r="E410" s="140"/>
      <c r="F410" s="141"/>
      <c r="G410" s="142" t="str">
        <f t="shared" si="12"/>
        <v/>
      </c>
    </row>
    <row r="411" spans="2:7" x14ac:dyDescent="0.25">
      <c r="B411" s="155"/>
      <c r="C411" s="145"/>
      <c r="D411" s="139"/>
      <c r="E411" s="140"/>
      <c r="F411" s="141"/>
      <c r="G411" s="142" t="str">
        <f t="shared" si="12"/>
        <v/>
      </c>
    </row>
    <row r="412" spans="2:7" x14ac:dyDescent="0.25">
      <c r="B412" s="155"/>
      <c r="C412" s="145"/>
      <c r="D412" s="139"/>
      <c r="E412" s="140"/>
      <c r="F412" s="141"/>
      <c r="G412" s="142" t="str">
        <f t="shared" si="12"/>
        <v/>
      </c>
    </row>
    <row r="413" spans="2:7" x14ac:dyDescent="0.25">
      <c r="B413" s="155"/>
      <c r="C413" s="145"/>
      <c r="D413" s="139"/>
      <c r="E413" s="140"/>
      <c r="F413" s="141"/>
      <c r="G413" s="142" t="str">
        <f t="shared" si="12"/>
        <v/>
      </c>
    </row>
    <row r="414" spans="2:7" x14ac:dyDescent="0.25">
      <c r="B414" s="155"/>
      <c r="C414" s="145"/>
      <c r="D414" s="139"/>
      <c r="E414" s="140"/>
      <c r="F414" s="141"/>
      <c r="G414" s="142" t="str">
        <f t="shared" si="12"/>
        <v/>
      </c>
    </row>
    <row r="415" spans="2:7" x14ac:dyDescent="0.25">
      <c r="B415" s="155"/>
      <c r="C415" s="145"/>
      <c r="D415" s="139"/>
      <c r="E415" s="140"/>
      <c r="F415" s="141"/>
      <c r="G415" s="142" t="str">
        <f t="shared" si="12"/>
        <v/>
      </c>
    </row>
    <row r="416" spans="2:7" x14ac:dyDescent="0.25">
      <c r="B416" s="155"/>
      <c r="C416" s="145"/>
      <c r="D416" s="139"/>
      <c r="E416" s="140"/>
      <c r="F416" s="141"/>
      <c r="G416" s="142" t="str">
        <f t="shared" si="12"/>
        <v/>
      </c>
    </row>
    <row r="417" spans="2:7" x14ac:dyDescent="0.25">
      <c r="B417" s="155"/>
      <c r="C417" s="145"/>
      <c r="D417" s="139"/>
      <c r="E417" s="140"/>
      <c r="F417" s="141"/>
      <c r="G417" s="142" t="str">
        <f t="shared" si="12"/>
        <v/>
      </c>
    </row>
    <row r="418" spans="2:7" x14ac:dyDescent="0.25">
      <c r="B418" s="155"/>
      <c r="C418" s="145"/>
      <c r="D418" s="139"/>
      <c r="E418" s="140"/>
      <c r="F418" s="141"/>
      <c r="G418" s="142" t="str">
        <f t="shared" si="12"/>
        <v/>
      </c>
    </row>
    <row r="419" spans="2:7" x14ac:dyDescent="0.25">
      <c r="B419" s="155"/>
      <c r="C419" s="145"/>
      <c r="D419" s="139"/>
      <c r="E419" s="140"/>
      <c r="F419" s="141"/>
      <c r="G419" s="142" t="str">
        <f t="shared" si="12"/>
        <v/>
      </c>
    </row>
    <row r="420" spans="2:7" x14ac:dyDescent="0.25">
      <c r="B420" s="155"/>
      <c r="C420" s="145"/>
      <c r="D420" s="139"/>
      <c r="E420" s="140"/>
      <c r="F420" s="141"/>
      <c r="G420" s="142" t="str">
        <f t="shared" si="12"/>
        <v/>
      </c>
    </row>
    <row r="421" spans="2:7" x14ac:dyDescent="0.25">
      <c r="B421" s="155"/>
      <c r="C421" s="145"/>
      <c r="D421" s="139"/>
      <c r="E421" s="140"/>
      <c r="F421" s="141"/>
      <c r="G421" s="142" t="str">
        <f t="shared" si="12"/>
        <v/>
      </c>
    </row>
    <row r="422" spans="2:7" x14ac:dyDescent="0.25">
      <c r="B422" s="155"/>
      <c r="C422" s="145"/>
      <c r="D422" s="139"/>
      <c r="E422" s="140"/>
      <c r="F422" s="141"/>
      <c r="G422" s="142" t="str">
        <f t="shared" si="12"/>
        <v/>
      </c>
    </row>
    <row r="423" spans="2:7" x14ac:dyDescent="0.25">
      <c r="B423" s="155"/>
      <c r="C423" s="145"/>
      <c r="D423" s="139"/>
      <c r="E423" s="140"/>
      <c r="F423" s="141"/>
      <c r="G423" s="142" t="str">
        <f t="shared" si="12"/>
        <v/>
      </c>
    </row>
    <row r="424" spans="2:7" x14ac:dyDescent="0.25">
      <c r="B424" s="155"/>
      <c r="C424" s="145"/>
      <c r="D424" s="139"/>
      <c r="E424" s="140"/>
      <c r="F424" s="141"/>
      <c r="G424" s="142" t="str">
        <f t="shared" si="12"/>
        <v/>
      </c>
    </row>
    <row r="425" spans="2:7" x14ac:dyDescent="0.25">
      <c r="B425" s="155"/>
      <c r="C425" s="145"/>
      <c r="D425" s="139"/>
      <c r="E425" s="140"/>
      <c r="F425" s="141"/>
      <c r="G425" s="142" t="str">
        <f t="shared" si="12"/>
        <v/>
      </c>
    </row>
    <row r="426" spans="2:7" x14ac:dyDescent="0.25">
      <c r="B426" s="155"/>
      <c r="C426" s="145"/>
      <c r="D426" s="139"/>
      <c r="E426" s="140"/>
      <c r="F426" s="141"/>
      <c r="G426" s="142" t="str">
        <f t="shared" si="12"/>
        <v/>
      </c>
    </row>
    <row r="427" spans="2:7" x14ac:dyDescent="0.25">
      <c r="B427" s="155"/>
      <c r="C427" s="145"/>
      <c r="D427" s="139"/>
      <c r="E427" s="140"/>
      <c r="F427" s="141"/>
      <c r="G427" s="142" t="str">
        <f t="shared" si="12"/>
        <v/>
      </c>
    </row>
    <row r="428" spans="2:7" x14ac:dyDescent="0.25">
      <c r="B428" s="155"/>
      <c r="C428" s="145"/>
      <c r="D428" s="139"/>
      <c r="E428" s="140"/>
      <c r="F428" s="141"/>
      <c r="G428" s="142" t="str">
        <f t="shared" si="12"/>
        <v/>
      </c>
    </row>
    <row r="429" spans="2:7" x14ac:dyDescent="0.25">
      <c r="B429" s="155"/>
      <c r="C429" s="145"/>
      <c r="D429" s="139"/>
      <c r="E429" s="140"/>
      <c r="F429" s="141"/>
      <c r="G429" s="142" t="str">
        <f t="shared" si="12"/>
        <v/>
      </c>
    </row>
    <row r="430" spans="2:7" x14ac:dyDescent="0.25">
      <c r="B430" s="155"/>
      <c r="C430" s="145"/>
      <c r="D430" s="139"/>
      <c r="E430" s="140"/>
      <c r="F430" s="141"/>
      <c r="G430" s="142" t="str">
        <f t="shared" si="12"/>
        <v/>
      </c>
    </row>
    <row r="431" spans="2:7" x14ac:dyDescent="0.25">
      <c r="B431" s="155"/>
      <c r="C431" s="145"/>
      <c r="D431" s="139"/>
      <c r="E431" s="140"/>
      <c r="F431" s="141"/>
      <c r="G431" s="142" t="str">
        <f t="shared" si="12"/>
        <v/>
      </c>
    </row>
    <row r="432" spans="2:7" x14ac:dyDescent="0.25">
      <c r="B432" s="155"/>
      <c r="C432" s="145"/>
      <c r="D432" s="139"/>
      <c r="E432" s="140"/>
      <c r="F432" s="141"/>
      <c r="G432" s="142" t="str">
        <f t="shared" si="12"/>
        <v/>
      </c>
    </row>
    <row r="433" spans="2:7" x14ac:dyDescent="0.25">
      <c r="B433" s="155"/>
      <c r="C433" s="145"/>
      <c r="D433" s="139"/>
      <c r="E433" s="140"/>
      <c r="F433" s="141"/>
      <c r="G433" s="142" t="str">
        <f t="shared" si="12"/>
        <v/>
      </c>
    </row>
    <row r="434" spans="2:7" x14ac:dyDescent="0.25">
      <c r="B434" s="155"/>
      <c r="C434" s="145"/>
      <c r="D434" s="139"/>
      <c r="E434" s="140"/>
      <c r="F434" s="141"/>
      <c r="G434" s="142" t="str">
        <f t="shared" si="12"/>
        <v/>
      </c>
    </row>
    <row r="435" spans="2:7" x14ac:dyDescent="0.25">
      <c r="B435" s="155"/>
      <c r="C435" s="145"/>
      <c r="D435" s="139"/>
      <c r="E435" s="140"/>
      <c r="F435" s="141"/>
      <c r="G435" s="142" t="str">
        <f t="shared" si="12"/>
        <v/>
      </c>
    </row>
    <row r="436" spans="2:7" x14ac:dyDescent="0.25">
      <c r="B436" s="155"/>
      <c r="C436" s="145"/>
      <c r="D436" s="139"/>
      <c r="E436" s="140"/>
      <c r="F436" s="141"/>
      <c r="G436" s="142" t="str">
        <f t="shared" si="12"/>
        <v/>
      </c>
    </row>
    <row r="437" spans="2:7" x14ac:dyDescent="0.25">
      <c r="B437" s="155"/>
      <c r="C437" s="145"/>
      <c r="D437" s="139"/>
      <c r="E437" s="140"/>
      <c r="F437" s="141"/>
      <c r="G437" s="142" t="str">
        <f t="shared" si="12"/>
        <v/>
      </c>
    </row>
    <row r="438" spans="2:7" x14ac:dyDescent="0.25">
      <c r="B438" s="155"/>
      <c r="C438" s="145"/>
      <c r="D438" s="139"/>
      <c r="E438" s="140"/>
      <c r="F438" s="141"/>
      <c r="G438" s="142" t="str">
        <f t="shared" si="12"/>
        <v/>
      </c>
    </row>
    <row r="439" spans="2:7" x14ac:dyDescent="0.25">
      <c r="B439" s="155"/>
      <c r="C439" s="145"/>
      <c r="D439" s="139"/>
      <c r="E439" s="140"/>
      <c r="F439" s="141"/>
      <c r="G439" s="142" t="str">
        <f t="shared" si="12"/>
        <v/>
      </c>
    </row>
    <row r="440" spans="2:7" x14ac:dyDescent="0.25">
      <c r="B440" s="155"/>
      <c r="C440" s="145"/>
      <c r="D440" s="139"/>
      <c r="E440" s="140"/>
      <c r="F440" s="141"/>
      <c r="G440" s="142" t="str">
        <f t="shared" si="12"/>
        <v/>
      </c>
    </row>
    <row r="441" spans="2:7" x14ac:dyDescent="0.25">
      <c r="B441" s="155"/>
      <c r="C441" s="145"/>
      <c r="D441" s="139"/>
      <c r="E441" s="140"/>
      <c r="F441" s="141"/>
      <c r="G441" s="142" t="str">
        <f t="shared" si="12"/>
        <v/>
      </c>
    </row>
    <row r="442" spans="2:7" x14ac:dyDescent="0.25">
      <c r="B442" s="155"/>
      <c r="C442" s="145"/>
      <c r="D442" s="139"/>
      <c r="E442" s="140"/>
      <c r="F442" s="141"/>
      <c r="G442" s="142" t="str">
        <f t="shared" si="12"/>
        <v/>
      </c>
    </row>
    <row r="443" spans="2:7" x14ac:dyDescent="0.25">
      <c r="B443" s="155"/>
      <c r="C443" s="145"/>
      <c r="D443" s="139"/>
      <c r="E443" s="140"/>
      <c r="F443" s="141"/>
      <c r="G443" s="142" t="str">
        <f t="shared" si="12"/>
        <v/>
      </c>
    </row>
    <row r="444" spans="2:7" x14ac:dyDescent="0.25">
      <c r="B444" s="155"/>
      <c r="C444" s="145"/>
      <c r="D444" s="139"/>
      <c r="E444" s="140"/>
      <c r="F444" s="141"/>
      <c r="G444" s="142" t="str">
        <f t="shared" si="12"/>
        <v/>
      </c>
    </row>
    <row r="445" spans="2:7" x14ac:dyDescent="0.25">
      <c r="B445" s="155"/>
      <c r="C445" s="145"/>
      <c r="D445" s="139"/>
      <c r="E445" s="140"/>
      <c r="F445" s="141"/>
      <c r="G445" s="142" t="str">
        <f t="shared" si="12"/>
        <v/>
      </c>
    </row>
    <row r="446" spans="2:7" x14ac:dyDescent="0.25">
      <c r="B446" s="155"/>
      <c r="C446" s="145"/>
      <c r="D446" s="139"/>
      <c r="E446" s="140"/>
      <c r="F446" s="141"/>
      <c r="G446" s="142" t="str">
        <f t="shared" si="12"/>
        <v/>
      </c>
    </row>
    <row r="447" spans="2:7" x14ac:dyDescent="0.25">
      <c r="B447" s="155"/>
      <c r="C447" s="145"/>
      <c r="D447" s="139"/>
      <c r="E447" s="140"/>
      <c r="F447" s="141"/>
      <c r="G447" s="142" t="str">
        <f t="shared" si="12"/>
        <v/>
      </c>
    </row>
    <row r="448" spans="2:7" x14ac:dyDescent="0.25">
      <c r="B448" s="155"/>
      <c r="C448" s="145"/>
      <c r="D448" s="139"/>
      <c r="E448" s="140"/>
      <c r="F448" s="141"/>
      <c r="G448" s="142" t="str">
        <f t="shared" si="12"/>
        <v/>
      </c>
    </row>
    <row r="449" spans="2:7" x14ac:dyDescent="0.25">
      <c r="B449" s="155"/>
      <c r="C449" s="145"/>
      <c r="D449" s="139"/>
      <c r="E449" s="140"/>
      <c r="F449" s="141"/>
      <c r="G449" s="142" t="str">
        <f t="shared" si="12"/>
        <v/>
      </c>
    </row>
    <row r="450" spans="2:7" x14ac:dyDescent="0.25">
      <c r="B450" s="155"/>
      <c r="C450" s="145"/>
      <c r="D450" s="139"/>
      <c r="E450" s="140"/>
      <c r="F450" s="141"/>
      <c r="G450" s="142" t="str">
        <f t="shared" si="12"/>
        <v/>
      </c>
    </row>
    <row r="451" spans="2:7" x14ac:dyDescent="0.25">
      <c r="B451" s="155"/>
      <c r="C451" s="145"/>
      <c r="D451" s="139"/>
      <c r="E451" s="140"/>
      <c r="F451" s="141"/>
      <c r="G451" s="142" t="str">
        <f t="shared" si="12"/>
        <v/>
      </c>
    </row>
    <row r="452" spans="2:7" x14ac:dyDescent="0.25">
      <c r="B452" s="155"/>
      <c r="C452" s="145"/>
      <c r="D452" s="139"/>
      <c r="E452" s="140"/>
      <c r="F452" s="141"/>
      <c r="G452" s="142" t="str">
        <f t="shared" si="12"/>
        <v/>
      </c>
    </row>
    <row r="453" spans="2:7" x14ac:dyDescent="0.25">
      <c r="B453" s="155"/>
      <c r="C453" s="145"/>
      <c r="D453" s="139"/>
      <c r="E453" s="140"/>
      <c r="F453" s="141"/>
      <c r="G453" s="142" t="str">
        <f t="shared" si="12"/>
        <v/>
      </c>
    </row>
    <row r="454" spans="2:7" x14ac:dyDescent="0.25">
      <c r="B454" s="155"/>
      <c r="C454" s="145"/>
      <c r="D454" s="139"/>
      <c r="E454" s="140"/>
      <c r="F454" s="141"/>
      <c r="G454" s="142" t="str">
        <f t="shared" si="12"/>
        <v/>
      </c>
    </row>
    <row r="455" spans="2:7" x14ac:dyDescent="0.25">
      <c r="B455" s="155"/>
      <c r="C455" s="145"/>
      <c r="D455" s="139"/>
      <c r="E455" s="140"/>
      <c r="F455" s="141"/>
      <c r="G455" s="142" t="str">
        <f t="shared" si="12"/>
        <v/>
      </c>
    </row>
    <row r="456" spans="2:7" x14ac:dyDescent="0.25">
      <c r="B456" s="155"/>
      <c r="C456" s="145"/>
      <c r="D456" s="139"/>
      <c r="E456" s="140"/>
      <c r="F456" s="141"/>
      <c r="G456" s="142" t="str">
        <f t="shared" si="12"/>
        <v/>
      </c>
    </row>
    <row r="457" spans="2:7" x14ac:dyDescent="0.25">
      <c r="B457" s="155"/>
      <c r="C457" s="145"/>
      <c r="D457" s="139"/>
      <c r="E457" s="140"/>
      <c r="F457" s="141"/>
      <c r="G457" s="142" t="str">
        <f t="shared" si="12"/>
        <v/>
      </c>
    </row>
    <row r="458" spans="2:7" x14ac:dyDescent="0.25">
      <c r="B458" s="155"/>
      <c r="C458" s="145"/>
      <c r="D458" s="139"/>
      <c r="E458" s="140"/>
      <c r="F458" s="141"/>
      <c r="G458" s="142" t="str">
        <f t="shared" ref="G458:G521" si="13">IF(D458="","",SUM(E458+G457-F458))</f>
        <v/>
      </c>
    </row>
    <row r="459" spans="2:7" x14ac:dyDescent="0.25">
      <c r="B459" s="155"/>
      <c r="C459" s="145"/>
      <c r="D459" s="139"/>
      <c r="E459" s="140"/>
      <c r="F459" s="141"/>
      <c r="G459" s="142" t="str">
        <f t="shared" si="13"/>
        <v/>
      </c>
    </row>
    <row r="460" spans="2:7" x14ac:dyDescent="0.25">
      <c r="B460" s="155"/>
      <c r="C460" s="145"/>
      <c r="D460" s="139"/>
      <c r="E460" s="140"/>
      <c r="F460" s="141"/>
      <c r="G460" s="142" t="str">
        <f t="shared" si="13"/>
        <v/>
      </c>
    </row>
    <row r="461" spans="2:7" x14ac:dyDescent="0.25">
      <c r="B461" s="155"/>
      <c r="C461" s="145"/>
      <c r="D461" s="139"/>
      <c r="E461" s="140"/>
      <c r="F461" s="141"/>
      <c r="G461" s="142" t="str">
        <f t="shared" si="13"/>
        <v/>
      </c>
    </row>
    <row r="462" spans="2:7" x14ac:dyDescent="0.25">
      <c r="B462" s="155"/>
      <c r="C462" s="145"/>
      <c r="D462" s="139"/>
      <c r="E462" s="140"/>
      <c r="F462" s="141"/>
      <c r="G462" s="142" t="str">
        <f t="shared" si="13"/>
        <v/>
      </c>
    </row>
    <row r="463" spans="2:7" x14ac:dyDescent="0.25">
      <c r="B463" s="155"/>
      <c r="C463" s="145"/>
      <c r="D463" s="139"/>
      <c r="E463" s="140"/>
      <c r="F463" s="141"/>
      <c r="G463" s="142" t="str">
        <f t="shared" si="13"/>
        <v/>
      </c>
    </row>
    <row r="464" spans="2:7" x14ac:dyDescent="0.25">
      <c r="B464" s="155"/>
      <c r="C464" s="145"/>
      <c r="D464" s="139"/>
      <c r="E464" s="140"/>
      <c r="F464" s="141"/>
      <c r="G464" s="142" t="str">
        <f t="shared" si="13"/>
        <v/>
      </c>
    </row>
    <row r="465" spans="2:7" x14ac:dyDescent="0.25">
      <c r="B465" s="155"/>
      <c r="C465" s="145"/>
      <c r="D465" s="139"/>
      <c r="E465" s="140"/>
      <c r="F465" s="141"/>
      <c r="G465" s="142" t="str">
        <f t="shared" si="13"/>
        <v/>
      </c>
    </row>
    <row r="466" spans="2:7" x14ac:dyDescent="0.25">
      <c r="B466" s="155"/>
      <c r="C466" s="145"/>
      <c r="D466" s="139"/>
      <c r="E466" s="140"/>
      <c r="F466" s="141"/>
      <c r="G466" s="142" t="str">
        <f t="shared" si="13"/>
        <v/>
      </c>
    </row>
    <row r="467" spans="2:7" x14ac:dyDescent="0.25">
      <c r="B467" s="155"/>
      <c r="C467" s="145"/>
      <c r="D467" s="139"/>
      <c r="E467" s="140"/>
      <c r="F467" s="141"/>
      <c r="G467" s="142" t="str">
        <f t="shared" si="13"/>
        <v/>
      </c>
    </row>
    <row r="468" spans="2:7" x14ac:dyDescent="0.25">
      <c r="B468" s="155"/>
      <c r="C468" s="145"/>
      <c r="D468" s="139"/>
      <c r="E468" s="140"/>
      <c r="F468" s="141"/>
      <c r="G468" s="142" t="str">
        <f t="shared" si="13"/>
        <v/>
      </c>
    </row>
    <row r="469" spans="2:7" x14ac:dyDescent="0.25">
      <c r="B469" s="155"/>
      <c r="C469" s="145"/>
      <c r="D469" s="139"/>
      <c r="E469" s="140"/>
      <c r="F469" s="141"/>
      <c r="G469" s="142" t="str">
        <f t="shared" si="13"/>
        <v/>
      </c>
    </row>
    <row r="470" spans="2:7" x14ac:dyDescent="0.25">
      <c r="B470" s="155"/>
      <c r="C470" s="145"/>
      <c r="D470" s="139"/>
      <c r="E470" s="140"/>
      <c r="F470" s="141"/>
      <c r="G470" s="142" t="str">
        <f t="shared" si="13"/>
        <v/>
      </c>
    </row>
    <row r="471" spans="2:7" x14ac:dyDescent="0.25">
      <c r="B471" s="155"/>
      <c r="C471" s="145"/>
      <c r="D471" s="139"/>
      <c r="E471" s="140"/>
      <c r="F471" s="141"/>
      <c r="G471" s="142" t="str">
        <f t="shared" si="13"/>
        <v/>
      </c>
    </row>
    <row r="472" spans="2:7" x14ac:dyDescent="0.25">
      <c r="B472" s="155"/>
      <c r="C472" s="145"/>
      <c r="D472" s="139"/>
      <c r="E472" s="140"/>
      <c r="F472" s="141"/>
      <c r="G472" s="142" t="str">
        <f t="shared" si="13"/>
        <v/>
      </c>
    </row>
    <row r="473" spans="2:7" x14ac:dyDescent="0.25">
      <c r="B473" s="155"/>
      <c r="C473" s="145"/>
      <c r="D473" s="139"/>
      <c r="E473" s="140"/>
      <c r="F473" s="141"/>
      <c r="G473" s="142" t="str">
        <f t="shared" si="13"/>
        <v/>
      </c>
    </row>
    <row r="474" spans="2:7" x14ac:dyDescent="0.25">
      <c r="B474" s="155"/>
      <c r="C474" s="145"/>
      <c r="D474" s="139"/>
      <c r="E474" s="140"/>
      <c r="F474" s="141"/>
      <c r="G474" s="142" t="str">
        <f t="shared" si="13"/>
        <v/>
      </c>
    </row>
    <row r="475" spans="2:7" x14ac:dyDescent="0.25">
      <c r="B475" s="155"/>
      <c r="C475" s="145"/>
      <c r="D475" s="139"/>
      <c r="E475" s="140"/>
      <c r="F475" s="141"/>
      <c r="G475" s="142" t="str">
        <f t="shared" si="13"/>
        <v/>
      </c>
    </row>
    <row r="476" spans="2:7" x14ac:dyDescent="0.25">
      <c r="B476" s="155"/>
      <c r="C476" s="145"/>
      <c r="D476" s="139"/>
      <c r="E476" s="140"/>
      <c r="F476" s="141"/>
      <c r="G476" s="142" t="str">
        <f t="shared" si="13"/>
        <v/>
      </c>
    </row>
    <row r="477" spans="2:7" x14ac:dyDescent="0.25">
      <c r="B477" s="155"/>
      <c r="C477" s="145"/>
      <c r="D477" s="139"/>
      <c r="E477" s="140"/>
      <c r="F477" s="141"/>
      <c r="G477" s="142" t="str">
        <f t="shared" si="13"/>
        <v/>
      </c>
    </row>
    <row r="478" spans="2:7" x14ac:dyDescent="0.25">
      <c r="B478" s="155"/>
      <c r="C478" s="145"/>
      <c r="D478" s="139"/>
      <c r="E478" s="140"/>
      <c r="F478" s="141"/>
      <c r="G478" s="142" t="str">
        <f t="shared" si="13"/>
        <v/>
      </c>
    </row>
    <row r="479" spans="2:7" x14ac:dyDescent="0.25">
      <c r="B479" s="155"/>
      <c r="C479" s="145"/>
      <c r="D479" s="139"/>
      <c r="E479" s="140"/>
      <c r="F479" s="141"/>
      <c r="G479" s="142" t="str">
        <f t="shared" si="13"/>
        <v/>
      </c>
    </row>
    <row r="480" spans="2:7" x14ac:dyDescent="0.25">
      <c r="B480" s="155"/>
      <c r="C480" s="145"/>
      <c r="D480" s="139"/>
      <c r="E480" s="140"/>
      <c r="F480" s="141"/>
      <c r="G480" s="142" t="str">
        <f t="shared" si="13"/>
        <v/>
      </c>
    </row>
    <row r="481" spans="2:7" x14ac:dyDescent="0.25">
      <c r="B481" s="155"/>
      <c r="C481" s="145"/>
      <c r="D481" s="139"/>
      <c r="E481" s="140"/>
      <c r="F481" s="141"/>
      <c r="G481" s="142" t="str">
        <f t="shared" si="13"/>
        <v/>
      </c>
    </row>
    <row r="482" spans="2:7" x14ac:dyDescent="0.25">
      <c r="B482" s="155"/>
      <c r="C482" s="145"/>
      <c r="D482" s="139"/>
      <c r="E482" s="140"/>
      <c r="F482" s="141"/>
      <c r="G482" s="142" t="str">
        <f t="shared" si="13"/>
        <v/>
      </c>
    </row>
    <row r="483" spans="2:7" x14ac:dyDescent="0.25">
      <c r="B483" s="155"/>
      <c r="C483" s="145"/>
      <c r="D483" s="139"/>
      <c r="E483" s="140"/>
      <c r="F483" s="141"/>
      <c r="G483" s="142" t="str">
        <f t="shared" si="13"/>
        <v/>
      </c>
    </row>
    <row r="484" spans="2:7" x14ac:dyDescent="0.25">
      <c r="B484" s="155"/>
      <c r="C484" s="145"/>
      <c r="D484" s="139"/>
      <c r="E484" s="140"/>
      <c r="F484" s="141"/>
      <c r="G484" s="142" t="str">
        <f t="shared" si="13"/>
        <v/>
      </c>
    </row>
    <row r="485" spans="2:7" x14ac:dyDescent="0.25">
      <c r="B485" s="155"/>
      <c r="C485" s="145"/>
      <c r="D485" s="139"/>
      <c r="E485" s="140"/>
      <c r="F485" s="141"/>
      <c r="G485" s="142" t="str">
        <f t="shared" si="13"/>
        <v/>
      </c>
    </row>
    <row r="486" spans="2:7" x14ac:dyDescent="0.25">
      <c r="B486" s="155"/>
      <c r="C486" s="145"/>
      <c r="D486" s="139"/>
      <c r="E486" s="140"/>
      <c r="F486" s="141"/>
      <c r="G486" s="142" t="str">
        <f t="shared" si="13"/>
        <v/>
      </c>
    </row>
    <row r="487" spans="2:7" x14ac:dyDescent="0.25">
      <c r="B487" s="155"/>
      <c r="C487" s="145"/>
      <c r="D487" s="139"/>
      <c r="E487" s="140"/>
      <c r="F487" s="141"/>
      <c r="G487" s="142" t="str">
        <f t="shared" si="13"/>
        <v/>
      </c>
    </row>
    <row r="488" spans="2:7" x14ac:dyDescent="0.25">
      <c r="B488" s="155"/>
      <c r="C488" s="145"/>
      <c r="D488" s="139"/>
      <c r="E488" s="140"/>
      <c r="F488" s="141"/>
      <c r="G488" s="142" t="str">
        <f t="shared" si="13"/>
        <v/>
      </c>
    </row>
    <row r="489" spans="2:7" x14ac:dyDescent="0.25">
      <c r="B489" s="155"/>
      <c r="C489" s="145"/>
      <c r="D489" s="139"/>
      <c r="E489" s="140"/>
      <c r="F489" s="141"/>
      <c r="G489" s="142" t="str">
        <f t="shared" si="13"/>
        <v/>
      </c>
    </row>
    <row r="490" spans="2:7" x14ac:dyDescent="0.25">
      <c r="B490" s="155"/>
      <c r="C490" s="145"/>
      <c r="D490" s="139"/>
      <c r="E490" s="140"/>
      <c r="F490" s="141"/>
      <c r="G490" s="142" t="str">
        <f t="shared" si="13"/>
        <v/>
      </c>
    </row>
    <row r="491" spans="2:7" x14ac:dyDescent="0.25">
      <c r="B491" s="155"/>
      <c r="C491" s="145"/>
      <c r="D491" s="139"/>
      <c r="E491" s="140"/>
      <c r="F491" s="141"/>
      <c r="G491" s="142" t="str">
        <f t="shared" si="13"/>
        <v/>
      </c>
    </row>
    <row r="492" spans="2:7" x14ac:dyDescent="0.25">
      <c r="B492" s="155"/>
      <c r="C492" s="145"/>
      <c r="D492" s="139"/>
      <c r="E492" s="140"/>
      <c r="F492" s="141"/>
      <c r="G492" s="142" t="str">
        <f t="shared" si="13"/>
        <v/>
      </c>
    </row>
    <row r="493" spans="2:7" x14ac:dyDescent="0.25">
      <c r="B493" s="155"/>
      <c r="C493" s="145"/>
      <c r="D493" s="139"/>
      <c r="E493" s="140"/>
      <c r="F493" s="141"/>
      <c r="G493" s="142" t="str">
        <f t="shared" si="13"/>
        <v/>
      </c>
    </row>
    <row r="494" spans="2:7" x14ac:dyDescent="0.25">
      <c r="B494" s="155"/>
      <c r="C494" s="145"/>
      <c r="D494" s="139"/>
      <c r="E494" s="140"/>
      <c r="F494" s="141"/>
      <c r="G494" s="142" t="str">
        <f t="shared" si="13"/>
        <v/>
      </c>
    </row>
    <row r="495" spans="2:7" x14ac:dyDescent="0.25">
      <c r="B495" s="155"/>
      <c r="C495" s="145"/>
      <c r="D495" s="139"/>
      <c r="E495" s="140"/>
      <c r="F495" s="141"/>
      <c r="G495" s="142" t="str">
        <f t="shared" si="13"/>
        <v/>
      </c>
    </row>
    <row r="496" spans="2:7" x14ac:dyDescent="0.25">
      <c r="B496" s="155"/>
      <c r="C496" s="145"/>
      <c r="D496" s="139"/>
      <c r="E496" s="140"/>
      <c r="F496" s="141"/>
      <c r="G496" s="142" t="str">
        <f t="shared" si="13"/>
        <v/>
      </c>
    </row>
    <row r="497" spans="2:7" x14ac:dyDescent="0.25">
      <c r="B497" s="155"/>
      <c r="C497" s="145"/>
      <c r="D497" s="139"/>
      <c r="E497" s="140"/>
      <c r="F497" s="141"/>
      <c r="G497" s="142" t="str">
        <f t="shared" si="13"/>
        <v/>
      </c>
    </row>
    <row r="498" spans="2:7" x14ac:dyDescent="0.25">
      <c r="B498" s="155"/>
      <c r="C498" s="145"/>
      <c r="D498" s="139"/>
      <c r="E498" s="140"/>
      <c r="F498" s="141"/>
      <c r="G498" s="142" t="str">
        <f t="shared" si="13"/>
        <v/>
      </c>
    </row>
    <row r="499" spans="2:7" x14ac:dyDescent="0.25">
      <c r="B499" s="155"/>
      <c r="C499" s="145"/>
      <c r="D499" s="139"/>
      <c r="E499" s="140"/>
      <c r="F499" s="141"/>
      <c r="G499" s="142" t="str">
        <f t="shared" si="13"/>
        <v/>
      </c>
    </row>
    <row r="500" spans="2:7" x14ac:dyDescent="0.25">
      <c r="B500" s="155"/>
      <c r="C500" s="145"/>
      <c r="D500" s="139"/>
      <c r="E500" s="140"/>
      <c r="F500" s="141"/>
      <c r="G500" s="142" t="str">
        <f t="shared" si="13"/>
        <v/>
      </c>
    </row>
    <row r="501" spans="2:7" x14ac:dyDescent="0.25">
      <c r="B501" s="155"/>
      <c r="C501" s="145"/>
      <c r="D501" s="139"/>
      <c r="E501" s="140"/>
      <c r="F501" s="141"/>
      <c r="G501" s="142" t="str">
        <f t="shared" si="13"/>
        <v/>
      </c>
    </row>
    <row r="502" spans="2:7" x14ac:dyDescent="0.25">
      <c r="B502" s="155"/>
      <c r="C502" s="145"/>
      <c r="D502" s="139"/>
      <c r="E502" s="140"/>
      <c r="F502" s="141"/>
      <c r="G502" s="142" t="str">
        <f t="shared" si="13"/>
        <v/>
      </c>
    </row>
    <row r="503" spans="2:7" x14ac:dyDescent="0.25">
      <c r="B503" s="155"/>
      <c r="C503" s="145"/>
      <c r="D503" s="139"/>
      <c r="E503" s="140"/>
      <c r="F503" s="141"/>
      <c r="G503" s="142" t="str">
        <f t="shared" si="13"/>
        <v/>
      </c>
    </row>
    <row r="504" spans="2:7" x14ac:dyDescent="0.25">
      <c r="B504" s="155"/>
      <c r="C504" s="145"/>
      <c r="D504" s="139"/>
      <c r="E504" s="140"/>
      <c r="F504" s="141"/>
      <c r="G504" s="142" t="str">
        <f t="shared" si="13"/>
        <v/>
      </c>
    </row>
    <row r="505" spans="2:7" x14ac:dyDescent="0.25">
      <c r="B505" s="155"/>
      <c r="C505" s="145"/>
      <c r="D505" s="139"/>
      <c r="E505" s="140"/>
      <c r="F505" s="141"/>
      <c r="G505" s="142" t="str">
        <f t="shared" si="13"/>
        <v/>
      </c>
    </row>
    <row r="506" spans="2:7" x14ac:dyDescent="0.25">
      <c r="B506" s="155"/>
      <c r="C506" s="145"/>
      <c r="D506" s="139"/>
      <c r="E506" s="140"/>
      <c r="F506" s="141"/>
      <c r="G506" s="142" t="str">
        <f t="shared" si="13"/>
        <v/>
      </c>
    </row>
    <row r="507" spans="2:7" x14ac:dyDescent="0.25">
      <c r="B507" s="155"/>
      <c r="C507" s="145"/>
      <c r="D507" s="139"/>
      <c r="E507" s="140"/>
      <c r="F507" s="141"/>
      <c r="G507" s="142" t="str">
        <f t="shared" si="13"/>
        <v/>
      </c>
    </row>
    <row r="508" spans="2:7" x14ac:dyDescent="0.25">
      <c r="B508" s="155"/>
      <c r="C508" s="145"/>
      <c r="D508" s="139"/>
      <c r="E508" s="140"/>
      <c r="F508" s="141"/>
      <c r="G508" s="142" t="str">
        <f t="shared" si="13"/>
        <v/>
      </c>
    </row>
    <row r="509" spans="2:7" x14ac:dyDescent="0.25">
      <c r="B509" s="155"/>
      <c r="C509" s="145"/>
      <c r="D509" s="139"/>
      <c r="E509" s="140"/>
      <c r="F509" s="141"/>
      <c r="G509" s="142" t="str">
        <f t="shared" si="13"/>
        <v/>
      </c>
    </row>
    <row r="510" spans="2:7" x14ac:dyDescent="0.25">
      <c r="B510" s="155"/>
      <c r="C510" s="145"/>
      <c r="D510" s="139"/>
      <c r="E510" s="140"/>
      <c r="F510" s="141"/>
      <c r="G510" s="142" t="str">
        <f t="shared" si="13"/>
        <v/>
      </c>
    </row>
    <row r="511" spans="2:7" x14ac:dyDescent="0.25">
      <c r="B511" s="155"/>
      <c r="C511" s="145"/>
      <c r="D511" s="139"/>
      <c r="E511" s="140"/>
      <c r="F511" s="141"/>
      <c r="G511" s="142" t="str">
        <f t="shared" si="13"/>
        <v/>
      </c>
    </row>
    <row r="512" spans="2:7" x14ac:dyDescent="0.25">
      <c r="B512" s="155"/>
      <c r="C512" s="145"/>
      <c r="D512" s="139"/>
      <c r="E512" s="140"/>
      <c r="F512" s="141"/>
      <c r="G512" s="142" t="str">
        <f t="shared" si="13"/>
        <v/>
      </c>
    </row>
    <row r="513" spans="2:7" x14ac:dyDescent="0.25">
      <c r="B513" s="155"/>
      <c r="C513" s="145"/>
      <c r="D513" s="139"/>
      <c r="E513" s="140"/>
      <c r="F513" s="141"/>
      <c r="G513" s="142" t="str">
        <f t="shared" si="13"/>
        <v/>
      </c>
    </row>
    <row r="514" spans="2:7" x14ac:dyDescent="0.25">
      <c r="B514" s="155"/>
      <c r="C514" s="145"/>
      <c r="D514" s="139"/>
      <c r="E514" s="140"/>
      <c r="F514" s="141"/>
      <c r="G514" s="142" t="str">
        <f t="shared" si="13"/>
        <v/>
      </c>
    </row>
    <row r="515" spans="2:7" x14ac:dyDescent="0.25">
      <c r="B515" s="155"/>
      <c r="C515" s="145"/>
      <c r="D515" s="139"/>
      <c r="E515" s="140"/>
      <c r="F515" s="141"/>
      <c r="G515" s="142" t="str">
        <f t="shared" si="13"/>
        <v/>
      </c>
    </row>
    <row r="516" spans="2:7" x14ac:dyDescent="0.25">
      <c r="B516" s="155"/>
      <c r="C516" s="145"/>
      <c r="D516" s="139"/>
      <c r="E516" s="140"/>
      <c r="F516" s="141"/>
      <c r="G516" s="142" t="str">
        <f t="shared" si="13"/>
        <v/>
      </c>
    </row>
    <row r="517" spans="2:7" x14ac:dyDescent="0.25">
      <c r="B517" s="155"/>
      <c r="C517" s="145"/>
      <c r="D517" s="139"/>
      <c r="E517" s="140"/>
      <c r="F517" s="141"/>
      <c r="G517" s="142" t="str">
        <f t="shared" si="13"/>
        <v/>
      </c>
    </row>
    <row r="518" spans="2:7" x14ac:dyDescent="0.25">
      <c r="B518" s="155"/>
      <c r="C518" s="145"/>
      <c r="D518" s="139"/>
      <c r="E518" s="140"/>
      <c r="F518" s="141"/>
      <c r="G518" s="142" t="str">
        <f t="shared" si="13"/>
        <v/>
      </c>
    </row>
    <row r="519" spans="2:7" x14ac:dyDescent="0.25">
      <c r="B519" s="155"/>
      <c r="C519" s="145"/>
      <c r="D519" s="139"/>
      <c r="E519" s="140"/>
      <c r="F519" s="141"/>
      <c r="G519" s="142" t="str">
        <f t="shared" si="13"/>
        <v/>
      </c>
    </row>
    <row r="520" spans="2:7" x14ac:dyDescent="0.25">
      <c r="B520" s="155"/>
      <c r="C520" s="145"/>
      <c r="D520" s="139"/>
      <c r="E520" s="140"/>
      <c r="F520" s="141"/>
      <c r="G520" s="142" t="str">
        <f t="shared" si="13"/>
        <v/>
      </c>
    </row>
    <row r="521" spans="2:7" x14ac:dyDescent="0.25">
      <c r="B521" s="155"/>
      <c r="C521" s="145"/>
      <c r="D521" s="139"/>
      <c r="E521" s="140"/>
      <c r="F521" s="141"/>
      <c r="G521" s="142" t="str">
        <f t="shared" si="13"/>
        <v/>
      </c>
    </row>
    <row r="522" spans="2:7" x14ac:dyDescent="0.25">
      <c r="B522" s="155"/>
      <c r="C522" s="145"/>
      <c r="D522" s="139"/>
      <c r="E522" s="140"/>
      <c r="F522" s="141"/>
      <c r="G522" s="142" t="str">
        <f t="shared" ref="G522:G585" si="14">IF(D522="","",SUM(E522+G521-F522))</f>
        <v/>
      </c>
    </row>
    <row r="523" spans="2:7" x14ac:dyDescent="0.25">
      <c r="B523" s="155"/>
      <c r="C523" s="145"/>
      <c r="D523" s="139"/>
      <c r="E523" s="140"/>
      <c r="F523" s="141"/>
      <c r="G523" s="142" t="str">
        <f t="shared" si="14"/>
        <v/>
      </c>
    </row>
    <row r="524" spans="2:7" x14ac:dyDescent="0.25">
      <c r="B524" s="155"/>
      <c r="C524" s="145"/>
      <c r="D524" s="139"/>
      <c r="E524" s="140"/>
      <c r="F524" s="141"/>
      <c r="G524" s="142" t="str">
        <f t="shared" si="14"/>
        <v/>
      </c>
    </row>
    <row r="525" spans="2:7" x14ac:dyDescent="0.25">
      <c r="B525" s="155"/>
      <c r="C525" s="145"/>
      <c r="D525" s="139"/>
      <c r="E525" s="140"/>
      <c r="F525" s="141"/>
      <c r="G525" s="142" t="str">
        <f t="shared" si="14"/>
        <v/>
      </c>
    </row>
    <row r="526" spans="2:7" x14ac:dyDescent="0.25">
      <c r="B526" s="155"/>
      <c r="C526" s="145"/>
      <c r="D526" s="139"/>
      <c r="E526" s="140"/>
      <c r="F526" s="141"/>
      <c r="G526" s="142" t="str">
        <f t="shared" si="14"/>
        <v/>
      </c>
    </row>
    <row r="527" spans="2:7" x14ac:dyDescent="0.25">
      <c r="B527" s="155"/>
      <c r="C527" s="145"/>
      <c r="D527" s="139"/>
      <c r="E527" s="140"/>
      <c r="F527" s="141"/>
      <c r="G527" s="142" t="str">
        <f t="shared" si="14"/>
        <v/>
      </c>
    </row>
    <row r="528" spans="2:7" x14ac:dyDescent="0.25">
      <c r="B528" s="155"/>
      <c r="C528" s="145"/>
      <c r="D528" s="139"/>
      <c r="E528" s="140"/>
      <c r="F528" s="141"/>
      <c r="G528" s="142" t="str">
        <f t="shared" si="14"/>
        <v/>
      </c>
    </row>
    <row r="529" spans="2:7" x14ac:dyDescent="0.25">
      <c r="B529" s="155"/>
      <c r="C529" s="145"/>
      <c r="D529" s="139"/>
      <c r="E529" s="140"/>
      <c r="F529" s="141"/>
      <c r="G529" s="142" t="str">
        <f t="shared" si="14"/>
        <v/>
      </c>
    </row>
    <row r="530" spans="2:7" x14ac:dyDescent="0.25">
      <c r="B530" s="155"/>
      <c r="C530" s="145"/>
      <c r="D530" s="139"/>
      <c r="E530" s="140"/>
      <c r="F530" s="141"/>
      <c r="G530" s="142" t="str">
        <f t="shared" si="14"/>
        <v/>
      </c>
    </row>
    <row r="531" spans="2:7" x14ac:dyDescent="0.25">
      <c r="B531" s="155"/>
      <c r="C531" s="145"/>
      <c r="D531" s="139"/>
      <c r="E531" s="140"/>
      <c r="F531" s="141"/>
      <c r="G531" s="142" t="str">
        <f t="shared" si="14"/>
        <v/>
      </c>
    </row>
    <row r="532" spans="2:7" x14ac:dyDescent="0.25">
      <c r="B532" s="155"/>
      <c r="C532" s="145"/>
      <c r="D532" s="139"/>
      <c r="E532" s="140"/>
      <c r="F532" s="141"/>
      <c r="G532" s="142" t="str">
        <f t="shared" si="14"/>
        <v/>
      </c>
    </row>
    <row r="533" spans="2:7" x14ac:dyDescent="0.25">
      <c r="B533" s="155"/>
      <c r="C533" s="145"/>
      <c r="D533" s="139"/>
      <c r="E533" s="140"/>
      <c r="F533" s="141"/>
      <c r="G533" s="142" t="str">
        <f t="shared" si="14"/>
        <v/>
      </c>
    </row>
    <row r="534" spans="2:7" x14ac:dyDescent="0.25">
      <c r="B534" s="155"/>
      <c r="C534" s="145"/>
      <c r="D534" s="139"/>
      <c r="E534" s="140"/>
      <c r="F534" s="141"/>
      <c r="G534" s="142" t="str">
        <f t="shared" si="14"/>
        <v/>
      </c>
    </row>
    <row r="535" spans="2:7" x14ac:dyDescent="0.25">
      <c r="B535" s="155"/>
      <c r="C535" s="145"/>
      <c r="D535" s="139"/>
      <c r="E535" s="140"/>
      <c r="F535" s="141"/>
      <c r="G535" s="142" t="str">
        <f t="shared" si="14"/>
        <v/>
      </c>
    </row>
    <row r="536" spans="2:7" x14ac:dyDescent="0.25">
      <c r="B536" s="155"/>
      <c r="C536" s="145"/>
      <c r="D536" s="139"/>
      <c r="E536" s="140"/>
      <c r="F536" s="141"/>
      <c r="G536" s="142" t="str">
        <f t="shared" si="14"/>
        <v/>
      </c>
    </row>
    <row r="537" spans="2:7" x14ac:dyDescent="0.25">
      <c r="B537" s="155"/>
      <c r="C537" s="145"/>
      <c r="D537" s="139"/>
      <c r="E537" s="140"/>
      <c r="F537" s="141"/>
      <c r="G537" s="142" t="str">
        <f t="shared" si="14"/>
        <v/>
      </c>
    </row>
    <row r="538" spans="2:7" x14ac:dyDescent="0.25">
      <c r="B538" s="155"/>
      <c r="C538" s="145"/>
      <c r="D538" s="139"/>
      <c r="E538" s="140"/>
      <c r="F538" s="141"/>
      <c r="G538" s="142" t="str">
        <f t="shared" si="14"/>
        <v/>
      </c>
    </row>
    <row r="539" spans="2:7" x14ac:dyDescent="0.25">
      <c r="B539" s="155"/>
      <c r="C539" s="145"/>
      <c r="D539" s="139"/>
      <c r="E539" s="140"/>
      <c r="F539" s="141"/>
      <c r="G539" s="142" t="str">
        <f t="shared" si="14"/>
        <v/>
      </c>
    </row>
    <row r="540" spans="2:7" x14ac:dyDescent="0.25">
      <c r="B540" s="155"/>
      <c r="C540" s="145"/>
      <c r="D540" s="139"/>
      <c r="E540" s="140"/>
      <c r="F540" s="141"/>
      <c r="G540" s="142" t="str">
        <f t="shared" si="14"/>
        <v/>
      </c>
    </row>
    <row r="541" spans="2:7" x14ac:dyDescent="0.25">
      <c r="B541" s="155"/>
      <c r="C541" s="145"/>
      <c r="D541" s="139"/>
      <c r="E541" s="140"/>
      <c r="F541" s="141"/>
      <c r="G541" s="142" t="str">
        <f t="shared" si="14"/>
        <v/>
      </c>
    </row>
    <row r="542" spans="2:7" x14ac:dyDescent="0.25">
      <c r="B542" s="155"/>
      <c r="C542" s="145"/>
      <c r="D542" s="139"/>
      <c r="E542" s="140"/>
      <c r="F542" s="141"/>
      <c r="G542" s="142" t="str">
        <f t="shared" si="14"/>
        <v/>
      </c>
    </row>
    <row r="543" spans="2:7" x14ac:dyDescent="0.25">
      <c r="B543" s="155"/>
      <c r="C543" s="145"/>
      <c r="D543" s="139"/>
      <c r="E543" s="140"/>
      <c r="F543" s="141"/>
      <c r="G543" s="142" t="str">
        <f t="shared" si="14"/>
        <v/>
      </c>
    </row>
    <row r="544" spans="2:7" x14ac:dyDescent="0.25">
      <c r="B544" s="155"/>
      <c r="C544" s="145"/>
      <c r="D544" s="139"/>
      <c r="E544" s="140"/>
      <c r="F544" s="141"/>
      <c r="G544" s="142" t="str">
        <f t="shared" si="14"/>
        <v/>
      </c>
    </row>
    <row r="545" spans="2:7" x14ac:dyDescent="0.25">
      <c r="B545" s="155"/>
      <c r="C545" s="145"/>
      <c r="D545" s="139"/>
      <c r="E545" s="140"/>
      <c r="F545" s="141"/>
      <c r="G545" s="142" t="str">
        <f t="shared" si="14"/>
        <v/>
      </c>
    </row>
    <row r="546" spans="2:7" x14ac:dyDescent="0.25">
      <c r="B546" s="155"/>
      <c r="C546" s="145"/>
      <c r="D546" s="139"/>
      <c r="E546" s="140"/>
      <c r="F546" s="141"/>
      <c r="G546" s="142" t="str">
        <f t="shared" si="14"/>
        <v/>
      </c>
    </row>
    <row r="547" spans="2:7" x14ac:dyDescent="0.25">
      <c r="B547" s="155"/>
      <c r="C547" s="145"/>
      <c r="D547" s="139"/>
      <c r="E547" s="140"/>
      <c r="F547" s="141"/>
      <c r="G547" s="142" t="str">
        <f t="shared" si="14"/>
        <v/>
      </c>
    </row>
    <row r="548" spans="2:7" x14ac:dyDescent="0.25">
      <c r="B548" s="155"/>
      <c r="C548" s="145"/>
      <c r="D548" s="139"/>
      <c r="E548" s="140"/>
      <c r="F548" s="141"/>
      <c r="G548" s="142" t="str">
        <f t="shared" si="14"/>
        <v/>
      </c>
    </row>
    <row r="549" spans="2:7" x14ac:dyDescent="0.25">
      <c r="B549" s="155"/>
      <c r="C549" s="145"/>
      <c r="D549" s="139"/>
      <c r="E549" s="140"/>
      <c r="F549" s="141"/>
      <c r="G549" s="142" t="str">
        <f t="shared" si="14"/>
        <v/>
      </c>
    </row>
    <row r="550" spans="2:7" x14ac:dyDescent="0.25">
      <c r="B550" s="155"/>
      <c r="C550" s="145"/>
      <c r="D550" s="139"/>
      <c r="E550" s="140"/>
      <c r="F550" s="141"/>
      <c r="G550" s="142" t="str">
        <f t="shared" si="14"/>
        <v/>
      </c>
    </row>
    <row r="551" spans="2:7" x14ac:dyDescent="0.25">
      <c r="B551" s="155"/>
      <c r="C551" s="145"/>
      <c r="D551" s="139"/>
      <c r="E551" s="140"/>
      <c r="F551" s="141"/>
      <c r="G551" s="142" t="str">
        <f t="shared" si="14"/>
        <v/>
      </c>
    </row>
    <row r="552" spans="2:7" x14ac:dyDescent="0.25">
      <c r="B552" s="155"/>
      <c r="C552" s="145"/>
      <c r="D552" s="139"/>
      <c r="E552" s="140"/>
      <c r="F552" s="141"/>
      <c r="G552" s="142" t="str">
        <f t="shared" si="14"/>
        <v/>
      </c>
    </row>
    <row r="553" spans="2:7" x14ac:dyDescent="0.25">
      <c r="B553" s="155"/>
      <c r="C553" s="145"/>
      <c r="D553" s="139"/>
      <c r="E553" s="140"/>
      <c r="F553" s="141"/>
      <c r="G553" s="142" t="str">
        <f t="shared" si="14"/>
        <v/>
      </c>
    </row>
    <row r="554" spans="2:7" x14ac:dyDescent="0.25">
      <c r="B554" s="155"/>
      <c r="C554" s="145"/>
      <c r="D554" s="139"/>
      <c r="E554" s="140"/>
      <c r="F554" s="141"/>
      <c r="G554" s="142" t="str">
        <f t="shared" si="14"/>
        <v/>
      </c>
    </row>
    <row r="555" spans="2:7" x14ac:dyDescent="0.25">
      <c r="B555" s="155"/>
      <c r="C555" s="145"/>
      <c r="D555" s="139"/>
      <c r="E555" s="140"/>
      <c r="F555" s="141"/>
      <c r="G555" s="142" t="str">
        <f t="shared" si="14"/>
        <v/>
      </c>
    </row>
    <row r="556" spans="2:7" x14ac:dyDescent="0.25">
      <c r="B556" s="155"/>
      <c r="C556" s="145"/>
      <c r="D556" s="139"/>
      <c r="E556" s="140"/>
      <c r="F556" s="141"/>
      <c r="G556" s="142" t="str">
        <f t="shared" si="14"/>
        <v/>
      </c>
    </row>
    <row r="557" spans="2:7" x14ac:dyDescent="0.25">
      <c r="B557" s="155"/>
      <c r="C557" s="145"/>
      <c r="D557" s="139"/>
      <c r="E557" s="140"/>
      <c r="F557" s="141"/>
      <c r="G557" s="142" t="str">
        <f t="shared" si="14"/>
        <v/>
      </c>
    </row>
    <row r="558" spans="2:7" x14ac:dyDescent="0.25">
      <c r="B558" s="155"/>
      <c r="C558" s="145"/>
      <c r="D558" s="139"/>
      <c r="E558" s="140"/>
      <c r="F558" s="141"/>
      <c r="G558" s="142" t="str">
        <f t="shared" si="14"/>
        <v/>
      </c>
    </row>
    <row r="559" spans="2:7" x14ac:dyDescent="0.25">
      <c r="B559" s="155"/>
      <c r="C559" s="145"/>
      <c r="D559" s="139"/>
      <c r="E559" s="140"/>
      <c r="F559" s="141"/>
      <c r="G559" s="142" t="str">
        <f t="shared" si="14"/>
        <v/>
      </c>
    </row>
    <row r="560" spans="2:7" x14ac:dyDescent="0.25">
      <c r="B560" s="155"/>
      <c r="C560" s="145"/>
      <c r="D560" s="139"/>
      <c r="E560" s="140"/>
      <c r="F560" s="141"/>
      <c r="G560" s="142" t="str">
        <f t="shared" si="14"/>
        <v/>
      </c>
    </row>
    <row r="561" spans="2:7" x14ac:dyDescent="0.25">
      <c r="B561" s="155"/>
      <c r="C561" s="145"/>
      <c r="D561" s="139"/>
      <c r="E561" s="140"/>
      <c r="F561" s="141"/>
      <c r="G561" s="142" t="str">
        <f t="shared" si="14"/>
        <v/>
      </c>
    </row>
    <row r="562" spans="2:7" x14ac:dyDescent="0.25">
      <c r="B562" s="155"/>
      <c r="C562" s="145"/>
      <c r="D562" s="139"/>
      <c r="E562" s="140"/>
      <c r="F562" s="141"/>
      <c r="G562" s="142" t="str">
        <f t="shared" si="14"/>
        <v/>
      </c>
    </row>
    <row r="563" spans="2:7" x14ac:dyDescent="0.25">
      <c r="B563" s="155"/>
      <c r="C563" s="145"/>
      <c r="D563" s="139"/>
      <c r="E563" s="140"/>
      <c r="F563" s="141"/>
      <c r="G563" s="142" t="str">
        <f t="shared" si="14"/>
        <v/>
      </c>
    </row>
    <row r="564" spans="2:7" x14ac:dyDescent="0.25">
      <c r="B564" s="155"/>
      <c r="C564" s="145"/>
      <c r="D564" s="139"/>
      <c r="E564" s="140"/>
      <c r="F564" s="141"/>
      <c r="G564" s="142" t="str">
        <f t="shared" si="14"/>
        <v/>
      </c>
    </row>
    <row r="565" spans="2:7" x14ac:dyDescent="0.25">
      <c r="B565" s="155"/>
      <c r="C565" s="145"/>
      <c r="D565" s="139"/>
      <c r="E565" s="140"/>
      <c r="F565" s="141"/>
      <c r="G565" s="142" t="str">
        <f t="shared" si="14"/>
        <v/>
      </c>
    </row>
    <row r="566" spans="2:7" x14ac:dyDescent="0.25">
      <c r="B566" s="155"/>
      <c r="C566" s="145"/>
      <c r="D566" s="139"/>
      <c r="E566" s="140"/>
      <c r="F566" s="141"/>
      <c r="G566" s="142" t="str">
        <f t="shared" si="14"/>
        <v/>
      </c>
    </row>
    <row r="567" spans="2:7" x14ac:dyDescent="0.25">
      <c r="B567" s="155"/>
      <c r="C567" s="145"/>
      <c r="D567" s="139"/>
      <c r="E567" s="140"/>
      <c r="F567" s="141"/>
      <c r="G567" s="142" t="str">
        <f t="shared" si="14"/>
        <v/>
      </c>
    </row>
    <row r="568" spans="2:7" x14ac:dyDescent="0.25">
      <c r="B568" s="155"/>
      <c r="C568" s="145"/>
      <c r="D568" s="139"/>
      <c r="E568" s="140"/>
      <c r="F568" s="141"/>
      <c r="G568" s="142" t="str">
        <f t="shared" si="14"/>
        <v/>
      </c>
    </row>
    <row r="569" spans="2:7" x14ac:dyDescent="0.25">
      <c r="B569" s="155"/>
      <c r="C569" s="145"/>
      <c r="D569" s="139"/>
      <c r="E569" s="140"/>
      <c r="F569" s="141"/>
      <c r="G569" s="142" t="str">
        <f t="shared" si="14"/>
        <v/>
      </c>
    </row>
    <row r="570" spans="2:7" x14ac:dyDescent="0.25">
      <c r="B570" s="155"/>
      <c r="C570" s="145"/>
      <c r="D570" s="139"/>
      <c r="E570" s="140"/>
      <c r="F570" s="141"/>
      <c r="G570" s="142" t="str">
        <f t="shared" si="14"/>
        <v/>
      </c>
    </row>
    <row r="571" spans="2:7" x14ac:dyDescent="0.25">
      <c r="B571" s="155"/>
      <c r="C571" s="145"/>
      <c r="D571" s="139"/>
      <c r="E571" s="140"/>
      <c r="F571" s="141"/>
      <c r="G571" s="142" t="str">
        <f t="shared" si="14"/>
        <v/>
      </c>
    </row>
    <row r="572" spans="2:7" x14ac:dyDescent="0.25">
      <c r="B572" s="155"/>
      <c r="C572" s="145"/>
      <c r="D572" s="139"/>
      <c r="E572" s="140"/>
      <c r="F572" s="141"/>
      <c r="G572" s="142" t="str">
        <f t="shared" si="14"/>
        <v/>
      </c>
    </row>
    <row r="573" spans="2:7" x14ac:dyDescent="0.25">
      <c r="B573" s="155"/>
      <c r="C573" s="145"/>
      <c r="D573" s="139"/>
      <c r="E573" s="140"/>
      <c r="F573" s="141"/>
      <c r="G573" s="142" t="str">
        <f t="shared" si="14"/>
        <v/>
      </c>
    </row>
    <row r="574" spans="2:7" x14ac:dyDescent="0.25">
      <c r="B574" s="155"/>
      <c r="C574" s="145"/>
      <c r="D574" s="139"/>
      <c r="E574" s="140"/>
      <c r="F574" s="141"/>
      <c r="G574" s="142" t="str">
        <f t="shared" si="14"/>
        <v/>
      </c>
    </row>
    <row r="575" spans="2:7" x14ac:dyDescent="0.25">
      <c r="B575" s="155"/>
      <c r="C575" s="145"/>
      <c r="D575" s="139"/>
      <c r="E575" s="140"/>
      <c r="F575" s="141"/>
      <c r="G575" s="142" t="str">
        <f t="shared" si="14"/>
        <v/>
      </c>
    </row>
    <row r="576" spans="2:7" x14ac:dyDescent="0.25">
      <c r="B576" s="155"/>
      <c r="C576" s="145"/>
      <c r="D576" s="139"/>
      <c r="E576" s="140"/>
      <c r="F576" s="141"/>
      <c r="G576" s="142" t="str">
        <f t="shared" si="14"/>
        <v/>
      </c>
    </row>
    <row r="577" spans="2:7" x14ac:dyDescent="0.25">
      <c r="B577" s="155"/>
      <c r="C577" s="145"/>
      <c r="D577" s="139"/>
      <c r="E577" s="140"/>
      <c r="F577" s="141"/>
      <c r="G577" s="142" t="str">
        <f t="shared" si="14"/>
        <v/>
      </c>
    </row>
    <row r="578" spans="2:7" x14ac:dyDescent="0.25">
      <c r="B578" s="155"/>
      <c r="C578" s="145"/>
      <c r="D578" s="139"/>
      <c r="E578" s="140"/>
      <c r="F578" s="141"/>
      <c r="G578" s="142" t="str">
        <f t="shared" si="14"/>
        <v/>
      </c>
    </row>
    <row r="579" spans="2:7" x14ac:dyDescent="0.25">
      <c r="B579" s="155"/>
      <c r="C579" s="145"/>
      <c r="D579" s="139"/>
      <c r="E579" s="140"/>
      <c r="F579" s="141"/>
      <c r="G579" s="142" t="str">
        <f t="shared" si="14"/>
        <v/>
      </c>
    </row>
    <row r="580" spans="2:7" x14ac:dyDescent="0.25">
      <c r="B580" s="155"/>
      <c r="C580" s="145"/>
      <c r="D580" s="139"/>
      <c r="E580" s="140"/>
      <c r="F580" s="141"/>
      <c r="G580" s="142" t="str">
        <f t="shared" si="14"/>
        <v/>
      </c>
    </row>
    <row r="581" spans="2:7" x14ac:dyDescent="0.25">
      <c r="B581" s="155"/>
      <c r="C581" s="145"/>
      <c r="D581" s="139"/>
      <c r="E581" s="140"/>
      <c r="F581" s="141"/>
      <c r="G581" s="142" t="str">
        <f t="shared" si="14"/>
        <v/>
      </c>
    </row>
    <row r="582" spans="2:7" x14ac:dyDescent="0.25">
      <c r="B582" s="155"/>
      <c r="C582" s="145"/>
      <c r="D582" s="139"/>
      <c r="E582" s="140"/>
      <c r="F582" s="141"/>
      <c r="G582" s="142" t="str">
        <f t="shared" si="14"/>
        <v/>
      </c>
    </row>
    <row r="583" spans="2:7" x14ac:dyDescent="0.25">
      <c r="B583" s="155"/>
      <c r="C583" s="145"/>
      <c r="D583" s="139"/>
      <c r="E583" s="140"/>
      <c r="F583" s="141"/>
      <c r="G583" s="142" t="str">
        <f t="shared" si="14"/>
        <v/>
      </c>
    </row>
    <row r="584" spans="2:7" x14ac:dyDescent="0.25">
      <c r="B584" s="155"/>
      <c r="C584" s="145"/>
      <c r="D584" s="139"/>
      <c r="E584" s="140"/>
      <c r="F584" s="141"/>
      <c r="G584" s="142" t="str">
        <f t="shared" si="14"/>
        <v/>
      </c>
    </row>
    <row r="585" spans="2:7" x14ac:dyDescent="0.25">
      <c r="B585" s="155"/>
      <c r="C585" s="145"/>
      <c r="D585" s="139"/>
      <c r="E585" s="140"/>
      <c r="F585" s="141"/>
      <c r="G585" s="142" t="str">
        <f t="shared" si="14"/>
        <v/>
      </c>
    </row>
    <row r="586" spans="2:7" x14ac:dyDescent="0.25">
      <c r="B586" s="155"/>
      <c r="C586" s="145"/>
      <c r="D586" s="139"/>
      <c r="E586" s="140"/>
      <c r="F586" s="141"/>
      <c r="G586" s="142" t="str">
        <f t="shared" ref="G586:G649" si="15">IF(D586="","",SUM(E586+G585-F586))</f>
        <v/>
      </c>
    </row>
    <row r="587" spans="2:7" x14ac:dyDescent="0.25">
      <c r="B587" s="155"/>
      <c r="C587" s="145"/>
      <c r="D587" s="139"/>
      <c r="E587" s="140"/>
      <c r="F587" s="141"/>
      <c r="G587" s="142" t="str">
        <f t="shared" si="15"/>
        <v/>
      </c>
    </row>
    <row r="588" spans="2:7" x14ac:dyDescent="0.25">
      <c r="B588" s="155"/>
      <c r="C588" s="145"/>
      <c r="D588" s="139"/>
      <c r="E588" s="140"/>
      <c r="F588" s="141"/>
      <c r="G588" s="142" t="str">
        <f t="shared" si="15"/>
        <v/>
      </c>
    </row>
    <row r="589" spans="2:7" x14ac:dyDescent="0.25">
      <c r="B589" s="155"/>
      <c r="C589" s="145"/>
      <c r="D589" s="139"/>
      <c r="E589" s="140"/>
      <c r="F589" s="141"/>
      <c r="G589" s="142" t="str">
        <f t="shared" si="15"/>
        <v/>
      </c>
    </row>
    <row r="590" spans="2:7" x14ac:dyDescent="0.25">
      <c r="B590" s="155"/>
      <c r="C590" s="145"/>
      <c r="D590" s="139"/>
      <c r="E590" s="140"/>
      <c r="F590" s="141"/>
      <c r="G590" s="142" t="str">
        <f t="shared" si="15"/>
        <v/>
      </c>
    </row>
    <row r="591" spans="2:7" x14ac:dyDescent="0.25">
      <c r="B591" s="155"/>
      <c r="C591" s="145"/>
      <c r="D591" s="139"/>
      <c r="E591" s="140"/>
      <c r="F591" s="141"/>
      <c r="G591" s="142" t="str">
        <f t="shared" si="15"/>
        <v/>
      </c>
    </row>
    <row r="592" spans="2:7" x14ac:dyDescent="0.25">
      <c r="B592" s="155"/>
      <c r="C592" s="145"/>
      <c r="D592" s="139"/>
      <c r="E592" s="140"/>
      <c r="F592" s="141"/>
      <c r="G592" s="142" t="str">
        <f t="shared" si="15"/>
        <v/>
      </c>
    </row>
    <row r="593" spans="2:7" x14ac:dyDescent="0.25">
      <c r="B593" s="155"/>
      <c r="C593" s="145"/>
      <c r="D593" s="139"/>
      <c r="E593" s="140"/>
      <c r="F593" s="141"/>
      <c r="G593" s="142" t="str">
        <f t="shared" si="15"/>
        <v/>
      </c>
    </row>
    <row r="594" spans="2:7" x14ac:dyDescent="0.25">
      <c r="B594" s="155"/>
      <c r="C594" s="145"/>
      <c r="D594" s="139"/>
      <c r="E594" s="140"/>
      <c r="F594" s="141"/>
      <c r="G594" s="142" t="str">
        <f t="shared" si="15"/>
        <v/>
      </c>
    </row>
    <row r="595" spans="2:7" x14ac:dyDescent="0.25">
      <c r="B595" s="155"/>
      <c r="C595" s="145"/>
      <c r="D595" s="139"/>
      <c r="E595" s="140"/>
      <c r="F595" s="141"/>
      <c r="G595" s="142" t="str">
        <f t="shared" si="15"/>
        <v/>
      </c>
    </row>
    <row r="596" spans="2:7" x14ac:dyDescent="0.25">
      <c r="B596" s="155"/>
      <c r="C596" s="145"/>
      <c r="D596" s="139"/>
      <c r="E596" s="140"/>
      <c r="F596" s="141"/>
      <c r="G596" s="142" t="str">
        <f t="shared" si="15"/>
        <v/>
      </c>
    </row>
    <row r="597" spans="2:7" x14ac:dyDescent="0.25">
      <c r="B597" s="155"/>
      <c r="C597" s="145"/>
      <c r="D597" s="139"/>
      <c r="E597" s="140"/>
      <c r="F597" s="141"/>
      <c r="G597" s="142" t="str">
        <f t="shared" si="15"/>
        <v/>
      </c>
    </row>
    <row r="598" spans="2:7" x14ac:dyDescent="0.25">
      <c r="B598" s="155"/>
      <c r="C598" s="145"/>
      <c r="D598" s="139"/>
      <c r="E598" s="140"/>
      <c r="F598" s="141"/>
      <c r="G598" s="142" t="str">
        <f t="shared" si="15"/>
        <v/>
      </c>
    </row>
    <row r="599" spans="2:7" x14ac:dyDescent="0.25">
      <c r="B599" s="155"/>
      <c r="C599" s="145"/>
      <c r="D599" s="139"/>
      <c r="E599" s="140"/>
      <c r="F599" s="141"/>
      <c r="G599" s="142" t="str">
        <f t="shared" si="15"/>
        <v/>
      </c>
    </row>
    <row r="600" spans="2:7" x14ac:dyDescent="0.25">
      <c r="B600" s="155"/>
      <c r="C600" s="145"/>
      <c r="D600" s="139"/>
      <c r="E600" s="140"/>
      <c r="F600" s="141"/>
      <c r="G600" s="142" t="str">
        <f t="shared" si="15"/>
        <v/>
      </c>
    </row>
    <row r="601" spans="2:7" x14ac:dyDescent="0.25">
      <c r="B601" s="155"/>
      <c r="C601" s="145"/>
      <c r="D601" s="139"/>
      <c r="E601" s="140"/>
      <c r="F601" s="141"/>
      <c r="G601" s="142" t="str">
        <f t="shared" si="15"/>
        <v/>
      </c>
    </row>
    <row r="602" spans="2:7" x14ac:dyDescent="0.25">
      <c r="B602" s="155"/>
      <c r="C602" s="145"/>
      <c r="D602" s="139"/>
      <c r="E602" s="140"/>
      <c r="F602" s="141"/>
      <c r="G602" s="142" t="str">
        <f t="shared" si="15"/>
        <v/>
      </c>
    </row>
    <row r="603" spans="2:7" x14ac:dyDescent="0.25">
      <c r="B603" s="155"/>
      <c r="C603" s="145"/>
      <c r="D603" s="139"/>
      <c r="E603" s="140"/>
      <c r="F603" s="141"/>
      <c r="G603" s="142" t="str">
        <f t="shared" si="15"/>
        <v/>
      </c>
    </row>
    <row r="604" spans="2:7" x14ac:dyDescent="0.25">
      <c r="B604" s="155"/>
      <c r="C604" s="145"/>
      <c r="D604" s="139"/>
      <c r="E604" s="140"/>
      <c r="F604" s="141"/>
      <c r="G604" s="142" t="str">
        <f t="shared" si="15"/>
        <v/>
      </c>
    </row>
    <row r="605" spans="2:7" x14ac:dyDescent="0.25">
      <c r="B605" s="155"/>
      <c r="C605" s="145"/>
      <c r="D605" s="139"/>
      <c r="E605" s="140"/>
      <c r="F605" s="141"/>
      <c r="G605" s="142" t="str">
        <f t="shared" si="15"/>
        <v/>
      </c>
    </row>
    <row r="606" spans="2:7" x14ac:dyDescent="0.25">
      <c r="B606" s="155"/>
      <c r="C606" s="145"/>
      <c r="D606" s="139"/>
      <c r="E606" s="140"/>
      <c r="F606" s="141"/>
      <c r="G606" s="142" t="str">
        <f t="shared" si="15"/>
        <v/>
      </c>
    </row>
    <row r="607" spans="2:7" x14ac:dyDescent="0.25">
      <c r="B607" s="155"/>
      <c r="C607" s="145"/>
      <c r="D607" s="139"/>
      <c r="E607" s="140"/>
      <c r="F607" s="141"/>
      <c r="G607" s="142" t="str">
        <f t="shared" si="15"/>
        <v/>
      </c>
    </row>
    <row r="608" spans="2:7" x14ac:dyDescent="0.25">
      <c r="B608" s="155"/>
      <c r="C608" s="145"/>
      <c r="D608" s="139"/>
      <c r="E608" s="140"/>
      <c r="F608" s="141"/>
      <c r="G608" s="142" t="str">
        <f t="shared" si="15"/>
        <v/>
      </c>
    </row>
    <row r="609" spans="2:7" x14ac:dyDescent="0.25">
      <c r="B609" s="155"/>
      <c r="C609" s="145"/>
      <c r="D609" s="139"/>
      <c r="E609" s="140"/>
      <c r="F609" s="141"/>
      <c r="G609" s="142" t="str">
        <f t="shared" si="15"/>
        <v/>
      </c>
    </row>
    <row r="610" spans="2:7" x14ac:dyDescent="0.25">
      <c r="B610" s="155"/>
      <c r="C610" s="145"/>
      <c r="D610" s="139"/>
      <c r="E610" s="140"/>
      <c r="F610" s="141"/>
      <c r="G610" s="142" t="str">
        <f t="shared" si="15"/>
        <v/>
      </c>
    </row>
    <row r="611" spans="2:7" x14ac:dyDescent="0.25">
      <c r="B611" s="155"/>
      <c r="C611" s="145"/>
      <c r="D611" s="139"/>
      <c r="E611" s="140"/>
      <c r="F611" s="141"/>
      <c r="G611" s="142" t="str">
        <f t="shared" si="15"/>
        <v/>
      </c>
    </row>
    <row r="612" spans="2:7" x14ac:dyDescent="0.25">
      <c r="B612" s="155"/>
      <c r="C612" s="145"/>
      <c r="D612" s="139"/>
      <c r="E612" s="140"/>
      <c r="F612" s="141"/>
      <c r="G612" s="142" t="str">
        <f t="shared" si="15"/>
        <v/>
      </c>
    </row>
    <row r="613" spans="2:7" x14ac:dyDescent="0.25">
      <c r="B613" s="155"/>
      <c r="C613" s="145"/>
      <c r="D613" s="139"/>
      <c r="E613" s="140"/>
      <c r="F613" s="141"/>
      <c r="G613" s="142" t="str">
        <f t="shared" si="15"/>
        <v/>
      </c>
    </row>
    <row r="614" spans="2:7" x14ac:dyDescent="0.25">
      <c r="B614" s="155"/>
      <c r="C614" s="145"/>
      <c r="D614" s="139"/>
      <c r="E614" s="140"/>
      <c r="F614" s="141"/>
      <c r="G614" s="142" t="str">
        <f t="shared" si="15"/>
        <v/>
      </c>
    </row>
    <row r="615" spans="2:7" x14ac:dyDescent="0.25">
      <c r="B615" s="155"/>
      <c r="C615" s="145"/>
      <c r="D615" s="139"/>
      <c r="E615" s="140"/>
      <c r="F615" s="141"/>
      <c r="G615" s="142" t="str">
        <f t="shared" si="15"/>
        <v/>
      </c>
    </row>
    <row r="616" spans="2:7" x14ac:dyDescent="0.25">
      <c r="B616" s="155"/>
      <c r="C616" s="145"/>
      <c r="D616" s="139"/>
      <c r="E616" s="140"/>
      <c r="F616" s="141"/>
      <c r="G616" s="142" t="str">
        <f t="shared" si="15"/>
        <v/>
      </c>
    </row>
    <row r="617" spans="2:7" x14ac:dyDescent="0.25">
      <c r="B617" s="155"/>
      <c r="C617" s="145"/>
      <c r="D617" s="139"/>
      <c r="E617" s="140"/>
      <c r="F617" s="141"/>
      <c r="G617" s="142" t="str">
        <f t="shared" si="15"/>
        <v/>
      </c>
    </row>
    <row r="618" spans="2:7" x14ac:dyDescent="0.25">
      <c r="B618" s="155"/>
      <c r="C618" s="145"/>
      <c r="D618" s="139"/>
      <c r="E618" s="140"/>
      <c r="F618" s="141"/>
      <c r="G618" s="142" t="str">
        <f t="shared" si="15"/>
        <v/>
      </c>
    </row>
    <row r="619" spans="2:7" x14ac:dyDescent="0.25">
      <c r="B619" s="155"/>
      <c r="C619" s="145"/>
      <c r="D619" s="139"/>
      <c r="E619" s="140"/>
      <c r="F619" s="141"/>
      <c r="G619" s="142" t="str">
        <f t="shared" si="15"/>
        <v/>
      </c>
    </row>
    <row r="620" spans="2:7" x14ac:dyDescent="0.25">
      <c r="B620" s="155"/>
      <c r="C620" s="145"/>
      <c r="D620" s="139"/>
      <c r="E620" s="140"/>
      <c r="F620" s="141"/>
      <c r="G620" s="142" t="str">
        <f t="shared" si="15"/>
        <v/>
      </c>
    </row>
    <row r="621" spans="2:7" x14ac:dyDescent="0.25">
      <c r="B621" s="155"/>
      <c r="C621" s="145"/>
      <c r="D621" s="139"/>
      <c r="E621" s="140"/>
      <c r="F621" s="141"/>
      <c r="G621" s="142" t="str">
        <f t="shared" si="15"/>
        <v/>
      </c>
    </row>
    <row r="622" spans="2:7" x14ac:dyDescent="0.25">
      <c r="B622" s="155"/>
      <c r="C622" s="145"/>
      <c r="D622" s="139"/>
      <c r="E622" s="140"/>
      <c r="F622" s="141"/>
      <c r="G622" s="142" t="str">
        <f t="shared" si="15"/>
        <v/>
      </c>
    </row>
    <row r="623" spans="2:7" x14ac:dyDescent="0.25">
      <c r="B623" s="155"/>
      <c r="C623" s="145"/>
      <c r="D623" s="139"/>
      <c r="E623" s="140"/>
      <c r="F623" s="141"/>
      <c r="G623" s="142" t="str">
        <f t="shared" si="15"/>
        <v/>
      </c>
    </row>
    <row r="624" spans="2:7" x14ac:dyDescent="0.25">
      <c r="B624" s="155"/>
      <c r="C624" s="145"/>
      <c r="D624" s="139"/>
      <c r="E624" s="140"/>
      <c r="F624" s="141"/>
      <c r="G624" s="142" t="str">
        <f t="shared" si="15"/>
        <v/>
      </c>
    </row>
    <row r="625" spans="2:7" x14ac:dyDescent="0.25">
      <c r="B625" s="155"/>
      <c r="C625" s="145"/>
      <c r="D625" s="139"/>
      <c r="E625" s="140"/>
      <c r="F625" s="141"/>
      <c r="G625" s="142" t="str">
        <f t="shared" si="15"/>
        <v/>
      </c>
    </row>
    <row r="626" spans="2:7" x14ac:dyDescent="0.25">
      <c r="B626" s="155"/>
      <c r="C626" s="145"/>
      <c r="D626" s="139"/>
      <c r="E626" s="140"/>
      <c r="F626" s="141"/>
      <c r="G626" s="142" t="str">
        <f t="shared" si="15"/>
        <v/>
      </c>
    </row>
    <row r="627" spans="2:7" x14ac:dyDescent="0.25">
      <c r="B627" s="155"/>
      <c r="C627" s="145"/>
      <c r="D627" s="139"/>
      <c r="E627" s="140"/>
      <c r="F627" s="141"/>
      <c r="G627" s="142" t="str">
        <f t="shared" si="15"/>
        <v/>
      </c>
    </row>
    <row r="628" spans="2:7" x14ac:dyDescent="0.25">
      <c r="B628" s="155"/>
      <c r="C628" s="145"/>
      <c r="D628" s="139"/>
      <c r="E628" s="140"/>
      <c r="F628" s="141"/>
      <c r="G628" s="142" t="str">
        <f t="shared" si="15"/>
        <v/>
      </c>
    </row>
    <row r="629" spans="2:7" x14ac:dyDescent="0.25">
      <c r="B629" s="155"/>
      <c r="C629" s="145"/>
      <c r="D629" s="139"/>
      <c r="E629" s="140"/>
      <c r="F629" s="141"/>
      <c r="G629" s="142" t="str">
        <f t="shared" si="15"/>
        <v/>
      </c>
    </row>
    <row r="630" spans="2:7" x14ac:dyDescent="0.25">
      <c r="B630" s="155"/>
      <c r="C630" s="145"/>
      <c r="D630" s="139"/>
      <c r="E630" s="140"/>
      <c r="F630" s="141"/>
      <c r="G630" s="142" t="str">
        <f t="shared" si="15"/>
        <v/>
      </c>
    </row>
    <row r="631" spans="2:7" x14ac:dyDescent="0.25">
      <c r="B631" s="155"/>
      <c r="C631" s="145"/>
      <c r="D631" s="139"/>
      <c r="E631" s="140"/>
      <c r="F631" s="141"/>
      <c r="G631" s="142" t="str">
        <f t="shared" si="15"/>
        <v/>
      </c>
    </row>
    <row r="632" spans="2:7" x14ac:dyDescent="0.25">
      <c r="B632" s="155"/>
      <c r="C632" s="145"/>
      <c r="D632" s="139"/>
      <c r="E632" s="140"/>
      <c r="F632" s="141"/>
      <c r="G632" s="142" t="str">
        <f t="shared" si="15"/>
        <v/>
      </c>
    </row>
    <row r="633" spans="2:7" x14ac:dyDescent="0.25">
      <c r="B633" s="155"/>
      <c r="C633" s="145"/>
      <c r="D633" s="139"/>
      <c r="E633" s="140"/>
      <c r="F633" s="141"/>
      <c r="G633" s="142" t="str">
        <f t="shared" si="15"/>
        <v/>
      </c>
    </row>
    <row r="634" spans="2:7" x14ac:dyDescent="0.25">
      <c r="B634" s="155"/>
      <c r="C634" s="145"/>
      <c r="D634" s="139"/>
      <c r="E634" s="140"/>
      <c r="F634" s="141"/>
      <c r="G634" s="142" t="str">
        <f t="shared" si="15"/>
        <v/>
      </c>
    </row>
    <row r="635" spans="2:7" x14ac:dyDescent="0.25">
      <c r="B635" s="155"/>
      <c r="C635" s="145"/>
      <c r="D635" s="139"/>
      <c r="E635" s="140"/>
      <c r="F635" s="141"/>
      <c r="G635" s="142" t="str">
        <f t="shared" si="15"/>
        <v/>
      </c>
    </row>
    <row r="636" spans="2:7" x14ac:dyDescent="0.25">
      <c r="B636" s="155"/>
      <c r="C636" s="145"/>
      <c r="D636" s="139"/>
      <c r="E636" s="140"/>
      <c r="F636" s="141"/>
      <c r="G636" s="142" t="str">
        <f t="shared" si="15"/>
        <v/>
      </c>
    </row>
    <row r="637" spans="2:7" x14ac:dyDescent="0.25">
      <c r="B637" s="155"/>
      <c r="C637" s="145"/>
      <c r="D637" s="139"/>
      <c r="E637" s="140"/>
      <c r="F637" s="141"/>
      <c r="G637" s="142" t="str">
        <f t="shared" si="15"/>
        <v/>
      </c>
    </row>
    <row r="638" spans="2:7" x14ac:dyDescent="0.25">
      <c r="B638" s="155"/>
      <c r="C638" s="145"/>
      <c r="D638" s="139"/>
      <c r="E638" s="140"/>
      <c r="F638" s="141"/>
      <c r="G638" s="142" t="str">
        <f t="shared" si="15"/>
        <v/>
      </c>
    </row>
    <row r="639" spans="2:7" x14ac:dyDescent="0.25">
      <c r="B639" s="155"/>
      <c r="C639" s="145"/>
      <c r="D639" s="139"/>
      <c r="E639" s="140"/>
      <c r="F639" s="141"/>
      <c r="G639" s="142" t="str">
        <f t="shared" si="15"/>
        <v/>
      </c>
    </row>
    <row r="640" spans="2:7" x14ac:dyDescent="0.25">
      <c r="B640" s="155"/>
      <c r="C640" s="145"/>
      <c r="D640" s="139"/>
      <c r="E640" s="140"/>
      <c r="F640" s="141"/>
      <c r="G640" s="142" t="str">
        <f t="shared" si="15"/>
        <v/>
      </c>
    </row>
    <row r="641" spans="2:7" x14ac:dyDescent="0.25">
      <c r="B641" s="155"/>
      <c r="C641" s="145"/>
      <c r="D641" s="139"/>
      <c r="E641" s="140"/>
      <c r="F641" s="141"/>
      <c r="G641" s="142" t="str">
        <f t="shared" si="15"/>
        <v/>
      </c>
    </row>
    <row r="642" spans="2:7" x14ac:dyDescent="0.25">
      <c r="B642" s="155"/>
      <c r="C642" s="145"/>
      <c r="D642" s="139"/>
      <c r="E642" s="140"/>
      <c r="F642" s="141"/>
      <c r="G642" s="142" t="str">
        <f t="shared" si="15"/>
        <v/>
      </c>
    </row>
    <row r="643" spans="2:7" x14ac:dyDescent="0.25">
      <c r="B643" s="155"/>
      <c r="C643" s="145"/>
      <c r="D643" s="139"/>
      <c r="E643" s="140"/>
      <c r="F643" s="141"/>
      <c r="G643" s="142" t="str">
        <f t="shared" si="15"/>
        <v/>
      </c>
    </row>
    <row r="644" spans="2:7" x14ac:dyDescent="0.25">
      <c r="B644" s="155"/>
      <c r="C644" s="145"/>
      <c r="D644" s="139"/>
      <c r="E644" s="140"/>
      <c r="F644" s="141"/>
      <c r="G644" s="142" t="str">
        <f t="shared" si="15"/>
        <v/>
      </c>
    </row>
    <row r="645" spans="2:7" x14ac:dyDescent="0.25">
      <c r="B645" s="155"/>
      <c r="C645" s="145"/>
      <c r="D645" s="139"/>
      <c r="E645" s="140"/>
      <c r="F645" s="141"/>
      <c r="G645" s="142" t="str">
        <f t="shared" si="15"/>
        <v/>
      </c>
    </row>
    <row r="646" spans="2:7" x14ac:dyDescent="0.25">
      <c r="B646" s="155"/>
      <c r="C646" s="145"/>
      <c r="D646" s="139"/>
      <c r="E646" s="140"/>
      <c r="F646" s="141"/>
      <c r="G646" s="142" t="str">
        <f t="shared" si="15"/>
        <v/>
      </c>
    </row>
    <row r="647" spans="2:7" x14ac:dyDescent="0.25">
      <c r="B647" s="155"/>
      <c r="C647" s="145"/>
      <c r="D647" s="139"/>
      <c r="E647" s="140"/>
      <c r="F647" s="141"/>
      <c r="G647" s="142" t="str">
        <f t="shared" si="15"/>
        <v/>
      </c>
    </row>
    <row r="648" spans="2:7" x14ac:dyDescent="0.25">
      <c r="B648" s="155"/>
      <c r="C648" s="145"/>
      <c r="D648" s="139"/>
      <c r="E648" s="140"/>
      <c r="F648" s="141"/>
      <c r="G648" s="142" t="str">
        <f t="shared" si="15"/>
        <v/>
      </c>
    </row>
    <row r="649" spans="2:7" x14ac:dyDescent="0.25">
      <c r="B649" s="155"/>
      <c r="C649" s="145"/>
      <c r="D649" s="139"/>
      <c r="E649" s="140"/>
      <c r="F649" s="141"/>
      <c r="G649" s="142" t="str">
        <f t="shared" si="15"/>
        <v/>
      </c>
    </row>
    <row r="650" spans="2:7" x14ac:dyDescent="0.25">
      <c r="B650" s="155"/>
      <c r="C650" s="145"/>
      <c r="D650" s="139"/>
      <c r="E650" s="140"/>
      <c r="F650" s="141"/>
      <c r="G650" s="142" t="str">
        <f t="shared" ref="G650:G713" si="16">IF(D650="","",SUM(E650+G649-F650))</f>
        <v/>
      </c>
    </row>
    <row r="651" spans="2:7" x14ac:dyDescent="0.25">
      <c r="B651" s="155"/>
      <c r="C651" s="145"/>
      <c r="D651" s="139"/>
      <c r="E651" s="140"/>
      <c r="F651" s="141"/>
      <c r="G651" s="142" t="str">
        <f t="shared" si="16"/>
        <v/>
      </c>
    </row>
    <row r="652" spans="2:7" x14ac:dyDescent="0.25">
      <c r="B652" s="155"/>
      <c r="C652" s="145"/>
      <c r="D652" s="139"/>
      <c r="E652" s="140"/>
      <c r="F652" s="141"/>
      <c r="G652" s="142" t="str">
        <f t="shared" si="16"/>
        <v/>
      </c>
    </row>
    <row r="653" spans="2:7" x14ac:dyDescent="0.25">
      <c r="B653" s="155"/>
      <c r="C653" s="145"/>
      <c r="D653" s="139"/>
      <c r="E653" s="140"/>
      <c r="F653" s="141"/>
      <c r="G653" s="142" t="str">
        <f t="shared" si="16"/>
        <v/>
      </c>
    </row>
    <row r="654" spans="2:7" x14ac:dyDescent="0.25">
      <c r="B654" s="155"/>
      <c r="C654" s="145"/>
      <c r="D654" s="139"/>
      <c r="E654" s="140"/>
      <c r="F654" s="141"/>
      <c r="G654" s="142" t="str">
        <f t="shared" si="16"/>
        <v/>
      </c>
    </row>
    <row r="655" spans="2:7" x14ac:dyDescent="0.25">
      <c r="B655" s="155"/>
      <c r="C655" s="145"/>
      <c r="D655" s="139"/>
      <c r="E655" s="140"/>
      <c r="F655" s="141"/>
      <c r="G655" s="142" t="str">
        <f t="shared" si="16"/>
        <v/>
      </c>
    </row>
    <row r="656" spans="2:7" x14ac:dyDescent="0.25">
      <c r="B656" s="155"/>
      <c r="C656" s="145"/>
      <c r="D656" s="139"/>
      <c r="E656" s="140"/>
      <c r="F656" s="141"/>
      <c r="G656" s="142" t="str">
        <f t="shared" si="16"/>
        <v/>
      </c>
    </row>
    <row r="657" spans="2:7" x14ac:dyDescent="0.25">
      <c r="B657" s="155"/>
      <c r="C657" s="145"/>
      <c r="D657" s="139"/>
      <c r="E657" s="140"/>
      <c r="F657" s="141"/>
      <c r="G657" s="142" t="str">
        <f t="shared" si="16"/>
        <v/>
      </c>
    </row>
    <row r="658" spans="2:7" x14ac:dyDescent="0.25">
      <c r="B658" s="155"/>
      <c r="C658" s="145"/>
      <c r="D658" s="139"/>
      <c r="E658" s="140"/>
      <c r="F658" s="141"/>
      <c r="G658" s="142" t="str">
        <f t="shared" si="16"/>
        <v/>
      </c>
    </row>
    <row r="659" spans="2:7" x14ac:dyDescent="0.25">
      <c r="B659" s="155"/>
      <c r="C659" s="145"/>
      <c r="D659" s="139"/>
      <c r="E659" s="140"/>
      <c r="F659" s="141"/>
      <c r="G659" s="142" t="str">
        <f t="shared" si="16"/>
        <v/>
      </c>
    </row>
    <row r="660" spans="2:7" x14ac:dyDescent="0.25">
      <c r="B660" s="155"/>
      <c r="C660" s="145"/>
      <c r="D660" s="139"/>
      <c r="E660" s="140"/>
      <c r="F660" s="141"/>
      <c r="G660" s="142" t="str">
        <f t="shared" si="16"/>
        <v/>
      </c>
    </row>
    <row r="661" spans="2:7" x14ac:dyDescent="0.25">
      <c r="B661" s="155"/>
      <c r="C661" s="145"/>
      <c r="D661" s="139"/>
      <c r="E661" s="140"/>
      <c r="F661" s="141"/>
      <c r="G661" s="142" t="str">
        <f t="shared" si="16"/>
        <v/>
      </c>
    </row>
    <row r="662" spans="2:7" x14ac:dyDescent="0.25">
      <c r="B662" s="155"/>
      <c r="C662" s="145"/>
      <c r="D662" s="139"/>
      <c r="E662" s="140"/>
      <c r="F662" s="141"/>
      <c r="G662" s="142" t="str">
        <f t="shared" si="16"/>
        <v/>
      </c>
    </row>
    <row r="663" spans="2:7" x14ac:dyDescent="0.25">
      <c r="B663" s="155"/>
      <c r="C663" s="145"/>
      <c r="D663" s="139"/>
      <c r="E663" s="140"/>
      <c r="F663" s="141"/>
      <c r="G663" s="142" t="str">
        <f t="shared" si="16"/>
        <v/>
      </c>
    </row>
    <row r="664" spans="2:7" x14ac:dyDescent="0.25">
      <c r="B664" s="155"/>
      <c r="C664" s="145"/>
      <c r="D664" s="139"/>
      <c r="E664" s="140"/>
      <c r="F664" s="141"/>
      <c r="G664" s="142" t="str">
        <f t="shared" si="16"/>
        <v/>
      </c>
    </row>
    <row r="665" spans="2:7" x14ac:dyDescent="0.25">
      <c r="B665" s="155"/>
      <c r="C665" s="145"/>
      <c r="D665" s="139"/>
      <c r="E665" s="140"/>
      <c r="F665" s="141"/>
      <c r="G665" s="142" t="str">
        <f t="shared" si="16"/>
        <v/>
      </c>
    </row>
    <row r="666" spans="2:7" x14ac:dyDescent="0.25">
      <c r="B666" s="155"/>
      <c r="C666" s="145"/>
      <c r="D666" s="139"/>
      <c r="E666" s="140"/>
      <c r="F666" s="141"/>
      <c r="G666" s="142" t="str">
        <f t="shared" si="16"/>
        <v/>
      </c>
    </row>
    <row r="667" spans="2:7" x14ac:dyDescent="0.25">
      <c r="B667" s="155"/>
      <c r="C667" s="145"/>
      <c r="D667" s="139"/>
      <c r="E667" s="140"/>
      <c r="F667" s="141"/>
      <c r="G667" s="142" t="str">
        <f t="shared" si="16"/>
        <v/>
      </c>
    </row>
    <row r="668" spans="2:7" x14ac:dyDescent="0.25">
      <c r="B668" s="155"/>
      <c r="C668" s="145"/>
      <c r="D668" s="139"/>
      <c r="E668" s="140"/>
      <c r="F668" s="141"/>
      <c r="G668" s="142" t="str">
        <f t="shared" si="16"/>
        <v/>
      </c>
    </row>
    <row r="669" spans="2:7" x14ac:dyDescent="0.25">
      <c r="B669" s="155"/>
      <c r="C669" s="145"/>
      <c r="D669" s="139"/>
      <c r="E669" s="140"/>
      <c r="F669" s="141"/>
      <c r="G669" s="142" t="str">
        <f t="shared" si="16"/>
        <v/>
      </c>
    </row>
    <row r="670" spans="2:7" x14ac:dyDescent="0.25">
      <c r="B670" s="155"/>
      <c r="C670" s="145"/>
      <c r="D670" s="139"/>
      <c r="E670" s="140"/>
      <c r="F670" s="141"/>
      <c r="G670" s="142" t="str">
        <f t="shared" si="16"/>
        <v/>
      </c>
    </row>
    <row r="671" spans="2:7" x14ac:dyDescent="0.25">
      <c r="B671" s="155"/>
      <c r="C671" s="145"/>
      <c r="D671" s="139"/>
      <c r="E671" s="140"/>
      <c r="F671" s="141"/>
      <c r="G671" s="142" t="str">
        <f t="shared" si="16"/>
        <v/>
      </c>
    </row>
    <row r="672" spans="2:7" x14ac:dyDescent="0.25">
      <c r="B672" s="155"/>
      <c r="C672" s="145"/>
      <c r="D672" s="139"/>
      <c r="E672" s="140"/>
      <c r="F672" s="141"/>
      <c r="G672" s="142" t="str">
        <f t="shared" si="16"/>
        <v/>
      </c>
    </row>
    <row r="673" spans="2:7" x14ac:dyDescent="0.25">
      <c r="B673" s="155"/>
      <c r="C673" s="145"/>
      <c r="D673" s="139"/>
      <c r="E673" s="140"/>
      <c r="F673" s="141"/>
      <c r="G673" s="142" t="str">
        <f t="shared" si="16"/>
        <v/>
      </c>
    </row>
    <row r="674" spans="2:7" x14ac:dyDescent="0.25">
      <c r="B674" s="155"/>
      <c r="C674" s="145"/>
      <c r="D674" s="139"/>
      <c r="E674" s="140"/>
      <c r="F674" s="141"/>
      <c r="G674" s="142" t="str">
        <f t="shared" si="16"/>
        <v/>
      </c>
    </row>
    <row r="675" spans="2:7" x14ac:dyDescent="0.25">
      <c r="B675" s="155"/>
      <c r="C675" s="145"/>
      <c r="D675" s="139"/>
      <c r="E675" s="140"/>
      <c r="F675" s="141"/>
      <c r="G675" s="142" t="str">
        <f t="shared" si="16"/>
        <v/>
      </c>
    </row>
    <row r="676" spans="2:7" x14ac:dyDescent="0.25">
      <c r="B676" s="155"/>
      <c r="C676" s="145"/>
      <c r="D676" s="139"/>
      <c r="E676" s="140"/>
      <c r="F676" s="141"/>
      <c r="G676" s="142" t="str">
        <f t="shared" si="16"/>
        <v/>
      </c>
    </row>
    <row r="677" spans="2:7" x14ac:dyDescent="0.25">
      <c r="B677" s="155"/>
      <c r="C677" s="145"/>
      <c r="D677" s="139"/>
      <c r="E677" s="140"/>
      <c r="F677" s="141"/>
      <c r="G677" s="142" t="str">
        <f t="shared" si="16"/>
        <v/>
      </c>
    </row>
    <row r="678" spans="2:7" x14ac:dyDescent="0.25">
      <c r="B678" s="155"/>
      <c r="C678" s="145"/>
      <c r="D678" s="139"/>
      <c r="E678" s="140"/>
      <c r="F678" s="141"/>
      <c r="G678" s="142" t="str">
        <f t="shared" si="16"/>
        <v/>
      </c>
    </row>
    <row r="679" spans="2:7" x14ac:dyDescent="0.25">
      <c r="B679" s="155"/>
      <c r="C679" s="145"/>
      <c r="D679" s="139"/>
      <c r="E679" s="140"/>
      <c r="F679" s="141"/>
      <c r="G679" s="142" t="str">
        <f t="shared" si="16"/>
        <v/>
      </c>
    </row>
    <row r="680" spans="2:7" x14ac:dyDescent="0.25">
      <c r="B680" s="155"/>
      <c r="C680" s="145"/>
      <c r="D680" s="139"/>
      <c r="E680" s="140"/>
      <c r="F680" s="141"/>
      <c r="G680" s="142" t="str">
        <f t="shared" si="16"/>
        <v/>
      </c>
    </row>
    <row r="681" spans="2:7" x14ac:dyDescent="0.25">
      <c r="B681" s="155"/>
      <c r="C681" s="145"/>
      <c r="D681" s="139"/>
      <c r="E681" s="140"/>
      <c r="F681" s="141"/>
      <c r="G681" s="142" t="str">
        <f t="shared" si="16"/>
        <v/>
      </c>
    </row>
    <row r="682" spans="2:7" x14ac:dyDescent="0.25">
      <c r="B682" s="155"/>
      <c r="C682" s="145"/>
      <c r="D682" s="139"/>
      <c r="E682" s="140"/>
      <c r="F682" s="141"/>
      <c r="G682" s="142" t="str">
        <f t="shared" si="16"/>
        <v/>
      </c>
    </row>
    <row r="683" spans="2:7" x14ac:dyDescent="0.25">
      <c r="B683" s="155"/>
      <c r="C683" s="145"/>
      <c r="D683" s="139"/>
      <c r="E683" s="140"/>
      <c r="F683" s="141"/>
      <c r="G683" s="142" t="str">
        <f t="shared" si="16"/>
        <v/>
      </c>
    </row>
    <row r="684" spans="2:7" x14ac:dyDescent="0.25">
      <c r="B684" s="155"/>
      <c r="C684" s="145"/>
      <c r="D684" s="139"/>
      <c r="E684" s="140"/>
      <c r="F684" s="141"/>
      <c r="G684" s="142" t="str">
        <f t="shared" si="16"/>
        <v/>
      </c>
    </row>
    <row r="685" spans="2:7" x14ac:dyDescent="0.25">
      <c r="B685" s="155"/>
      <c r="C685" s="145"/>
      <c r="D685" s="139"/>
      <c r="E685" s="140"/>
      <c r="F685" s="141"/>
      <c r="G685" s="142" t="str">
        <f t="shared" si="16"/>
        <v/>
      </c>
    </row>
    <row r="686" spans="2:7" x14ac:dyDescent="0.25">
      <c r="B686" s="155"/>
      <c r="C686" s="145"/>
      <c r="D686" s="139"/>
      <c r="E686" s="140"/>
      <c r="F686" s="141"/>
      <c r="G686" s="142" t="str">
        <f t="shared" si="16"/>
        <v/>
      </c>
    </row>
    <row r="687" spans="2:7" x14ac:dyDescent="0.25">
      <c r="B687" s="155"/>
      <c r="C687" s="145"/>
      <c r="D687" s="139"/>
      <c r="E687" s="140"/>
      <c r="F687" s="141"/>
      <c r="G687" s="142" t="str">
        <f t="shared" si="16"/>
        <v/>
      </c>
    </row>
    <row r="688" spans="2:7" x14ac:dyDescent="0.25">
      <c r="B688" s="155"/>
      <c r="C688" s="145"/>
      <c r="D688" s="139"/>
      <c r="E688" s="140"/>
      <c r="F688" s="141"/>
      <c r="G688" s="142" t="str">
        <f t="shared" si="16"/>
        <v/>
      </c>
    </row>
    <row r="689" spans="2:7" x14ac:dyDescent="0.25">
      <c r="B689" s="155"/>
      <c r="C689" s="145"/>
      <c r="D689" s="139"/>
      <c r="E689" s="140"/>
      <c r="F689" s="141"/>
      <c r="G689" s="142" t="str">
        <f t="shared" si="16"/>
        <v/>
      </c>
    </row>
    <row r="690" spans="2:7" x14ac:dyDescent="0.25">
      <c r="B690" s="155"/>
      <c r="C690" s="145"/>
      <c r="D690" s="139"/>
      <c r="E690" s="140"/>
      <c r="F690" s="141"/>
      <c r="G690" s="142" t="str">
        <f t="shared" si="16"/>
        <v/>
      </c>
    </row>
    <row r="691" spans="2:7" x14ac:dyDescent="0.25">
      <c r="B691" s="155"/>
      <c r="C691" s="145"/>
      <c r="D691" s="139"/>
      <c r="E691" s="140"/>
      <c r="F691" s="141"/>
      <c r="G691" s="142" t="str">
        <f t="shared" si="16"/>
        <v/>
      </c>
    </row>
    <row r="692" spans="2:7" x14ac:dyDescent="0.25">
      <c r="B692" s="155"/>
      <c r="C692" s="145"/>
      <c r="D692" s="139"/>
      <c r="E692" s="140"/>
      <c r="F692" s="141"/>
      <c r="G692" s="142" t="str">
        <f t="shared" si="16"/>
        <v/>
      </c>
    </row>
    <row r="693" spans="2:7" x14ac:dyDescent="0.25">
      <c r="B693" s="155"/>
      <c r="C693" s="145"/>
      <c r="D693" s="139"/>
      <c r="E693" s="140"/>
      <c r="F693" s="141"/>
      <c r="G693" s="142" t="str">
        <f t="shared" si="16"/>
        <v/>
      </c>
    </row>
    <row r="694" spans="2:7" x14ac:dyDescent="0.25">
      <c r="B694" s="155"/>
      <c r="C694" s="145"/>
      <c r="D694" s="139"/>
      <c r="E694" s="140"/>
      <c r="F694" s="141"/>
      <c r="G694" s="142" t="str">
        <f t="shared" si="16"/>
        <v/>
      </c>
    </row>
    <row r="695" spans="2:7" x14ac:dyDescent="0.25">
      <c r="B695" s="155"/>
      <c r="C695" s="145"/>
      <c r="D695" s="139"/>
      <c r="E695" s="140"/>
      <c r="F695" s="141"/>
      <c r="G695" s="142" t="str">
        <f t="shared" si="16"/>
        <v/>
      </c>
    </row>
    <row r="696" spans="2:7" x14ac:dyDescent="0.25">
      <c r="B696" s="155"/>
      <c r="C696" s="145"/>
      <c r="D696" s="139"/>
      <c r="E696" s="140"/>
      <c r="F696" s="141"/>
      <c r="G696" s="142" t="str">
        <f t="shared" si="16"/>
        <v/>
      </c>
    </row>
    <row r="697" spans="2:7" x14ac:dyDescent="0.25">
      <c r="B697" s="155"/>
      <c r="C697" s="145"/>
      <c r="D697" s="139"/>
      <c r="E697" s="140"/>
      <c r="F697" s="141"/>
      <c r="G697" s="142" t="str">
        <f t="shared" si="16"/>
        <v/>
      </c>
    </row>
    <row r="698" spans="2:7" x14ac:dyDescent="0.25">
      <c r="B698" s="155"/>
      <c r="C698" s="145"/>
      <c r="D698" s="139"/>
      <c r="E698" s="140"/>
      <c r="F698" s="141"/>
      <c r="G698" s="142" t="str">
        <f t="shared" si="16"/>
        <v/>
      </c>
    </row>
    <row r="699" spans="2:7" x14ac:dyDescent="0.25">
      <c r="B699" s="155"/>
      <c r="C699" s="145"/>
      <c r="D699" s="139"/>
      <c r="E699" s="140"/>
      <c r="F699" s="141"/>
      <c r="G699" s="142" t="str">
        <f t="shared" si="16"/>
        <v/>
      </c>
    </row>
    <row r="700" spans="2:7" x14ac:dyDescent="0.25">
      <c r="B700" s="155"/>
      <c r="C700" s="145"/>
      <c r="D700" s="139"/>
      <c r="E700" s="140"/>
      <c r="F700" s="141"/>
      <c r="G700" s="142" t="str">
        <f t="shared" si="16"/>
        <v/>
      </c>
    </row>
    <row r="701" spans="2:7" x14ac:dyDescent="0.25">
      <c r="B701" s="155"/>
      <c r="C701" s="145"/>
      <c r="D701" s="139"/>
      <c r="E701" s="140"/>
      <c r="F701" s="141"/>
      <c r="G701" s="142" t="str">
        <f t="shared" si="16"/>
        <v/>
      </c>
    </row>
    <row r="702" spans="2:7" x14ac:dyDescent="0.25">
      <c r="B702" s="155"/>
      <c r="C702" s="145"/>
      <c r="D702" s="139"/>
      <c r="E702" s="140"/>
      <c r="F702" s="141"/>
      <c r="G702" s="142" t="str">
        <f t="shared" si="16"/>
        <v/>
      </c>
    </row>
    <row r="703" spans="2:7" x14ac:dyDescent="0.25">
      <c r="B703" s="155"/>
      <c r="C703" s="145"/>
      <c r="D703" s="139"/>
      <c r="E703" s="140"/>
      <c r="F703" s="141"/>
      <c r="G703" s="142" t="str">
        <f t="shared" si="16"/>
        <v/>
      </c>
    </row>
    <row r="704" spans="2:7" x14ac:dyDescent="0.25">
      <c r="B704" s="155"/>
      <c r="C704" s="145"/>
      <c r="D704" s="139"/>
      <c r="E704" s="140"/>
      <c r="F704" s="141"/>
      <c r="G704" s="142" t="str">
        <f t="shared" si="16"/>
        <v/>
      </c>
    </row>
    <row r="705" spans="2:7" x14ac:dyDescent="0.25">
      <c r="B705" s="155"/>
      <c r="C705" s="145"/>
      <c r="D705" s="139"/>
      <c r="E705" s="140"/>
      <c r="F705" s="141"/>
      <c r="G705" s="142" t="str">
        <f t="shared" si="16"/>
        <v/>
      </c>
    </row>
    <row r="706" spans="2:7" x14ac:dyDescent="0.25">
      <c r="B706" s="155"/>
      <c r="C706" s="145"/>
      <c r="D706" s="139"/>
      <c r="E706" s="140"/>
      <c r="F706" s="141"/>
      <c r="G706" s="142" t="str">
        <f t="shared" si="16"/>
        <v/>
      </c>
    </row>
    <row r="707" spans="2:7" x14ac:dyDescent="0.25">
      <c r="B707" s="155"/>
      <c r="C707" s="145"/>
      <c r="D707" s="139"/>
      <c r="E707" s="140"/>
      <c r="F707" s="141"/>
      <c r="G707" s="142" t="str">
        <f t="shared" si="16"/>
        <v/>
      </c>
    </row>
    <row r="708" spans="2:7" x14ac:dyDescent="0.25">
      <c r="B708" s="155"/>
      <c r="C708" s="145"/>
      <c r="D708" s="139"/>
      <c r="E708" s="140"/>
      <c r="F708" s="141"/>
      <c r="G708" s="142" t="str">
        <f t="shared" si="16"/>
        <v/>
      </c>
    </row>
    <row r="709" spans="2:7" x14ac:dyDescent="0.25">
      <c r="B709" s="155"/>
      <c r="C709" s="145"/>
      <c r="D709" s="139"/>
      <c r="E709" s="140"/>
      <c r="F709" s="141"/>
      <c r="G709" s="142" t="str">
        <f t="shared" si="16"/>
        <v/>
      </c>
    </row>
    <row r="710" spans="2:7" x14ac:dyDescent="0.25">
      <c r="B710" s="155"/>
      <c r="C710" s="145"/>
      <c r="D710" s="139"/>
      <c r="E710" s="140"/>
      <c r="F710" s="141"/>
      <c r="G710" s="142" t="str">
        <f t="shared" si="16"/>
        <v/>
      </c>
    </row>
    <row r="711" spans="2:7" x14ac:dyDescent="0.25">
      <c r="B711" s="155"/>
      <c r="C711" s="145"/>
      <c r="D711" s="139"/>
      <c r="E711" s="140"/>
      <c r="F711" s="141"/>
      <c r="G711" s="142" t="str">
        <f t="shared" si="16"/>
        <v/>
      </c>
    </row>
    <row r="712" spans="2:7" x14ac:dyDescent="0.25">
      <c r="B712" s="155"/>
      <c r="C712" s="145"/>
      <c r="D712" s="139"/>
      <c r="E712" s="140"/>
      <c r="F712" s="141"/>
      <c r="G712" s="142" t="str">
        <f t="shared" si="16"/>
        <v/>
      </c>
    </row>
    <row r="713" spans="2:7" x14ac:dyDescent="0.25">
      <c r="B713" s="155"/>
      <c r="C713" s="145"/>
      <c r="D713" s="139"/>
      <c r="E713" s="140"/>
      <c r="F713" s="141"/>
      <c r="G713" s="142" t="str">
        <f t="shared" si="16"/>
        <v/>
      </c>
    </row>
    <row r="714" spans="2:7" x14ac:dyDescent="0.25">
      <c r="B714" s="155"/>
      <c r="C714" s="145"/>
      <c r="D714" s="139"/>
      <c r="E714" s="140"/>
      <c r="F714" s="141"/>
      <c r="G714" s="142" t="str">
        <f t="shared" ref="G714:G777" si="17">IF(D714="","",SUM(E714+G713-F714))</f>
        <v/>
      </c>
    </row>
    <row r="715" spans="2:7" x14ac:dyDescent="0.25">
      <c r="B715" s="155"/>
      <c r="C715" s="145"/>
      <c r="D715" s="139"/>
      <c r="E715" s="140"/>
      <c r="F715" s="141"/>
      <c r="G715" s="142" t="str">
        <f t="shared" si="17"/>
        <v/>
      </c>
    </row>
    <row r="716" spans="2:7" x14ac:dyDescent="0.25">
      <c r="B716" s="155"/>
      <c r="C716" s="145"/>
      <c r="D716" s="139"/>
      <c r="E716" s="140"/>
      <c r="F716" s="141"/>
      <c r="G716" s="142" t="str">
        <f t="shared" si="17"/>
        <v/>
      </c>
    </row>
    <row r="717" spans="2:7" x14ac:dyDescent="0.25">
      <c r="B717" s="155"/>
      <c r="C717" s="145"/>
      <c r="D717" s="139"/>
      <c r="E717" s="140"/>
      <c r="F717" s="141"/>
      <c r="G717" s="142" t="str">
        <f t="shared" si="17"/>
        <v/>
      </c>
    </row>
    <row r="718" spans="2:7" x14ac:dyDescent="0.25">
      <c r="B718" s="155"/>
      <c r="C718" s="145"/>
      <c r="D718" s="139"/>
      <c r="E718" s="140"/>
      <c r="F718" s="141"/>
      <c r="G718" s="142" t="str">
        <f t="shared" si="17"/>
        <v/>
      </c>
    </row>
    <row r="719" spans="2:7" x14ac:dyDescent="0.25">
      <c r="B719" s="155"/>
      <c r="C719" s="145"/>
      <c r="D719" s="139"/>
      <c r="E719" s="140"/>
      <c r="F719" s="141"/>
      <c r="G719" s="142" t="str">
        <f t="shared" si="17"/>
        <v/>
      </c>
    </row>
    <row r="720" spans="2:7" x14ac:dyDescent="0.25">
      <c r="B720" s="155"/>
      <c r="C720" s="145"/>
      <c r="D720" s="139"/>
      <c r="E720" s="140"/>
      <c r="F720" s="141"/>
      <c r="G720" s="142" t="str">
        <f t="shared" si="17"/>
        <v/>
      </c>
    </row>
    <row r="721" spans="2:7" x14ac:dyDescent="0.25">
      <c r="B721" s="155"/>
      <c r="C721" s="145"/>
      <c r="D721" s="139"/>
      <c r="E721" s="140"/>
      <c r="F721" s="141"/>
      <c r="G721" s="142" t="str">
        <f t="shared" si="17"/>
        <v/>
      </c>
    </row>
    <row r="722" spans="2:7" x14ac:dyDescent="0.25">
      <c r="B722" s="155"/>
      <c r="C722" s="145"/>
      <c r="D722" s="139"/>
      <c r="E722" s="140"/>
      <c r="F722" s="141"/>
      <c r="G722" s="142" t="str">
        <f t="shared" si="17"/>
        <v/>
      </c>
    </row>
    <row r="723" spans="2:7" x14ac:dyDescent="0.25">
      <c r="B723" s="155"/>
      <c r="C723" s="145"/>
      <c r="D723" s="139"/>
      <c r="E723" s="140"/>
      <c r="F723" s="141"/>
      <c r="G723" s="142" t="str">
        <f t="shared" si="17"/>
        <v/>
      </c>
    </row>
    <row r="724" spans="2:7" x14ac:dyDescent="0.25">
      <c r="B724" s="155"/>
      <c r="C724" s="145"/>
      <c r="D724" s="139"/>
      <c r="E724" s="140"/>
      <c r="F724" s="141"/>
      <c r="G724" s="142" t="str">
        <f t="shared" si="17"/>
        <v/>
      </c>
    </row>
    <row r="725" spans="2:7" x14ac:dyDescent="0.25">
      <c r="B725" s="155"/>
      <c r="C725" s="145"/>
      <c r="D725" s="139"/>
      <c r="E725" s="140"/>
      <c r="F725" s="141"/>
      <c r="G725" s="142" t="str">
        <f t="shared" si="17"/>
        <v/>
      </c>
    </row>
    <row r="726" spans="2:7" x14ac:dyDescent="0.25">
      <c r="B726" s="155"/>
      <c r="C726" s="145"/>
      <c r="D726" s="139"/>
      <c r="E726" s="140"/>
      <c r="F726" s="141"/>
      <c r="G726" s="142" t="str">
        <f t="shared" si="17"/>
        <v/>
      </c>
    </row>
    <row r="727" spans="2:7" x14ac:dyDescent="0.25">
      <c r="B727" s="155"/>
      <c r="C727" s="145"/>
      <c r="D727" s="139"/>
      <c r="E727" s="140"/>
      <c r="F727" s="141"/>
      <c r="G727" s="142" t="str">
        <f t="shared" si="17"/>
        <v/>
      </c>
    </row>
    <row r="728" spans="2:7" x14ac:dyDescent="0.25">
      <c r="B728" s="155"/>
      <c r="C728" s="145"/>
      <c r="D728" s="139"/>
      <c r="E728" s="140"/>
      <c r="F728" s="141"/>
      <c r="G728" s="142" t="str">
        <f t="shared" si="17"/>
        <v/>
      </c>
    </row>
    <row r="729" spans="2:7" x14ac:dyDescent="0.25">
      <c r="B729" s="155"/>
      <c r="C729" s="145"/>
      <c r="D729" s="139"/>
      <c r="E729" s="140"/>
      <c r="F729" s="141"/>
      <c r="G729" s="142" t="str">
        <f t="shared" si="17"/>
        <v/>
      </c>
    </row>
    <row r="730" spans="2:7" x14ac:dyDescent="0.25">
      <c r="B730" s="155"/>
      <c r="C730" s="145"/>
      <c r="D730" s="139"/>
      <c r="E730" s="140"/>
      <c r="F730" s="141"/>
      <c r="G730" s="142" t="str">
        <f t="shared" si="17"/>
        <v/>
      </c>
    </row>
    <row r="731" spans="2:7" x14ac:dyDescent="0.25">
      <c r="B731" s="155"/>
      <c r="C731" s="145"/>
      <c r="D731" s="139"/>
      <c r="E731" s="140"/>
      <c r="F731" s="141"/>
      <c r="G731" s="142" t="str">
        <f t="shared" si="17"/>
        <v/>
      </c>
    </row>
    <row r="732" spans="2:7" x14ac:dyDescent="0.25">
      <c r="B732" s="155"/>
      <c r="C732" s="145"/>
      <c r="D732" s="139"/>
      <c r="E732" s="140"/>
      <c r="F732" s="141"/>
      <c r="G732" s="142" t="str">
        <f t="shared" si="17"/>
        <v/>
      </c>
    </row>
    <row r="733" spans="2:7" x14ac:dyDescent="0.25">
      <c r="B733" s="155"/>
      <c r="C733" s="145"/>
      <c r="D733" s="139"/>
      <c r="E733" s="140"/>
      <c r="F733" s="141"/>
      <c r="G733" s="142" t="str">
        <f t="shared" si="17"/>
        <v/>
      </c>
    </row>
    <row r="734" spans="2:7" x14ac:dyDescent="0.25">
      <c r="B734" s="155"/>
      <c r="C734" s="145"/>
      <c r="D734" s="139"/>
      <c r="E734" s="140"/>
      <c r="F734" s="141"/>
      <c r="G734" s="142" t="str">
        <f t="shared" si="17"/>
        <v/>
      </c>
    </row>
    <row r="735" spans="2:7" x14ac:dyDescent="0.25">
      <c r="B735" s="155"/>
      <c r="C735" s="145"/>
      <c r="D735" s="139"/>
      <c r="E735" s="140"/>
      <c r="F735" s="141"/>
      <c r="G735" s="142" t="str">
        <f t="shared" si="17"/>
        <v/>
      </c>
    </row>
    <row r="736" spans="2:7" x14ac:dyDescent="0.25">
      <c r="B736" s="155"/>
      <c r="C736" s="145"/>
      <c r="D736" s="139"/>
      <c r="E736" s="140"/>
      <c r="F736" s="141"/>
      <c r="G736" s="142" t="str">
        <f t="shared" si="17"/>
        <v/>
      </c>
    </row>
    <row r="737" spans="2:7" x14ac:dyDescent="0.25">
      <c r="B737" s="155"/>
      <c r="C737" s="145"/>
      <c r="D737" s="139"/>
      <c r="E737" s="140"/>
      <c r="F737" s="141"/>
      <c r="G737" s="142" t="str">
        <f t="shared" si="17"/>
        <v/>
      </c>
    </row>
    <row r="738" spans="2:7" x14ac:dyDescent="0.25">
      <c r="B738" s="155"/>
      <c r="C738" s="145"/>
      <c r="D738" s="139"/>
      <c r="E738" s="140"/>
      <c r="F738" s="141"/>
      <c r="G738" s="142" t="str">
        <f t="shared" si="17"/>
        <v/>
      </c>
    </row>
    <row r="739" spans="2:7" x14ac:dyDescent="0.25">
      <c r="B739" s="155"/>
      <c r="C739" s="145"/>
      <c r="D739" s="139"/>
      <c r="E739" s="140"/>
      <c r="F739" s="141"/>
      <c r="G739" s="142" t="str">
        <f t="shared" si="17"/>
        <v/>
      </c>
    </row>
    <row r="740" spans="2:7" x14ac:dyDescent="0.25">
      <c r="B740" s="155"/>
      <c r="C740" s="145"/>
      <c r="D740" s="139"/>
      <c r="E740" s="140"/>
      <c r="F740" s="141"/>
      <c r="G740" s="142" t="str">
        <f t="shared" si="17"/>
        <v/>
      </c>
    </row>
    <row r="741" spans="2:7" x14ac:dyDescent="0.25">
      <c r="B741" s="155"/>
      <c r="C741" s="145"/>
      <c r="D741" s="139"/>
      <c r="E741" s="140"/>
      <c r="F741" s="141"/>
      <c r="G741" s="142" t="str">
        <f t="shared" si="17"/>
        <v/>
      </c>
    </row>
    <row r="742" spans="2:7" x14ac:dyDescent="0.25">
      <c r="B742" s="155"/>
      <c r="C742" s="145"/>
      <c r="D742" s="139"/>
      <c r="E742" s="140"/>
      <c r="F742" s="141"/>
      <c r="G742" s="142" t="str">
        <f t="shared" si="17"/>
        <v/>
      </c>
    </row>
    <row r="743" spans="2:7" x14ac:dyDescent="0.25">
      <c r="B743" s="155"/>
      <c r="C743" s="145"/>
      <c r="D743" s="139"/>
      <c r="E743" s="140"/>
      <c r="F743" s="141"/>
      <c r="G743" s="142" t="str">
        <f t="shared" si="17"/>
        <v/>
      </c>
    </row>
    <row r="744" spans="2:7" x14ac:dyDescent="0.25">
      <c r="B744" s="155"/>
      <c r="C744" s="145"/>
      <c r="D744" s="139"/>
      <c r="E744" s="140"/>
      <c r="F744" s="141"/>
      <c r="G744" s="142" t="str">
        <f t="shared" si="17"/>
        <v/>
      </c>
    </row>
    <row r="745" spans="2:7" x14ac:dyDescent="0.25">
      <c r="B745" s="155"/>
      <c r="C745" s="145"/>
      <c r="D745" s="139"/>
      <c r="E745" s="140"/>
      <c r="F745" s="141"/>
      <c r="G745" s="142" t="str">
        <f t="shared" si="17"/>
        <v/>
      </c>
    </row>
    <row r="746" spans="2:7" x14ac:dyDescent="0.25">
      <c r="B746" s="155"/>
      <c r="C746" s="145"/>
      <c r="D746" s="139"/>
      <c r="E746" s="140"/>
      <c r="F746" s="141"/>
      <c r="G746" s="142" t="str">
        <f t="shared" si="17"/>
        <v/>
      </c>
    </row>
    <row r="747" spans="2:7" x14ac:dyDescent="0.25">
      <c r="B747" s="155"/>
      <c r="C747" s="145"/>
      <c r="D747" s="139"/>
      <c r="E747" s="140"/>
      <c r="F747" s="141"/>
      <c r="G747" s="142" t="str">
        <f t="shared" si="17"/>
        <v/>
      </c>
    </row>
    <row r="748" spans="2:7" x14ac:dyDescent="0.25">
      <c r="B748" s="155"/>
      <c r="C748" s="145"/>
      <c r="D748" s="139"/>
      <c r="E748" s="140"/>
      <c r="F748" s="141"/>
      <c r="G748" s="142" t="str">
        <f t="shared" si="17"/>
        <v/>
      </c>
    </row>
    <row r="749" spans="2:7" x14ac:dyDescent="0.25">
      <c r="B749" s="155"/>
      <c r="C749" s="145"/>
      <c r="D749" s="139"/>
      <c r="E749" s="140"/>
      <c r="F749" s="141"/>
      <c r="G749" s="142" t="str">
        <f t="shared" si="17"/>
        <v/>
      </c>
    </row>
    <row r="750" spans="2:7" x14ac:dyDescent="0.25">
      <c r="B750" s="155"/>
      <c r="C750" s="145"/>
      <c r="D750" s="139"/>
      <c r="E750" s="140"/>
      <c r="F750" s="141"/>
      <c r="G750" s="142" t="str">
        <f t="shared" si="17"/>
        <v/>
      </c>
    </row>
    <row r="751" spans="2:7" x14ac:dyDescent="0.25">
      <c r="B751" s="155"/>
      <c r="C751" s="145"/>
      <c r="D751" s="139"/>
      <c r="E751" s="140"/>
      <c r="F751" s="141"/>
      <c r="G751" s="142" t="str">
        <f t="shared" si="17"/>
        <v/>
      </c>
    </row>
    <row r="752" spans="2:7" x14ac:dyDescent="0.25">
      <c r="B752" s="155"/>
      <c r="C752" s="145"/>
      <c r="D752" s="139"/>
      <c r="E752" s="140"/>
      <c r="F752" s="141"/>
      <c r="G752" s="142" t="str">
        <f t="shared" si="17"/>
        <v/>
      </c>
    </row>
    <row r="753" spans="2:7" x14ac:dyDescent="0.25">
      <c r="B753" s="155"/>
      <c r="C753" s="145"/>
      <c r="D753" s="139"/>
      <c r="E753" s="140"/>
      <c r="F753" s="141"/>
      <c r="G753" s="142" t="str">
        <f t="shared" si="17"/>
        <v/>
      </c>
    </row>
    <row r="754" spans="2:7" x14ac:dyDescent="0.25">
      <c r="B754" s="155"/>
      <c r="C754" s="145"/>
      <c r="D754" s="139"/>
      <c r="E754" s="140"/>
      <c r="F754" s="141"/>
      <c r="G754" s="142" t="str">
        <f t="shared" si="17"/>
        <v/>
      </c>
    </row>
    <row r="755" spans="2:7" x14ac:dyDescent="0.25">
      <c r="B755" s="155"/>
      <c r="C755" s="145"/>
      <c r="D755" s="139"/>
      <c r="E755" s="140"/>
      <c r="F755" s="141"/>
      <c r="G755" s="142" t="str">
        <f t="shared" si="17"/>
        <v/>
      </c>
    </row>
    <row r="756" spans="2:7" x14ac:dyDescent="0.25">
      <c r="B756" s="155"/>
      <c r="C756" s="145"/>
      <c r="D756" s="139"/>
      <c r="E756" s="140"/>
      <c r="F756" s="141"/>
      <c r="G756" s="142" t="str">
        <f t="shared" si="17"/>
        <v/>
      </c>
    </row>
    <row r="757" spans="2:7" x14ac:dyDescent="0.25">
      <c r="B757" s="155"/>
      <c r="C757" s="145"/>
      <c r="D757" s="139"/>
      <c r="E757" s="140"/>
      <c r="F757" s="141"/>
      <c r="G757" s="142" t="str">
        <f t="shared" si="17"/>
        <v/>
      </c>
    </row>
    <row r="758" spans="2:7" x14ac:dyDescent="0.25">
      <c r="B758" s="155"/>
      <c r="C758" s="145"/>
      <c r="D758" s="139"/>
      <c r="E758" s="140"/>
      <c r="F758" s="141"/>
      <c r="G758" s="142" t="str">
        <f t="shared" si="17"/>
        <v/>
      </c>
    </row>
    <row r="759" spans="2:7" x14ac:dyDescent="0.25">
      <c r="B759" s="155"/>
      <c r="C759" s="145"/>
      <c r="D759" s="139"/>
      <c r="E759" s="140"/>
      <c r="F759" s="141"/>
      <c r="G759" s="142" t="str">
        <f t="shared" si="17"/>
        <v/>
      </c>
    </row>
    <row r="760" spans="2:7" x14ac:dyDescent="0.25">
      <c r="B760" s="155"/>
      <c r="C760" s="145"/>
      <c r="D760" s="139"/>
      <c r="E760" s="140"/>
      <c r="F760" s="141"/>
      <c r="G760" s="142" t="str">
        <f t="shared" si="17"/>
        <v/>
      </c>
    </row>
    <row r="761" spans="2:7" x14ac:dyDescent="0.25">
      <c r="B761" s="155"/>
      <c r="C761" s="145"/>
      <c r="D761" s="139"/>
      <c r="E761" s="140"/>
      <c r="F761" s="141"/>
      <c r="G761" s="142" t="str">
        <f t="shared" si="17"/>
        <v/>
      </c>
    </row>
    <row r="762" spans="2:7" x14ac:dyDescent="0.25">
      <c r="B762" s="155"/>
      <c r="C762" s="145"/>
      <c r="D762" s="139"/>
      <c r="E762" s="140"/>
      <c r="F762" s="141"/>
      <c r="G762" s="142" t="str">
        <f t="shared" si="17"/>
        <v/>
      </c>
    </row>
    <row r="763" spans="2:7" x14ac:dyDescent="0.25">
      <c r="B763" s="155"/>
      <c r="C763" s="145"/>
      <c r="D763" s="139"/>
      <c r="E763" s="140"/>
      <c r="F763" s="141"/>
      <c r="G763" s="142" t="str">
        <f t="shared" si="17"/>
        <v/>
      </c>
    </row>
    <row r="764" spans="2:7" x14ac:dyDescent="0.25">
      <c r="B764" s="155"/>
      <c r="C764" s="145"/>
      <c r="D764" s="139"/>
      <c r="E764" s="140"/>
      <c r="F764" s="141"/>
      <c r="G764" s="142" t="str">
        <f t="shared" si="17"/>
        <v/>
      </c>
    </row>
    <row r="765" spans="2:7" x14ac:dyDescent="0.25">
      <c r="B765" s="155"/>
      <c r="C765" s="145"/>
      <c r="D765" s="139"/>
      <c r="E765" s="140"/>
      <c r="F765" s="141"/>
      <c r="G765" s="142" t="str">
        <f t="shared" si="17"/>
        <v/>
      </c>
    </row>
    <row r="766" spans="2:7" x14ac:dyDescent="0.25">
      <c r="B766" s="155"/>
      <c r="C766" s="145"/>
      <c r="D766" s="139"/>
      <c r="E766" s="140"/>
      <c r="F766" s="141"/>
      <c r="G766" s="142" t="str">
        <f t="shared" si="17"/>
        <v/>
      </c>
    </row>
    <row r="767" spans="2:7" x14ac:dyDescent="0.25">
      <c r="B767" s="155"/>
      <c r="C767" s="145"/>
      <c r="D767" s="139"/>
      <c r="E767" s="140"/>
      <c r="F767" s="141"/>
      <c r="G767" s="142" t="str">
        <f t="shared" si="17"/>
        <v/>
      </c>
    </row>
    <row r="768" spans="2:7" x14ac:dyDescent="0.25">
      <c r="B768" s="155"/>
      <c r="C768" s="145"/>
      <c r="D768" s="139"/>
      <c r="E768" s="140"/>
      <c r="F768" s="141"/>
      <c r="G768" s="142" t="str">
        <f t="shared" si="17"/>
        <v/>
      </c>
    </row>
    <row r="769" spans="2:7" x14ac:dyDescent="0.25">
      <c r="B769" s="155"/>
      <c r="C769" s="145"/>
      <c r="D769" s="139"/>
      <c r="E769" s="140"/>
      <c r="F769" s="141"/>
      <c r="G769" s="142" t="str">
        <f t="shared" si="17"/>
        <v/>
      </c>
    </row>
    <row r="770" spans="2:7" x14ac:dyDescent="0.25">
      <c r="B770" s="155"/>
      <c r="C770" s="145"/>
      <c r="D770" s="139"/>
      <c r="E770" s="140"/>
      <c r="F770" s="141"/>
      <c r="G770" s="142" t="str">
        <f t="shared" si="17"/>
        <v/>
      </c>
    </row>
    <row r="771" spans="2:7" x14ac:dyDescent="0.25">
      <c r="B771" s="155"/>
      <c r="C771" s="145"/>
      <c r="D771" s="139"/>
      <c r="E771" s="140"/>
      <c r="F771" s="141"/>
      <c r="G771" s="142" t="str">
        <f t="shared" si="17"/>
        <v/>
      </c>
    </row>
    <row r="772" spans="2:7" x14ac:dyDescent="0.25">
      <c r="B772" s="155"/>
      <c r="C772" s="145"/>
      <c r="D772" s="139"/>
      <c r="E772" s="140"/>
      <c r="F772" s="141"/>
      <c r="G772" s="142" t="str">
        <f t="shared" si="17"/>
        <v/>
      </c>
    </row>
    <row r="773" spans="2:7" x14ac:dyDescent="0.25">
      <c r="B773" s="155"/>
      <c r="C773" s="145"/>
      <c r="D773" s="139"/>
      <c r="E773" s="140"/>
      <c r="F773" s="141"/>
      <c r="G773" s="142" t="str">
        <f t="shared" si="17"/>
        <v/>
      </c>
    </row>
    <row r="774" spans="2:7" x14ac:dyDescent="0.25">
      <c r="B774" s="155"/>
      <c r="C774" s="145"/>
      <c r="D774" s="139"/>
      <c r="E774" s="140"/>
      <c r="F774" s="141"/>
      <c r="G774" s="142" t="str">
        <f t="shared" si="17"/>
        <v/>
      </c>
    </row>
    <row r="775" spans="2:7" x14ac:dyDescent="0.25">
      <c r="B775" s="155"/>
      <c r="C775" s="145"/>
      <c r="D775" s="139"/>
      <c r="E775" s="140"/>
      <c r="F775" s="141"/>
      <c r="G775" s="142" t="str">
        <f t="shared" si="17"/>
        <v/>
      </c>
    </row>
    <row r="776" spans="2:7" x14ac:dyDescent="0.25">
      <c r="B776" s="155"/>
      <c r="C776" s="145"/>
      <c r="D776" s="139"/>
      <c r="E776" s="140"/>
      <c r="F776" s="141"/>
      <c r="G776" s="142" t="str">
        <f t="shared" si="17"/>
        <v/>
      </c>
    </row>
    <row r="777" spans="2:7" x14ac:dyDescent="0.25">
      <c r="B777" s="155"/>
      <c r="C777" s="145"/>
      <c r="D777" s="139"/>
      <c r="E777" s="140"/>
      <c r="F777" s="141"/>
      <c r="G777" s="142" t="str">
        <f t="shared" si="17"/>
        <v/>
      </c>
    </row>
    <row r="778" spans="2:7" x14ac:dyDescent="0.25">
      <c r="B778" s="155"/>
      <c r="C778" s="145"/>
      <c r="D778" s="139"/>
      <c r="E778" s="140"/>
      <c r="F778" s="141"/>
      <c r="G778" s="142" t="str">
        <f t="shared" ref="G778:G841" si="18">IF(D778="","",SUM(E778+G777-F778))</f>
        <v/>
      </c>
    </row>
    <row r="779" spans="2:7" x14ac:dyDescent="0.25">
      <c r="B779" s="155"/>
      <c r="C779" s="145"/>
      <c r="D779" s="139"/>
      <c r="E779" s="140"/>
      <c r="F779" s="141"/>
      <c r="G779" s="142" t="str">
        <f t="shared" si="18"/>
        <v/>
      </c>
    </row>
    <row r="780" spans="2:7" x14ac:dyDescent="0.25">
      <c r="B780" s="155"/>
      <c r="C780" s="145"/>
      <c r="D780" s="139"/>
      <c r="E780" s="140"/>
      <c r="F780" s="141"/>
      <c r="G780" s="142" t="str">
        <f t="shared" si="18"/>
        <v/>
      </c>
    </row>
    <row r="781" spans="2:7" x14ac:dyDescent="0.25">
      <c r="B781" s="155"/>
      <c r="C781" s="145"/>
      <c r="D781" s="139"/>
      <c r="E781" s="140"/>
      <c r="F781" s="141"/>
      <c r="G781" s="142" t="str">
        <f t="shared" si="18"/>
        <v/>
      </c>
    </row>
    <row r="782" spans="2:7" x14ac:dyDescent="0.25">
      <c r="B782" s="155"/>
      <c r="C782" s="145"/>
      <c r="D782" s="139"/>
      <c r="E782" s="140"/>
      <c r="F782" s="141"/>
      <c r="G782" s="142" t="str">
        <f t="shared" si="18"/>
        <v/>
      </c>
    </row>
    <row r="783" spans="2:7" x14ac:dyDescent="0.25">
      <c r="B783" s="155"/>
      <c r="C783" s="145"/>
      <c r="D783" s="139"/>
      <c r="E783" s="140"/>
      <c r="F783" s="141"/>
      <c r="G783" s="142" t="str">
        <f t="shared" si="18"/>
        <v/>
      </c>
    </row>
    <row r="784" spans="2:7" x14ac:dyDescent="0.25">
      <c r="B784" s="155"/>
      <c r="C784" s="145"/>
      <c r="D784" s="139"/>
      <c r="E784" s="140"/>
      <c r="F784" s="141"/>
      <c r="G784" s="142" t="str">
        <f t="shared" si="18"/>
        <v/>
      </c>
    </row>
    <row r="785" spans="2:7" x14ac:dyDescent="0.25">
      <c r="B785" s="155"/>
      <c r="C785" s="145"/>
      <c r="D785" s="139"/>
      <c r="E785" s="140"/>
      <c r="F785" s="141"/>
      <c r="G785" s="142" t="str">
        <f t="shared" si="18"/>
        <v/>
      </c>
    </row>
    <row r="786" spans="2:7" x14ac:dyDescent="0.25">
      <c r="B786" s="155"/>
      <c r="C786" s="145"/>
      <c r="D786" s="139"/>
      <c r="E786" s="140"/>
      <c r="F786" s="141"/>
      <c r="G786" s="142" t="str">
        <f t="shared" si="18"/>
        <v/>
      </c>
    </row>
    <row r="787" spans="2:7" x14ac:dyDescent="0.25">
      <c r="B787" s="155"/>
      <c r="C787" s="145"/>
      <c r="D787" s="139"/>
      <c r="E787" s="140"/>
      <c r="F787" s="141"/>
      <c r="G787" s="142" t="str">
        <f t="shared" si="18"/>
        <v/>
      </c>
    </row>
    <row r="788" spans="2:7" x14ac:dyDescent="0.25">
      <c r="B788" s="155"/>
      <c r="C788" s="145"/>
      <c r="D788" s="139"/>
      <c r="E788" s="140"/>
      <c r="F788" s="141"/>
      <c r="G788" s="142" t="str">
        <f t="shared" si="18"/>
        <v/>
      </c>
    </row>
    <row r="789" spans="2:7" x14ac:dyDescent="0.25">
      <c r="B789" s="155"/>
      <c r="C789" s="145"/>
      <c r="D789" s="139"/>
      <c r="E789" s="140"/>
      <c r="F789" s="141"/>
      <c r="G789" s="142" t="str">
        <f t="shared" si="18"/>
        <v/>
      </c>
    </row>
    <row r="790" spans="2:7" x14ac:dyDescent="0.25">
      <c r="B790" s="155"/>
      <c r="C790" s="145"/>
      <c r="D790" s="139"/>
      <c r="E790" s="140"/>
      <c r="F790" s="141"/>
      <c r="G790" s="142" t="str">
        <f t="shared" si="18"/>
        <v/>
      </c>
    </row>
    <row r="791" spans="2:7" x14ac:dyDescent="0.25">
      <c r="B791" s="155"/>
      <c r="C791" s="145"/>
      <c r="D791" s="139"/>
      <c r="E791" s="140"/>
      <c r="F791" s="141"/>
      <c r="G791" s="142" t="str">
        <f t="shared" si="18"/>
        <v/>
      </c>
    </row>
    <row r="792" spans="2:7" x14ac:dyDescent="0.25">
      <c r="B792" s="155"/>
      <c r="C792" s="145"/>
      <c r="D792" s="139"/>
      <c r="E792" s="140"/>
      <c r="F792" s="141"/>
      <c r="G792" s="142" t="str">
        <f t="shared" si="18"/>
        <v/>
      </c>
    </row>
    <row r="793" spans="2:7" x14ac:dyDescent="0.25">
      <c r="B793" s="155"/>
      <c r="C793" s="145"/>
      <c r="D793" s="139"/>
      <c r="E793" s="140"/>
      <c r="F793" s="141"/>
      <c r="G793" s="142" t="str">
        <f t="shared" si="18"/>
        <v/>
      </c>
    </row>
    <row r="794" spans="2:7" x14ac:dyDescent="0.25">
      <c r="B794" s="155"/>
      <c r="C794" s="145"/>
      <c r="D794" s="139"/>
      <c r="E794" s="140"/>
      <c r="F794" s="141"/>
      <c r="G794" s="142" t="str">
        <f t="shared" si="18"/>
        <v/>
      </c>
    </row>
    <row r="795" spans="2:7" x14ac:dyDescent="0.25">
      <c r="B795" s="155"/>
      <c r="C795" s="145"/>
      <c r="D795" s="139"/>
      <c r="E795" s="140"/>
      <c r="F795" s="141"/>
      <c r="G795" s="142" t="str">
        <f t="shared" si="18"/>
        <v/>
      </c>
    </row>
    <row r="796" spans="2:7" x14ac:dyDescent="0.25">
      <c r="B796" s="155"/>
      <c r="C796" s="145"/>
      <c r="D796" s="139"/>
      <c r="E796" s="140"/>
      <c r="F796" s="141"/>
      <c r="G796" s="142" t="str">
        <f t="shared" si="18"/>
        <v/>
      </c>
    </row>
    <row r="797" spans="2:7" x14ac:dyDescent="0.25">
      <c r="B797" s="155"/>
      <c r="C797" s="145"/>
      <c r="D797" s="139"/>
      <c r="E797" s="140"/>
      <c r="F797" s="141"/>
      <c r="G797" s="142" t="str">
        <f t="shared" si="18"/>
        <v/>
      </c>
    </row>
    <row r="798" spans="2:7" x14ac:dyDescent="0.25">
      <c r="B798" s="155"/>
      <c r="C798" s="145"/>
      <c r="D798" s="139"/>
      <c r="E798" s="140"/>
      <c r="F798" s="141"/>
      <c r="G798" s="142" t="str">
        <f t="shared" si="18"/>
        <v/>
      </c>
    </row>
    <row r="799" spans="2:7" x14ac:dyDescent="0.25">
      <c r="B799" s="155"/>
      <c r="C799" s="145"/>
      <c r="D799" s="139"/>
      <c r="E799" s="140"/>
      <c r="F799" s="141"/>
      <c r="G799" s="142" t="str">
        <f t="shared" si="18"/>
        <v/>
      </c>
    </row>
    <row r="800" spans="2:7" x14ac:dyDescent="0.25">
      <c r="B800" s="155"/>
      <c r="C800" s="145"/>
      <c r="D800" s="139"/>
      <c r="E800" s="140"/>
      <c r="F800" s="141"/>
      <c r="G800" s="142" t="str">
        <f t="shared" si="18"/>
        <v/>
      </c>
    </row>
    <row r="801" spans="2:7" x14ac:dyDescent="0.25">
      <c r="B801" s="155"/>
      <c r="C801" s="145"/>
      <c r="D801" s="139"/>
      <c r="E801" s="140"/>
      <c r="F801" s="141"/>
      <c r="G801" s="142" t="str">
        <f t="shared" si="18"/>
        <v/>
      </c>
    </row>
    <row r="802" spans="2:7" x14ac:dyDescent="0.25">
      <c r="B802" s="155"/>
      <c r="C802" s="145"/>
      <c r="D802" s="139"/>
      <c r="E802" s="140"/>
      <c r="F802" s="141"/>
      <c r="G802" s="142" t="str">
        <f t="shared" si="18"/>
        <v/>
      </c>
    </row>
    <row r="803" spans="2:7" x14ac:dyDescent="0.25">
      <c r="B803" s="155"/>
      <c r="C803" s="145"/>
      <c r="D803" s="139"/>
      <c r="E803" s="140"/>
      <c r="F803" s="141"/>
      <c r="G803" s="142" t="str">
        <f t="shared" si="18"/>
        <v/>
      </c>
    </row>
    <row r="804" spans="2:7" x14ac:dyDescent="0.25">
      <c r="B804" s="155"/>
      <c r="C804" s="145"/>
      <c r="D804" s="139"/>
      <c r="E804" s="140"/>
      <c r="F804" s="141"/>
      <c r="G804" s="142" t="str">
        <f t="shared" si="18"/>
        <v/>
      </c>
    </row>
    <row r="805" spans="2:7" x14ac:dyDescent="0.25">
      <c r="B805" s="155"/>
      <c r="C805" s="145"/>
      <c r="D805" s="139"/>
      <c r="E805" s="140"/>
      <c r="F805" s="141"/>
      <c r="G805" s="142" t="str">
        <f t="shared" si="18"/>
        <v/>
      </c>
    </row>
    <row r="806" spans="2:7" x14ac:dyDescent="0.25">
      <c r="B806" s="155"/>
      <c r="C806" s="145"/>
      <c r="D806" s="139"/>
      <c r="E806" s="140"/>
      <c r="F806" s="141"/>
      <c r="G806" s="142" t="str">
        <f t="shared" si="18"/>
        <v/>
      </c>
    </row>
    <row r="807" spans="2:7" x14ac:dyDescent="0.25">
      <c r="B807" s="155"/>
      <c r="C807" s="145"/>
      <c r="D807" s="139"/>
      <c r="E807" s="140"/>
      <c r="F807" s="141"/>
      <c r="G807" s="142" t="str">
        <f t="shared" si="18"/>
        <v/>
      </c>
    </row>
    <row r="808" spans="2:7" x14ac:dyDescent="0.25">
      <c r="B808" s="155"/>
      <c r="C808" s="145"/>
      <c r="D808" s="139"/>
      <c r="E808" s="140"/>
      <c r="F808" s="141"/>
      <c r="G808" s="142" t="str">
        <f t="shared" si="18"/>
        <v/>
      </c>
    </row>
    <row r="809" spans="2:7" x14ac:dyDescent="0.25">
      <c r="B809" s="155"/>
      <c r="C809" s="145"/>
      <c r="D809" s="139"/>
      <c r="E809" s="140"/>
      <c r="F809" s="141"/>
      <c r="G809" s="142" t="str">
        <f t="shared" si="18"/>
        <v/>
      </c>
    </row>
    <row r="810" spans="2:7" x14ac:dyDescent="0.25">
      <c r="B810" s="155"/>
      <c r="C810" s="145"/>
      <c r="D810" s="139"/>
      <c r="E810" s="140"/>
      <c r="F810" s="141"/>
      <c r="G810" s="142" t="str">
        <f t="shared" si="18"/>
        <v/>
      </c>
    </row>
    <row r="811" spans="2:7" x14ac:dyDescent="0.25">
      <c r="B811" s="155"/>
      <c r="C811" s="145"/>
      <c r="D811" s="139"/>
      <c r="E811" s="140"/>
      <c r="F811" s="141"/>
      <c r="G811" s="142" t="str">
        <f t="shared" si="18"/>
        <v/>
      </c>
    </row>
    <row r="812" spans="2:7" x14ac:dyDescent="0.25">
      <c r="B812" s="155"/>
      <c r="C812" s="145"/>
      <c r="D812" s="139"/>
      <c r="E812" s="140"/>
      <c r="F812" s="141"/>
      <c r="G812" s="142" t="str">
        <f t="shared" si="18"/>
        <v/>
      </c>
    </row>
    <row r="813" spans="2:7" x14ac:dyDescent="0.25">
      <c r="B813" s="155"/>
      <c r="C813" s="145"/>
      <c r="D813" s="139"/>
      <c r="E813" s="140"/>
      <c r="F813" s="141"/>
      <c r="G813" s="142" t="str">
        <f t="shared" si="18"/>
        <v/>
      </c>
    </row>
    <row r="814" spans="2:7" x14ac:dyDescent="0.25">
      <c r="B814" s="155"/>
      <c r="C814" s="145"/>
      <c r="D814" s="139"/>
      <c r="E814" s="140"/>
      <c r="F814" s="141"/>
      <c r="G814" s="142" t="str">
        <f t="shared" si="18"/>
        <v/>
      </c>
    </row>
    <row r="815" spans="2:7" x14ac:dyDescent="0.25">
      <c r="B815" s="155"/>
      <c r="C815" s="145"/>
      <c r="D815" s="139"/>
      <c r="E815" s="140"/>
      <c r="F815" s="141"/>
      <c r="G815" s="142" t="str">
        <f t="shared" si="18"/>
        <v/>
      </c>
    </row>
    <row r="816" spans="2:7" x14ac:dyDescent="0.25">
      <c r="B816" s="155"/>
      <c r="C816" s="145"/>
      <c r="D816" s="139"/>
      <c r="E816" s="140"/>
      <c r="F816" s="141"/>
      <c r="G816" s="142" t="str">
        <f t="shared" si="18"/>
        <v/>
      </c>
    </row>
    <row r="817" spans="2:7" x14ac:dyDescent="0.25">
      <c r="B817" s="155"/>
      <c r="C817" s="145"/>
      <c r="D817" s="139"/>
      <c r="E817" s="140"/>
      <c r="F817" s="141"/>
      <c r="G817" s="142" t="str">
        <f t="shared" si="18"/>
        <v/>
      </c>
    </row>
    <row r="818" spans="2:7" x14ac:dyDescent="0.25">
      <c r="B818" s="155"/>
      <c r="C818" s="145"/>
      <c r="D818" s="139"/>
      <c r="E818" s="140"/>
      <c r="F818" s="141"/>
      <c r="G818" s="142" t="str">
        <f t="shared" si="18"/>
        <v/>
      </c>
    </row>
    <row r="819" spans="2:7" x14ac:dyDescent="0.25">
      <c r="B819" s="155"/>
      <c r="C819" s="145"/>
      <c r="D819" s="139"/>
      <c r="E819" s="140"/>
      <c r="F819" s="141"/>
      <c r="G819" s="142" t="str">
        <f t="shared" si="18"/>
        <v/>
      </c>
    </row>
    <row r="820" spans="2:7" x14ac:dyDescent="0.25">
      <c r="B820" s="155"/>
      <c r="C820" s="145"/>
      <c r="D820" s="139"/>
      <c r="E820" s="140"/>
      <c r="F820" s="141"/>
      <c r="G820" s="142" t="str">
        <f t="shared" si="18"/>
        <v/>
      </c>
    </row>
    <row r="821" spans="2:7" x14ac:dyDescent="0.25">
      <c r="B821" s="155"/>
      <c r="C821" s="145"/>
      <c r="D821" s="139"/>
      <c r="E821" s="140"/>
      <c r="F821" s="141"/>
      <c r="G821" s="142" t="str">
        <f t="shared" si="18"/>
        <v/>
      </c>
    </row>
    <row r="822" spans="2:7" x14ac:dyDescent="0.25">
      <c r="B822" s="155"/>
      <c r="C822" s="145"/>
      <c r="D822" s="139"/>
      <c r="E822" s="140"/>
      <c r="F822" s="141"/>
      <c r="G822" s="142" t="str">
        <f t="shared" si="18"/>
        <v/>
      </c>
    </row>
    <row r="823" spans="2:7" x14ac:dyDescent="0.25">
      <c r="B823" s="155"/>
      <c r="C823" s="145"/>
      <c r="D823" s="139"/>
      <c r="E823" s="140"/>
      <c r="F823" s="141"/>
      <c r="G823" s="142" t="str">
        <f t="shared" si="18"/>
        <v/>
      </c>
    </row>
    <row r="824" spans="2:7" x14ac:dyDescent="0.25">
      <c r="B824" s="155"/>
      <c r="C824" s="145"/>
      <c r="D824" s="139"/>
      <c r="E824" s="140"/>
      <c r="F824" s="141"/>
      <c r="G824" s="142" t="str">
        <f t="shared" si="18"/>
        <v/>
      </c>
    </row>
    <row r="825" spans="2:7" x14ac:dyDescent="0.25">
      <c r="B825" s="155"/>
      <c r="C825" s="145"/>
      <c r="D825" s="139"/>
      <c r="E825" s="140"/>
      <c r="F825" s="141"/>
      <c r="G825" s="142" t="str">
        <f t="shared" si="18"/>
        <v/>
      </c>
    </row>
    <row r="826" spans="2:7" x14ac:dyDescent="0.25">
      <c r="B826" s="155"/>
      <c r="C826" s="145"/>
      <c r="D826" s="139"/>
      <c r="E826" s="140"/>
      <c r="F826" s="141"/>
      <c r="G826" s="142" t="str">
        <f t="shared" si="18"/>
        <v/>
      </c>
    </row>
    <row r="827" spans="2:7" x14ac:dyDescent="0.25">
      <c r="B827" s="155"/>
      <c r="C827" s="145"/>
      <c r="D827" s="139"/>
      <c r="E827" s="140"/>
      <c r="F827" s="141"/>
      <c r="G827" s="142" t="str">
        <f t="shared" si="18"/>
        <v/>
      </c>
    </row>
    <row r="828" spans="2:7" x14ac:dyDescent="0.25">
      <c r="B828" s="155"/>
      <c r="C828" s="145"/>
      <c r="D828" s="139"/>
      <c r="E828" s="140"/>
      <c r="F828" s="141"/>
      <c r="G828" s="142" t="str">
        <f t="shared" si="18"/>
        <v/>
      </c>
    </row>
    <row r="829" spans="2:7" x14ac:dyDescent="0.25">
      <c r="B829" s="155"/>
      <c r="C829" s="145"/>
      <c r="D829" s="139"/>
      <c r="E829" s="140"/>
      <c r="F829" s="141"/>
      <c r="G829" s="142" t="str">
        <f t="shared" si="18"/>
        <v/>
      </c>
    </row>
    <row r="830" spans="2:7" x14ac:dyDescent="0.25">
      <c r="B830" s="155"/>
      <c r="C830" s="145"/>
      <c r="D830" s="139"/>
      <c r="E830" s="140"/>
      <c r="F830" s="141"/>
      <c r="G830" s="142" t="str">
        <f t="shared" si="18"/>
        <v/>
      </c>
    </row>
    <row r="831" spans="2:7" x14ac:dyDescent="0.25">
      <c r="B831" s="155"/>
      <c r="C831" s="145"/>
      <c r="D831" s="139"/>
      <c r="E831" s="140"/>
      <c r="F831" s="141"/>
      <c r="G831" s="142" t="str">
        <f t="shared" si="18"/>
        <v/>
      </c>
    </row>
    <row r="832" spans="2:7" x14ac:dyDescent="0.25">
      <c r="B832" s="155"/>
      <c r="C832" s="145"/>
      <c r="D832" s="139"/>
      <c r="E832" s="140"/>
      <c r="F832" s="141"/>
      <c r="G832" s="142" t="str">
        <f t="shared" si="18"/>
        <v/>
      </c>
    </row>
    <row r="833" spans="2:7" x14ac:dyDescent="0.25">
      <c r="B833" s="155"/>
      <c r="C833" s="145"/>
      <c r="D833" s="139"/>
      <c r="E833" s="140"/>
      <c r="F833" s="141"/>
      <c r="G833" s="142" t="str">
        <f t="shared" si="18"/>
        <v/>
      </c>
    </row>
    <row r="834" spans="2:7" x14ac:dyDescent="0.25">
      <c r="B834" s="155"/>
      <c r="C834" s="145"/>
      <c r="D834" s="139"/>
      <c r="E834" s="140"/>
      <c r="F834" s="141"/>
      <c r="G834" s="142" t="str">
        <f t="shared" si="18"/>
        <v/>
      </c>
    </row>
    <row r="835" spans="2:7" x14ac:dyDescent="0.25">
      <c r="B835" s="155"/>
      <c r="C835" s="145"/>
      <c r="D835" s="139"/>
      <c r="E835" s="140"/>
      <c r="F835" s="141"/>
      <c r="G835" s="142" t="str">
        <f t="shared" si="18"/>
        <v/>
      </c>
    </row>
    <row r="836" spans="2:7" x14ac:dyDescent="0.25">
      <c r="B836" s="155"/>
      <c r="C836" s="145"/>
      <c r="D836" s="139"/>
      <c r="E836" s="140"/>
      <c r="F836" s="141"/>
      <c r="G836" s="142" t="str">
        <f t="shared" si="18"/>
        <v/>
      </c>
    </row>
    <row r="837" spans="2:7" x14ac:dyDescent="0.25">
      <c r="B837" s="155"/>
      <c r="C837" s="145"/>
      <c r="D837" s="139"/>
      <c r="E837" s="140"/>
      <c r="F837" s="141"/>
      <c r="G837" s="142" t="str">
        <f t="shared" si="18"/>
        <v/>
      </c>
    </row>
    <row r="838" spans="2:7" x14ac:dyDescent="0.25">
      <c r="B838" s="155"/>
      <c r="C838" s="145"/>
      <c r="D838" s="139"/>
      <c r="E838" s="140"/>
      <c r="F838" s="141"/>
      <c r="G838" s="142" t="str">
        <f t="shared" si="18"/>
        <v/>
      </c>
    </row>
    <row r="839" spans="2:7" x14ac:dyDescent="0.25">
      <c r="B839" s="155"/>
      <c r="C839" s="145"/>
      <c r="D839" s="139"/>
      <c r="E839" s="140"/>
      <c r="F839" s="141"/>
      <c r="G839" s="142" t="str">
        <f t="shared" si="18"/>
        <v/>
      </c>
    </row>
    <row r="840" spans="2:7" x14ac:dyDescent="0.25">
      <c r="B840" s="155"/>
      <c r="C840" s="145"/>
      <c r="D840" s="139"/>
      <c r="E840" s="140"/>
      <c r="F840" s="141"/>
      <c r="G840" s="142" t="str">
        <f t="shared" si="18"/>
        <v/>
      </c>
    </row>
    <row r="841" spans="2:7" x14ac:dyDescent="0.25">
      <c r="B841" s="155"/>
      <c r="C841" s="145"/>
      <c r="D841" s="139"/>
      <c r="E841" s="140"/>
      <c r="F841" s="141"/>
      <c r="G841" s="142" t="str">
        <f t="shared" si="18"/>
        <v/>
      </c>
    </row>
    <row r="842" spans="2:7" x14ac:dyDescent="0.25">
      <c r="B842" s="155"/>
      <c r="C842" s="145"/>
      <c r="D842" s="139"/>
      <c r="E842" s="140"/>
      <c r="F842" s="141"/>
      <c r="G842" s="142" t="str">
        <f t="shared" ref="G842:G905" si="19">IF(D842="","",SUM(E842+G841-F842))</f>
        <v/>
      </c>
    </row>
    <row r="843" spans="2:7" x14ac:dyDescent="0.25">
      <c r="B843" s="155"/>
      <c r="C843" s="145"/>
      <c r="D843" s="139"/>
      <c r="E843" s="140"/>
      <c r="F843" s="141"/>
      <c r="G843" s="142" t="str">
        <f t="shared" si="19"/>
        <v/>
      </c>
    </row>
    <row r="844" spans="2:7" x14ac:dyDescent="0.25">
      <c r="B844" s="155"/>
      <c r="C844" s="145"/>
      <c r="D844" s="139"/>
      <c r="E844" s="140"/>
      <c r="F844" s="141"/>
      <c r="G844" s="142" t="str">
        <f t="shared" si="19"/>
        <v/>
      </c>
    </row>
    <row r="845" spans="2:7" x14ac:dyDescent="0.25">
      <c r="B845" s="155"/>
      <c r="C845" s="145"/>
      <c r="D845" s="139"/>
      <c r="E845" s="140"/>
      <c r="F845" s="141"/>
      <c r="G845" s="142" t="str">
        <f t="shared" si="19"/>
        <v/>
      </c>
    </row>
    <row r="846" spans="2:7" x14ac:dyDescent="0.25">
      <c r="B846" s="155"/>
      <c r="C846" s="145"/>
      <c r="D846" s="139"/>
      <c r="E846" s="140"/>
      <c r="F846" s="141"/>
      <c r="G846" s="142" t="str">
        <f t="shared" si="19"/>
        <v/>
      </c>
    </row>
    <row r="847" spans="2:7" x14ac:dyDescent="0.25">
      <c r="B847" s="155"/>
      <c r="C847" s="145"/>
      <c r="D847" s="139"/>
      <c r="E847" s="140"/>
      <c r="F847" s="141"/>
      <c r="G847" s="142" t="str">
        <f t="shared" si="19"/>
        <v/>
      </c>
    </row>
    <row r="848" spans="2:7" x14ac:dyDescent="0.25">
      <c r="B848" s="155"/>
      <c r="C848" s="145"/>
      <c r="D848" s="139"/>
      <c r="E848" s="140"/>
      <c r="F848" s="141"/>
      <c r="G848" s="142" t="str">
        <f t="shared" si="19"/>
        <v/>
      </c>
    </row>
    <row r="849" spans="2:7" x14ac:dyDescent="0.25">
      <c r="B849" s="155"/>
      <c r="C849" s="145"/>
      <c r="D849" s="139"/>
      <c r="E849" s="140"/>
      <c r="F849" s="141"/>
      <c r="G849" s="142" t="str">
        <f t="shared" si="19"/>
        <v/>
      </c>
    </row>
    <row r="850" spans="2:7" x14ac:dyDescent="0.25">
      <c r="B850" s="155"/>
      <c r="C850" s="145"/>
      <c r="D850" s="139"/>
      <c r="E850" s="140"/>
      <c r="F850" s="141"/>
      <c r="G850" s="142" t="str">
        <f t="shared" si="19"/>
        <v/>
      </c>
    </row>
    <row r="851" spans="2:7" x14ac:dyDescent="0.25">
      <c r="B851" s="155"/>
      <c r="C851" s="145"/>
      <c r="D851" s="139"/>
      <c r="E851" s="140"/>
      <c r="F851" s="141"/>
      <c r="G851" s="142" t="str">
        <f t="shared" si="19"/>
        <v/>
      </c>
    </row>
    <row r="852" spans="2:7" x14ac:dyDescent="0.25">
      <c r="B852" s="155"/>
      <c r="C852" s="145"/>
      <c r="D852" s="139"/>
      <c r="E852" s="140"/>
      <c r="F852" s="141"/>
      <c r="G852" s="142" t="str">
        <f t="shared" si="19"/>
        <v/>
      </c>
    </row>
    <row r="853" spans="2:7" x14ac:dyDescent="0.25">
      <c r="B853" s="155"/>
      <c r="C853" s="145"/>
      <c r="D853" s="139"/>
      <c r="E853" s="140"/>
      <c r="F853" s="141"/>
      <c r="G853" s="142" t="str">
        <f t="shared" si="19"/>
        <v/>
      </c>
    </row>
    <row r="854" spans="2:7" x14ac:dyDescent="0.25">
      <c r="B854" s="155"/>
      <c r="C854" s="145"/>
      <c r="D854" s="139"/>
      <c r="E854" s="140"/>
      <c r="F854" s="141"/>
      <c r="G854" s="142" t="str">
        <f t="shared" si="19"/>
        <v/>
      </c>
    </row>
    <row r="855" spans="2:7" x14ac:dyDescent="0.25">
      <c r="B855" s="155"/>
      <c r="C855" s="145"/>
      <c r="D855" s="139"/>
      <c r="E855" s="140"/>
      <c r="F855" s="141"/>
      <c r="G855" s="142" t="str">
        <f t="shared" si="19"/>
        <v/>
      </c>
    </row>
    <row r="856" spans="2:7" x14ac:dyDescent="0.25">
      <c r="B856" s="155"/>
      <c r="C856" s="145"/>
      <c r="D856" s="139"/>
      <c r="E856" s="140"/>
      <c r="F856" s="141"/>
      <c r="G856" s="142" t="str">
        <f t="shared" si="19"/>
        <v/>
      </c>
    </row>
    <row r="857" spans="2:7" x14ac:dyDescent="0.25">
      <c r="B857" s="155"/>
      <c r="C857" s="145"/>
      <c r="D857" s="139"/>
      <c r="E857" s="140"/>
      <c r="F857" s="141"/>
      <c r="G857" s="142" t="str">
        <f t="shared" si="19"/>
        <v/>
      </c>
    </row>
    <row r="858" spans="2:7" x14ac:dyDescent="0.25">
      <c r="B858" s="155"/>
      <c r="C858" s="145"/>
      <c r="D858" s="139"/>
      <c r="E858" s="140"/>
      <c r="F858" s="141"/>
      <c r="G858" s="142" t="str">
        <f t="shared" si="19"/>
        <v/>
      </c>
    </row>
    <row r="859" spans="2:7" x14ac:dyDescent="0.25">
      <c r="B859" s="155"/>
      <c r="C859" s="145"/>
      <c r="D859" s="139"/>
      <c r="E859" s="140"/>
      <c r="F859" s="141"/>
      <c r="G859" s="142" t="str">
        <f t="shared" si="19"/>
        <v/>
      </c>
    </row>
    <row r="860" spans="2:7" x14ac:dyDescent="0.25">
      <c r="B860" s="155"/>
      <c r="C860" s="145"/>
      <c r="D860" s="139"/>
      <c r="E860" s="140"/>
      <c r="F860" s="141"/>
      <c r="G860" s="142" t="str">
        <f t="shared" si="19"/>
        <v/>
      </c>
    </row>
    <row r="861" spans="2:7" x14ac:dyDescent="0.25">
      <c r="B861" s="155"/>
      <c r="C861" s="145"/>
      <c r="D861" s="139"/>
      <c r="E861" s="140"/>
      <c r="F861" s="141"/>
      <c r="G861" s="142" t="str">
        <f t="shared" si="19"/>
        <v/>
      </c>
    </row>
    <row r="862" spans="2:7" x14ac:dyDescent="0.25">
      <c r="B862" s="155"/>
      <c r="C862" s="145"/>
      <c r="D862" s="139"/>
      <c r="E862" s="140"/>
      <c r="F862" s="141"/>
      <c r="G862" s="142" t="str">
        <f t="shared" si="19"/>
        <v/>
      </c>
    </row>
    <row r="863" spans="2:7" x14ac:dyDescent="0.25">
      <c r="B863" s="155"/>
      <c r="C863" s="145"/>
      <c r="D863" s="139"/>
      <c r="E863" s="140"/>
      <c r="F863" s="141"/>
      <c r="G863" s="142" t="str">
        <f t="shared" si="19"/>
        <v/>
      </c>
    </row>
    <row r="864" spans="2:7" x14ac:dyDescent="0.25">
      <c r="B864" s="155"/>
      <c r="C864" s="145"/>
      <c r="D864" s="139"/>
      <c r="E864" s="140"/>
      <c r="F864" s="141"/>
      <c r="G864" s="142" t="str">
        <f t="shared" si="19"/>
        <v/>
      </c>
    </row>
    <row r="865" spans="2:7" x14ac:dyDescent="0.25">
      <c r="B865" s="155"/>
      <c r="C865" s="145"/>
      <c r="D865" s="139"/>
      <c r="E865" s="140"/>
      <c r="F865" s="141"/>
      <c r="G865" s="142" t="str">
        <f t="shared" si="19"/>
        <v/>
      </c>
    </row>
    <row r="866" spans="2:7" x14ac:dyDescent="0.25">
      <c r="B866" s="155"/>
      <c r="C866" s="145"/>
      <c r="D866" s="139"/>
      <c r="E866" s="140"/>
      <c r="F866" s="141"/>
      <c r="G866" s="142" t="str">
        <f t="shared" si="19"/>
        <v/>
      </c>
    </row>
    <row r="867" spans="2:7" x14ac:dyDescent="0.25">
      <c r="B867" s="155"/>
      <c r="C867" s="145"/>
      <c r="D867" s="139"/>
      <c r="E867" s="140"/>
      <c r="F867" s="141"/>
      <c r="G867" s="142" t="str">
        <f t="shared" si="19"/>
        <v/>
      </c>
    </row>
    <row r="868" spans="2:7" x14ac:dyDescent="0.25">
      <c r="B868" s="155"/>
      <c r="C868" s="145"/>
      <c r="D868" s="139"/>
      <c r="E868" s="140"/>
      <c r="F868" s="141"/>
      <c r="G868" s="142" t="str">
        <f t="shared" si="19"/>
        <v/>
      </c>
    </row>
    <row r="869" spans="2:7" x14ac:dyDescent="0.25">
      <c r="B869" s="155"/>
      <c r="C869" s="145"/>
      <c r="D869" s="139"/>
      <c r="E869" s="140"/>
      <c r="F869" s="141"/>
      <c r="G869" s="142" t="str">
        <f t="shared" si="19"/>
        <v/>
      </c>
    </row>
    <row r="870" spans="2:7" x14ac:dyDescent="0.25">
      <c r="B870" s="155"/>
      <c r="C870" s="145"/>
      <c r="D870" s="139"/>
      <c r="E870" s="140"/>
      <c r="F870" s="141"/>
      <c r="G870" s="142" t="str">
        <f t="shared" si="19"/>
        <v/>
      </c>
    </row>
    <row r="871" spans="2:7" x14ac:dyDescent="0.25">
      <c r="B871" s="155"/>
      <c r="C871" s="145"/>
      <c r="D871" s="139"/>
      <c r="E871" s="140"/>
      <c r="F871" s="141"/>
      <c r="G871" s="142" t="str">
        <f t="shared" si="19"/>
        <v/>
      </c>
    </row>
    <row r="872" spans="2:7" x14ac:dyDescent="0.25">
      <c r="B872" s="155"/>
      <c r="C872" s="145"/>
      <c r="D872" s="139"/>
      <c r="E872" s="140"/>
      <c r="F872" s="141"/>
      <c r="G872" s="142" t="str">
        <f t="shared" si="19"/>
        <v/>
      </c>
    </row>
    <row r="873" spans="2:7" x14ac:dyDescent="0.25">
      <c r="B873" s="155"/>
      <c r="C873" s="145"/>
      <c r="D873" s="139"/>
      <c r="E873" s="140"/>
      <c r="F873" s="141"/>
      <c r="G873" s="142" t="str">
        <f t="shared" si="19"/>
        <v/>
      </c>
    </row>
    <row r="874" spans="2:7" x14ac:dyDescent="0.25">
      <c r="B874" s="155"/>
      <c r="C874" s="145"/>
      <c r="D874" s="139"/>
      <c r="E874" s="140"/>
      <c r="F874" s="141"/>
      <c r="G874" s="142" t="str">
        <f t="shared" si="19"/>
        <v/>
      </c>
    </row>
    <row r="875" spans="2:7" x14ac:dyDescent="0.25">
      <c r="B875" s="155"/>
      <c r="C875" s="145"/>
      <c r="D875" s="139"/>
      <c r="E875" s="140"/>
      <c r="F875" s="141"/>
      <c r="G875" s="142" t="str">
        <f t="shared" si="19"/>
        <v/>
      </c>
    </row>
    <row r="876" spans="2:7" x14ac:dyDescent="0.25">
      <c r="B876" s="155"/>
      <c r="C876" s="145"/>
      <c r="D876" s="139"/>
      <c r="E876" s="140"/>
      <c r="F876" s="141"/>
      <c r="G876" s="142" t="str">
        <f t="shared" si="19"/>
        <v/>
      </c>
    </row>
    <row r="877" spans="2:7" x14ac:dyDescent="0.25">
      <c r="B877" s="155"/>
      <c r="C877" s="145"/>
      <c r="D877" s="139"/>
      <c r="E877" s="140"/>
      <c r="F877" s="141"/>
      <c r="G877" s="142" t="str">
        <f t="shared" si="19"/>
        <v/>
      </c>
    </row>
    <row r="878" spans="2:7" x14ac:dyDescent="0.25">
      <c r="B878" s="155"/>
      <c r="C878" s="145"/>
      <c r="D878" s="139"/>
      <c r="E878" s="140"/>
      <c r="F878" s="141"/>
      <c r="G878" s="142" t="str">
        <f t="shared" si="19"/>
        <v/>
      </c>
    </row>
    <row r="879" spans="2:7" x14ac:dyDescent="0.25">
      <c r="B879" s="155"/>
      <c r="C879" s="145"/>
      <c r="D879" s="139"/>
      <c r="E879" s="140"/>
      <c r="F879" s="141"/>
      <c r="G879" s="142" t="str">
        <f t="shared" si="19"/>
        <v/>
      </c>
    </row>
    <row r="880" spans="2:7" x14ac:dyDescent="0.25">
      <c r="B880" s="155"/>
      <c r="C880" s="145"/>
      <c r="D880" s="139"/>
      <c r="E880" s="140"/>
      <c r="F880" s="141"/>
      <c r="G880" s="142" t="str">
        <f t="shared" si="19"/>
        <v/>
      </c>
    </row>
    <row r="881" spans="2:7" x14ac:dyDescent="0.25">
      <c r="B881" s="155"/>
      <c r="C881" s="145"/>
      <c r="D881" s="139"/>
      <c r="E881" s="140"/>
      <c r="F881" s="141"/>
      <c r="G881" s="142" t="str">
        <f t="shared" si="19"/>
        <v/>
      </c>
    </row>
    <row r="882" spans="2:7" x14ac:dyDescent="0.25">
      <c r="B882" s="155"/>
      <c r="C882" s="145"/>
      <c r="D882" s="139"/>
      <c r="E882" s="140"/>
      <c r="F882" s="141"/>
      <c r="G882" s="142" t="str">
        <f t="shared" si="19"/>
        <v/>
      </c>
    </row>
    <row r="883" spans="2:7" x14ac:dyDescent="0.25">
      <c r="B883" s="155"/>
      <c r="C883" s="145"/>
      <c r="D883" s="139"/>
      <c r="E883" s="140"/>
      <c r="F883" s="141"/>
      <c r="G883" s="142" t="str">
        <f t="shared" si="19"/>
        <v/>
      </c>
    </row>
    <row r="884" spans="2:7" x14ac:dyDescent="0.25">
      <c r="B884" s="155"/>
      <c r="C884" s="145"/>
      <c r="D884" s="139"/>
      <c r="E884" s="140"/>
      <c r="F884" s="141"/>
      <c r="G884" s="142" t="str">
        <f t="shared" si="19"/>
        <v/>
      </c>
    </row>
    <row r="885" spans="2:7" x14ac:dyDescent="0.25">
      <c r="B885" s="155"/>
      <c r="C885" s="145"/>
      <c r="D885" s="139"/>
      <c r="E885" s="140"/>
      <c r="F885" s="141"/>
      <c r="G885" s="142" t="str">
        <f t="shared" si="19"/>
        <v/>
      </c>
    </row>
    <row r="886" spans="2:7" x14ac:dyDescent="0.25">
      <c r="B886" s="155"/>
      <c r="C886" s="145"/>
      <c r="D886" s="139"/>
      <c r="E886" s="140"/>
      <c r="F886" s="141"/>
      <c r="G886" s="142" t="str">
        <f t="shared" si="19"/>
        <v/>
      </c>
    </row>
    <row r="887" spans="2:7" x14ac:dyDescent="0.25">
      <c r="B887" s="155"/>
      <c r="C887" s="145"/>
      <c r="D887" s="139"/>
      <c r="E887" s="140"/>
      <c r="F887" s="141"/>
      <c r="G887" s="142" t="str">
        <f t="shared" si="19"/>
        <v/>
      </c>
    </row>
    <row r="888" spans="2:7" x14ac:dyDescent="0.25">
      <c r="B888" s="155"/>
      <c r="C888" s="145"/>
      <c r="D888" s="139"/>
      <c r="E888" s="140"/>
      <c r="F888" s="141"/>
      <c r="G888" s="142" t="str">
        <f t="shared" si="19"/>
        <v/>
      </c>
    </row>
    <row r="889" spans="2:7" x14ac:dyDescent="0.25">
      <c r="B889" s="155"/>
      <c r="C889" s="145"/>
      <c r="D889" s="139"/>
      <c r="E889" s="140"/>
      <c r="F889" s="141"/>
      <c r="G889" s="142" t="str">
        <f t="shared" si="19"/>
        <v/>
      </c>
    </row>
    <row r="890" spans="2:7" x14ac:dyDescent="0.25">
      <c r="B890" s="155"/>
      <c r="C890" s="145"/>
      <c r="D890" s="139"/>
      <c r="E890" s="140"/>
      <c r="F890" s="141"/>
      <c r="G890" s="142" t="str">
        <f t="shared" si="19"/>
        <v/>
      </c>
    </row>
    <row r="891" spans="2:7" x14ac:dyDescent="0.25">
      <c r="B891" s="155"/>
      <c r="C891" s="145"/>
      <c r="D891" s="139"/>
      <c r="E891" s="140"/>
      <c r="F891" s="141"/>
      <c r="G891" s="142" t="str">
        <f t="shared" si="19"/>
        <v/>
      </c>
    </row>
    <row r="892" spans="2:7" x14ac:dyDescent="0.25">
      <c r="B892" s="155"/>
      <c r="C892" s="145"/>
      <c r="D892" s="139"/>
      <c r="E892" s="140"/>
      <c r="F892" s="141"/>
      <c r="G892" s="142" t="str">
        <f t="shared" si="19"/>
        <v/>
      </c>
    </row>
    <row r="893" spans="2:7" x14ac:dyDescent="0.25">
      <c r="B893" s="155"/>
      <c r="C893" s="145"/>
      <c r="D893" s="139"/>
      <c r="E893" s="140"/>
      <c r="F893" s="141"/>
      <c r="G893" s="142" t="str">
        <f t="shared" si="19"/>
        <v/>
      </c>
    </row>
    <row r="894" spans="2:7" x14ac:dyDescent="0.25">
      <c r="B894" s="155"/>
      <c r="C894" s="145"/>
      <c r="D894" s="139"/>
      <c r="E894" s="140"/>
      <c r="F894" s="141"/>
      <c r="G894" s="142" t="str">
        <f t="shared" si="19"/>
        <v/>
      </c>
    </row>
    <row r="895" spans="2:7" x14ac:dyDescent="0.25">
      <c r="B895" s="155"/>
      <c r="C895" s="145"/>
      <c r="D895" s="139"/>
      <c r="E895" s="140"/>
      <c r="F895" s="141"/>
      <c r="G895" s="142" t="str">
        <f t="shared" si="19"/>
        <v/>
      </c>
    </row>
    <row r="896" spans="2:7" x14ac:dyDescent="0.25">
      <c r="B896" s="155"/>
      <c r="C896" s="145"/>
      <c r="D896" s="139"/>
      <c r="E896" s="140"/>
      <c r="F896" s="141"/>
      <c r="G896" s="142" t="str">
        <f t="shared" si="19"/>
        <v/>
      </c>
    </row>
    <row r="897" spans="2:7" x14ac:dyDescent="0.25">
      <c r="B897" s="155"/>
      <c r="C897" s="145"/>
      <c r="D897" s="139"/>
      <c r="E897" s="140"/>
      <c r="F897" s="141"/>
      <c r="G897" s="142" t="str">
        <f t="shared" si="19"/>
        <v/>
      </c>
    </row>
    <row r="898" spans="2:7" x14ac:dyDescent="0.25">
      <c r="B898" s="155"/>
      <c r="C898" s="145"/>
      <c r="D898" s="139"/>
      <c r="E898" s="140"/>
      <c r="F898" s="141"/>
      <c r="G898" s="142" t="str">
        <f t="shared" si="19"/>
        <v/>
      </c>
    </row>
    <row r="899" spans="2:7" x14ac:dyDescent="0.25">
      <c r="B899" s="155"/>
      <c r="C899" s="145"/>
      <c r="D899" s="139"/>
      <c r="E899" s="140"/>
      <c r="F899" s="141"/>
      <c r="G899" s="142" t="str">
        <f t="shared" si="19"/>
        <v/>
      </c>
    </row>
    <row r="900" spans="2:7" x14ac:dyDescent="0.25">
      <c r="B900" s="155"/>
      <c r="C900" s="145"/>
      <c r="D900" s="139"/>
      <c r="E900" s="140"/>
      <c r="F900" s="141"/>
      <c r="G900" s="142" t="str">
        <f t="shared" si="19"/>
        <v/>
      </c>
    </row>
    <row r="901" spans="2:7" x14ac:dyDescent="0.25">
      <c r="B901" s="155"/>
      <c r="C901" s="145"/>
      <c r="D901" s="139"/>
      <c r="E901" s="140"/>
      <c r="F901" s="141"/>
      <c r="G901" s="142" t="str">
        <f t="shared" si="19"/>
        <v/>
      </c>
    </row>
    <row r="902" spans="2:7" x14ac:dyDescent="0.25">
      <c r="B902" s="155"/>
      <c r="C902" s="145"/>
      <c r="D902" s="139"/>
      <c r="E902" s="140"/>
      <c r="F902" s="141"/>
      <c r="G902" s="142" t="str">
        <f t="shared" si="19"/>
        <v/>
      </c>
    </row>
    <row r="903" spans="2:7" x14ac:dyDescent="0.25">
      <c r="B903" s="155"/>
      <c r="C903" s="145"/>
      <c r="D903" s="139"/>
      <c r="E903" s="140"/>
      <c r="F903" s="141"/>
      <c r="G903" s="142" t="str">
        <f t="shared" si="19"/>
        <v/>
      </c>
    </row>
    <row r="904" spans="2:7" x14ac:dyDescent="0.25">
      <c r="B904" s="155"/>
      <c r="C904" s="145"/>
      <c r="D904" s="139"/>
      <c r="E904" s="140"/>
      <c r="F904" s="141"/>
      <c r="G904" s="142" t="str">
        <f t="shared" si="19"/>
        <v/>
      </c>
    </row>
    <row r="905" spans="2:7" x14ac:dyDescent="0.25">
      <c r="B905" s="155"/>
      <c r="C905" s="145"/>
      <c r="D905" s="139"/>
      <c r="E905" s="140"/>
      <c r="F905" s="141"/>
      <c r="G905" s="142" t="str">
        <f t="shared" si="19"/>
        <v/>
      </c>
    </row>
    <row r="906" spans="2:7" x14ac:dyDescent="0.25">
      <c r="B906" s="155"/>
      <c r="C906" s="145"/>
      <c r="D906" s="139"/>
      <c r="E906" s="140"/>
      <c r="F906" s="141"/>
      <c r="G906" s="142" t="str">
        <f t="shared" ref="G906:G969" si="20">IF(D906="","",SUM(E906+G905-F906))</f>
        <v/>
      </c>
    </row>
    <row r="907" spans="2:7" x14ac:dyDescent="0.25">
      <c r="B907" s="155"/>
      <c r="C907" s="145"/>
      <c r="D907" s="139"/>
      <c r="E907" s="140"/>
      <c r="F907" s="141"/>
      <c r="G907" s="142" t="str">
        <f t="shared" si="20"/>
        <v/>
      </c>
    </row>
    <row r="908" spans="2:7" x14ac:dyDescent="0.25">
      <c r="B908" s="155"/>
      <c r="C908" s="145"/>
      <c r="D908" s="139"/>
      <c r="E908" s="140"/>
      <c r="F908" s="141"/>
      <c r="G908" s="142" t="str">
        <f t="shared" si="20"/>
        <v/>
      </c>
    </row>
    <row r="909" spans="2:7" x14ac:dyDescent="0.25">
      <c r="B909" s="155"/>
      <c r="C909" s="145"/>
      <c r="D909" s="139"/>
      <c r="E909" s="140"/>
      <c r="F909" s="141"/>
      <c r="G909" s="142" t="str">
        <f t="shared" si="20"/>
        <v/>
      </c>
    </row>
    <row r="910" spans="2:7" x14ac:dyDescent="0.25">
      <c r="B910" s="155"/>
      <c r="C910" s="145"/>
      <c r="D910" s="139"/>
      <c r="E910" s="140"/>
      <c r="F910" s="141"/>
      <c r="G910" s="142" t="str">
        <f t="shared" si="20"/>
        <v/>
      </c>
    </row>
    <row r="911" spans="2:7" x14ac:dyDescent="0.25">
      <c r="B911" s="155"/>
      <c r="C911" s="145"/>
      <c r="D911" s="139"/>
      <c r="E911" s="140"/>
      <c r="F911" s="141"/>
      <c r="G911" s="142" t="str">
        <f t="shared" si="20"/>
        <v/>
      </c>
    </row>
    <row r="912" spans="2:7" x14ac:dyDescent="0.25">
      <c r="B912" s="155"/>
      <c r="C912" s="145"/>
      <c r="D912" s="139"/>
      <c r="E912" s="140"/>
      <c r="F912" s="141"/>
      <c r="G912" s="142" t="str">
        <f t="shared" si="20"/>
        <v/>
      </c>
    </row>
    <row r="913" spans="2:7" x14ac:dyDescent="0.25">
      <c r="B913" s="155"/>
      <c r="C913" s="145"/>
      <c r="D913" s="139"/>
      <c r="E913" s="140"/>
      <c r="F913" s="141"/>
      <c r="G913" s="142" t="str">
        <f t="shared" si="20"/>
        <v/>
      </c>
    </row>
    <row r="914" spans="2:7" x14ac:dyDescent="0.25">
      <c r="B914" s="155"/>
      <c r="C914" s="145"/>
      <c r="D914" s="139"/>
      <c r="E914" s="140"/>
      <c r="F914" s="141"/>
      <c r="G914" s="142" t="str">
        <f t="shared" si="20"/>
        <v/>
      </c>
    </row>
    <row r="915" spans="2:7" x14ac:dyDescent="0.25">
      <c r="B915" s="155"/>
      <c r="C915" s="145"/>
      <c r="D915" s="139"/>
      <c r="E915" s="140"/>
      <c r="F915" s="141"/>
      <c r="G915" s="142" t="str">
        <f t="shared" si="20"/>
        <v/>
      </c>
    </row>
    <row r="916" spans="2:7" x14ac:dyDescent="0.25">
      <c r="B916" s="155"/>
      <c r="C916" s="145"/>
      <c r="D916" s="139"/>
      <c r="E916" s="140"/>
      <c r="F916" s="141"/>
      <c r="G916" s="142" t="str">
        <f t="shared" si="20"/>
        <v/>
      </c>
    </row>
    <row r="917" spans="2:7" x14ac:dyDescent="0.25">
      <c r="B917" s="155"/>
      <c r="C917" s="145"/>
      <c r="D917" s="139"/>
      <c r="E917" s="140"/>
      <c r="F917" s="141"/>
      <c r="G917" s="142" t="str">
        <f t="shared" si="20"/>
        <v/>
      </c>
    </row>
    <row r="918" spans="2:7" x14ac:dyDescent="0.25">
      <c r="B918" s="155"/>
      <c r="C918" s="145"/>
      <c r="D918" s="139"/>
      <c r="E918" s="140"/>
      <c r="F918" s="141"/>
      <c r="G918" s="142" t="str">
        <f t="shared" si="20"/>
        <v/>
      </c>
    </row>
    <row r="919" spans="2:7" x14ac:dyDescent="0.25">
      <c r="B919" s="155"/>
      <c r="C919" s="145"/>
      <c r="D919" s="139"/>
      <c r="E919" s="140"/>
      <c r="F919" s="141"/>
      <c r="G919" s="142" t="str">
        <f t="shared" si="20"/>
        <v/>
      </c>
    </row>
    <row r="920" spans="2:7" x14ac:dyDescent="0.25">
      <c r="B920" s="155"/>
      <c r="C920" s="145"/>
      <c r="D920" s="139"/>
      <c r="E920" s="140"/>
      <c r="F920" s="141"/>
      <c r="G920" s="142" t="str">
        <f t="shared" si="20"/>
        <v/>
      </c>
    </row>
    <row r="921" spans="2:7" x14ac:dyDescent="0.25">
      <c r="B921" s="155"/>
      <c r="C921" s="145"/>
      <c r="D921" s="139"/>
      <c r="E921" s="140"/>
      <c r="F921" s="141"/>
      <c r="G921" s="142" t="str">
        <f t="shared" si="20"/>
        <v/>
      </c>
    </row>
    <row r="922" spans="2:7" x14ac:dyDescent="0.25">
      <c r="B922" s="155"/>
      <c r="C922" s="145"/>
      <c r="D922" s="139"/>
      <c r="E922" s="140"/>
      <c r="F922" s="141"/>
      <c r="G922" s="142" t="str">
        <f t="shared" si="20"/>
        <v/>
      </c>
    </row>
    <row r="923" spans="2:7" x14ac:dyDescent="0.25">
      <c r="B923" s="155"/>
      <c r="C923" s="145"/>
      <c r="D923" s="139"/>
      <c r="E923" s="140"/>
      <c r="F923" s="141"/>
      <c r="G923" s="142" t="str">
        <f t="shared" si="20"/>
        <v/>
      </c>
    </row>
    <row r="924" spans="2:7" x14ac:dyDescent="0.25">
      <c r="B924" s="155"/>
      <c r="C924" s="145"/>
      <c r="D924" s="139"/>
      <c r="E924" s="140"/>
      <c r="F924" s="141"/>
      <c r="G924" s="142" t="str">
        <f t="shared" si="20"/>
        <v/>
      </c>
    </row>
    <row r="925" spans="2:7" x14ac:dyDescent="0.25">
      <c r="B925" s="155"/>
      <c r="C925" s="145"/>
      <c r="D925" s="139"/>
      <c r="E925" s="140"/>
      <c r="F925" s="141"/>
      <c r="G925" s="142" t="str">
        <f t="shared" si="20"/>
        <v/>
      </c>
    </row>
    <row r="926" spans="2:7" x14ac:dyDescent="0.25">
      <c r="B926" s="155"/>
      <c r="C926" s="145"/>
      <c r="D926" s="139"/>
      <c r="E926" s="140"/>
      <c r="F926" s="141"/>
      <c r="G926" s="142" t="str">
        <f t="shared" si="20"/>
        <v/>
      </c>
    </row>
    <row r="927" spans="2:7" x14ac:dyDescent="0.25">
      <c r="B927" s="155"/>
      <c r="C927" s="145"/>
      <c r="D927" s="139"/>
      <c r="E927" s="140"/>
      <c r="F927" s="141"/>
      <c r="G927" s="142" t="str">
        <f t="shared" si="20"/>
        <v/>
      </c>
    </row>
    <row r="928" spans="2:7" x14ac:dyDescent="0.25">
      <c r="B928" s="155"/>
      <c r="C928" s="145"/>
      <c r="D928" s="139"/>
      <c r="E928" s="140"/>
      <c r="F928" s="141"/>
      <c r="G928" s="142" t="str">
        <f t="shared" si="20"/>
        <v/>
      </c>
    </row>
    <row r="929" spans="2:7" x14ac:dyDescent="0.25">
      <c r="B929" s="155"/>
      <c r="C929" s="145"/>
      <c r="D929" s="139"/>
      <c r="E929" s="140"/>
      <c r="F929" s="141"/>
      <c r="G929" s="142" t="str">
        <f t="shared" si="20"/>
        <v/>
      </c>
    </row>
    <row r="930" spans="2:7" x14ac:dyDescent="0.25">
      <c r="B930" s="155"/>
      <c r="C930" s="145"/>
      <c r="D930" s="139"/>
      <c r="E930" s="140"/>
      <c r="F930" s="141"/>
      <c r="G930" s="142" t="str">
        <f t="shared" si="20"/>
        <v/>
      </c>
    </row>
    <row r="931" spans="2:7" x14ac:dyDescent="0.25">
      <c r="B931" s="155"/>
      <c r="C931" s="145"/>
      <c r="D931" s="139"/>
      <c r="E931" s="140"/>
      <c r="F931" s="141"/>
      <c r="G931" s="142" t="str">
        <f t="shared" si="20"/>
        <v/>
      </c>
    </row>
    <row r="932" spans="2:7" x14ac:dyDescent="0.25">
      <c r="B932" s="155"/>
      <c r="C932" s="145"/>
      <c r="D932" s="139"/>
      <c r="E932" s="140"/>
      <c r="F932" s="141"/>
      <c r="G932" s="142" t="str">
        <f t="shared" si="20"/>
        <v/>
      </c>
    </row>
    <row r="933" spans="2:7" x14ac:dyDescent="0.25">
      <c r="B933" s="155"/>
      <c r="C933" s="145"/>
      <c r="D933" s="139"/>
      <c r="E933" s="140"/>
      <c r="F933" s="141"/>
      <c r="G933" s="142" t="str">
        <f t="shared" si="20"/>
        <v/>
      </c>
    </row>
    <row r="934" spans="2:7" x14ac:dyDescent="0.25">
      <c r="B934" s="155"/>
      <c r="C934" s="145"/>
      <c r="D934" s="139"/>
      <c r="E934" s="140"/>
      <c r="F934" s="141"/>
      <c r="G934" s="142" t="str">
        <f t="shared" si="20"/>
        <v/>
      </c>
    </row>
    <row r="935" spans="2:7" x14ac:dyDescent="0.25">
      <c r="B935" s="155"/>
      <c r="C935" s="145"/>
      <c r="D935" s="139"/>
      <c r="E935" s="140"/>
      <c r="F935" s="141"/>
      <c r="G935" s="142" t="str">
        <f t="shared" si="20"/>
        <v/>
      </c>
    </row>
    <row r="936" spans="2:7" x14ac:dyDescent="0.25">
      <c r="B936" s="155"/>
      <c r="C936" s="145"/>
      <c r="D936" s="139"/>
      <c r="E936" s="140"/>
      <c r="F936" s="141"/>
      <c r="G936" s="142" t="str">
        <f t="shared" si="20"/>
        <v/>
      </c>
    </row>
    <row r="937" spans="2:7" x14ac:dyDescent="0.25">
      <c r="B937" s="155"/>
      <c r="C937" s="145"/>
      <c r="D937" s="139"/>
      <c r="E937" s="140"/>
      <c r="F937" s="141"/>
      <c r="G937" s="142" t="str">
        <f t="shared" si="20"/>
        <v/>
      </c>
    </row>
    <row r="938" spans="2:7" x14ac:dyDescent="0.25">
      <c r="B938" s="155"/>
      <c r="C938" s="145"/>
      <c r="D938" s="139"/>
      <c r="E938" s="140"/>
      <c r="F938" s="141"/>
      <c r="G938" s="142" t="str">
        <f t="shared" si="20"/>
        <v/>
      </c>
    </row>
    <row r="939" spans="2:7" x14ac:dyDescent="0.25">
      <c r="B939" s="155"/>
      <c r="C939" s="145"/>
      <c r="D939" s="139"/>
      <c r="E939" s="140"/>
      <c r="F939" s="141"/>
      <c r="G939" s="142" t="str">
        <f t="shared" si="20"/>
        <v/>
      </c>
    </row>
    <row r="940" spans="2:7" x14ac:dyDescent="0.25">
      <c r="B940" s="155"/>
      <c r="C940" s="145"/>
      <c r="D940" s="139"/>
      <c r="E940" s="140"/>
      <c r="F940" s="141"/>
      <c r="G940" s="142" t="str">
        <f t="shared" si="20"/>
        <v/>
      </c>
    </row>
    <row r="941" spans="2:7" x14ac:dyDescent="0.25">
      <c r="B941" s="155"/>
      <c r="C941" s="145"/>
      <c r="D941" s="139"/>
      <c r="E941" s="140"/>
      <c r="F941" s="141"/>
      <c r="G941" s="142" t="str">
        <f t="shared" si="20"/>
        <v/>
      </c>
    </row>
    <row r="942" spans="2:7" x14ac:dyDescent="0.25">
      <c r="B942" s="155"/>
      <c r="C942" s="145"/>
      <c r="D942" s="139"/>
      <c r="E942" s="140"/>
      <c r="F942" s="141"/>
      <c r="G942" s="142" t="str">
        <f t="shared" si="20"/>
        <v/>
      </c>
    </row>
    <row r="943" spans="2:7" x14ac:dyDescent="0.25">
      <c r="B943" s="155"/>
      <c r="C943" s="145"/>
      <c r="D943" s="139"/>
      <c r="E943" s="140"/>
      <c r="F943" s="141"/>
      <c r="G943" s="142" t="str">
        <f t="shared" si="20"/>
        <v/>
      </c>
    </row>
    <row r="944" spans="2:7" x14ac:dyDescent="0.25">
      <c r="B944" s="155"/>
      <c r="C944" s="145"/>
      <c r="D944" s="139"/>
      <c r="E944" s="140"/>
      <c r="F944" s="141"/>
      <c r="G944" s="142" t="str">
        <f t="shared" si="20"/>
        <v/>
      </c>
    </row>
    <row r="945" spans="2:7" x14ac:dyDescent="0.25">
      <c r="B945" s="155"/>
      <c r="C945" s="145"/>
      <c r="D945" s="139"/>
      <c r="E945" s="140"/>
      <c r="F945" s="141"/>
      <c r="G945" s="142" t="str">
        <f t="shared" si="20"/>
        <v/>
      </c>
    </row>
    <row r="946" spans="2:7" x14ac:dyDescent="0.25">
      <c r="B946" s="155"/>
      <c r="C946" s="145"/>
      <c r="D946" s="139"/>
      <c r="E946" s="140"/>
      <c r="F946" s="141"/>
      <c r="G946" s="142" t="str">
        <f t="shared" si="20"/>
        <v/>
      </c>
    </row>
    <row r="947" spans="2:7" x14ac:dyDescent="0.25">
      <c r="B947" s="155"/>
      <c r="C947" s="145"/>
      <c r="D947" s="139"/>
      <c r="E947" s="140"/>
      <c r="F947" s="141"/>
      <c r="G947" s="142" t="str">
        <f t="shared" si="20"/>
        <v/>
      </c>
    </row>
    <row r="948" spans="2:7" x14ac:dyDescent="0.25">
      <c r="B948" s="155"/>
      <c r="C948" s="145"/>
      <c r="D948" s="139"/>
      <c r="E948" s="140"/>
      <c r="F948" s="141"/>
      <c r="G948" s="142" t="str">
        <f t="shared" si="20"/>
        <v/>
      </c>
    </row>
    <row r="949" spans="2:7" x14ac:dyDescent="0.25">
      <c r="B949" s="155"/>
      <c r="C949" s="145"/>
      <c r="D949" s="139"/>
      <c r="E949" s="140"/>
      <c r="F949" s="141"/>
      <c r="G949" s="142" t="str">
        <f t="shared" si="20"/>
        <v/>
      </c>
    </row>
    <row r="950" spans="2:7" x14ac:dyDescent="0.25">
      <c r="B950" s="155"/>
      <c r="C950" s="145"/>
      <c r="D950" s="139"/>
      <c r="E950" s="140"/>
      <c r="F950" s="141"/>
      <c r="G950" s="142" t="str">
        <f t="shared" si="20"/>
        <v/>
      </c>
    </row>
    <row r="951" spans="2:7" x14ac:dyDescent="0.25">
      <c r="B951" s="155"/>
      <c r="C951" s="145"/>
      <c r="D951" s="139"/>
      <c r="E951" s="140"/>
      <c r="F951" s="141"/>
      <c r="G951" s="142" t="str">
        <f t="shared" si="20"/>
        <v/>
      </c>
    </row>
    <row r="952" spans="2:7" x14ac:dyDescent="0.25">
      <c r="B952" s="155"/>
      <c r="C952" s="145"/>
      <c r="D952" s="139"/>
      <c r="E952" s="140"/>
      <c r="F952" s="141"/>
      <c r="G952" s="142" t="str">
        <f t="shared" si="20"/>
        <v/>
      </c>
    </row>
    <row r="953" spans="2:7" x14ac:dyDescent="0.25">
      <c r="B953" s="155"/>
      <c r="C953" s="145"/>
      <c r="D953" s="139"/>
      <c r="E953" s="140"/>
      <c r="F953" s="141"/>
      <c r="G953" s="142" t="str">
        <f t="shared" si="20"/>
        <v/>
      </c>
    </row>
    <row r="954" spans="2:7" x14ac:dyDescent="0.25">
      <c r="B954" s="155"/>
      <c r="C954" s="145"/>
      <c r="D954" s="139"/>
      <c r="E954" s="140"/>
      <c r="F954" s="141"/>
      <c r="G954" s="142" t="str">
        <f t="shared" si="20"/>
        <v/>
      </c>
    </row>
    <row r="955" spans="2:7" x14ac:dyDescent="0.25">
      <c r="B955" s="155"/>
      <c r="C955" s="145"/>
      <c r="D955" s="139"/>
      <c r="E955" s="140"/>
      <c r="F955" s="141"/>
      <c r="G955" s="142" t="str">
        <f t="shared" si="20"/>
        <v/>
      </c>
    </row>
    <row r="956" spans="2:7" x14ac:dyDescent="0.25">
      <c r="B956" s="155"/>
      <c r="C956" s="145"/>
      <c r="D956" s="139"/>
      <c r="E956" s="140"/>
      <c r="F956" s="141"/>
      <c r="G956" s="142" t="str">
        <f t="shared" si="20"/>
        <v/>
      </c>
    </row>
    <row r="957" spans="2:7" x14ac:dyDescent="0.25">
      <c r="B957" s="155"/>
      <c r="C957" s="145"/>
      <c r="D957" s="139"/>
      <c r="E957" s="140"/>
      <c r="F957" s="141"/>
      <c r="G957" s="142" t="str">
        <f t="shared" si="20"/>
        <v/>
      </c>
    </row>
    <row r="958" spans="2:7" x14ac:dyDescent="0.25">
      <c r="B958" s="155"/>
      <c r="C958" s="145"/>
      <c r="D958" s="139"/>
      <c r="E958" s="140"/>
      <c r="F958" s="141"/>
      <c r="G958" s="142" t="str">
        <f t="shared" si="20"/>
        <v/>
      </c>
    </row>
    <row r="959" spans="2:7" x14ac:dyDescent="0.25">
      <c r="B959" s="155"/>
      <c r="C959" s="145"/>
      <c r="D959" s="139"/>
      <c r="E959" s="140"/>
      <c r="F959" s="141"/>
      <c r="G959" s="142" t="str">
        <f t="shared" si="20"/>
        <v/>
      </c>
    </row>
    <row r="960" spans="2:7" x14ac:dyDescent="0.25">
      <c r="B960" s="155"/>
      <c r="C960" s="145"/>
      <c r="D960" s="139"/>
      <c r="E960" s="140"/>
      <c r="F960" s="141"/>
      <c r="G960" s="142" t="str">
        <f t="shared" si="20"/>
        <v/>
      </c>
    </row>
    <row r="961" spans="2:7" x14ac:dyDescent="0.25">
      <c r="B961" s="155"/>
      <c r="C961" s="145"/>
      <c r="D961" s="139"/>
      <c r="E961" s="140"/>
      <c r="F961" s="141"/>
      <c r="G961" s="142" t="str">
        <f t="shared" si="20"/>
        <v/>
      </c>
    </row>
    <row r="962" spans="2:7" x14ac:dyDescent="0.25">
      <c r="B962" s="155"/>
      <c r="C962" s="145"/>
      <c r="D962" s="139"/>
      <c r="E962" s="140"/>
      <c r="F962" s="141"/>
      <c r="G962" s="142" t="str">
        <f t="shared" si="20"/>
        <v/>
      </c>
    </row>
    <row r="963" spans="2:7" x14ac:dyDescent="0.25">
      <c r="B963" s="155"/>
      <c r="C963" s="145"/>
      <c r="D963" s="139"/>
      <c r="E963" s="140"/>
      <c r="F963" s="141"/>
      <c r="G963" s="142" t="str">
        <f t="shared" si="20"/>
        <v/>
      </c>
    </row>
    <row r="964" spans="2:7" x14ac:dyDescent="0.25">
      <c r="B964" s="155"/>
      <c r="C964" s="145"/>
      <c r="D964" s="139"/>
      <c r="E964" s="140"/>
      <c r="F964" s="141"/>
      <c r="G964" s="142" t="str">
        <f t="shared" si="20"/>
        <v/>
      </c>
    </row>
    <row r="965" spans="2:7" x14ac:dyDescent="0.25">
      <c r="B965" s="155"/>
      <c r="C965" s="145"/>
      <c r="D965" s="139"/>
      <c r="E965" s="140"/>
      <c r="F965" s="141"/>
      <c r="G965" s="142" t="str">
        <f t="shared" si="20"/>
        <v/>
      </c>
    </row>
    <row r="966" spans="2:7" x14ac:dyDescent="0.25">
      <c r="B966" s="155"/>
      <c r="C966" s="145"/>
      <c r="D966" s="139"/>
      <c r="E966" s="140"/>
      <c r="F966" s="141"/>
      <c r="G966" s="142" t="str">
        <f t="shared" si="20"/>
        <v/>
      </c>
    </row>
    <row r="967" spans="2:7" x14ac:dyDescent="0.25">
      <c r="B967" s="155"/>
      <c r="C967" s="145"/>
      <c r="D967" s="139"/>
      <c r="E967" s="140"/>
      <c r="F967" s="141"/>
      <c r="G967" s="142" t="str">
        <f t="shared" si="20"/>
        <v/>
      </c>
    </row>
    <row r="968" spans="2:7" x14ac:dyDescent="0.25">
      <c r="B968" s="155"/>
      <c r="C968" s="145"/>
      <c r="D968" s="139"/>
      <c r="E968" s="140"/>
      <c r="F968" s="141"/>
      <c r="G968" s="142" t="str">
        <f t="shared" si="20"/>
        <v/>
      </c>
    </row>
    <row r="969" spans="2:7" x14ac:dyDescent="0.25">
      <c r="B969" s="155"/>
      <c r="C969" s="145"/>
      <c r="D969" s="139"/>
      <c r="E969" s="140"/>
      <c r="F969" s="141"/>
      <c r="G969" s="142" t="str">
        <f t="shared" si="20"/>
        <v/>
      </c>
    </row>
    <row r="970" spans="2:7" x14ac:dyDescent="0.25">
      <c r="B970" s="155"/>
      <c r="C970" s="145"/>
      <c r="D970" s="139"/>
      <c r="E970" s="140"/>
      <c r="F970" s="141"/>
      <c r="G970" s="142" t="str">
        <f t="shared" ref="G970:G990" si="21">IF(D970="","",SUM(E970+G969-F970))</f>
        <v/>
      </c>
    </row>
    <row r="971" spans="2:7" x14ac:dyDescent="0.25">
      <c r="B971" s="155"/>
      <c r="C971" s="145"/>
      <c r="D971" s="139"/>
      <c r="E971" s="140"/>
      <c r="F971" s="141"/>
      <c r="G971" s="142" t="str">
        <f t="shared" si="21"/>
        <v/>
      </c>
    </row>
    <row r="972" spans="2:7" x14ac:dyDescent="0.25">
      <c r="B972" s="155"/>
      <c r="C972" s="145"/>
      <c r="D972" s="139"/>
      <c r="E972" s="140"/>
      <c r="F972" s="141"/>
      <c r="G972" s="142" t="str">
        <f t="shared" si="21"/>
        <v/>
      </c>
    </row>
    <row r="973" spans="2:7" x14ac:dyDescent="0.25">
      <c r="B973" s="155"/>
      <c r="C973" s="145"/>
      <c r="D973" s="139"/>
      <c r="E973" s="140"/>
      <c r="F973" s="141"/>
      <c r="G973" s="142" t="str">
        <f t="shared" si="21"/>
        <v/>
      </c>
    </row>
    <row r="974" spans="2:7" x14ac:dyDescent="0.25">
      <c r="B974" s="155"/>
      <c r="C974" s="145"/>
      <c r="D974" s="139"/>
      <c r="E974" s="140"/>
      <c r="F974" s="141"/>
      <c r="G974" s="142" t="str">
        <f t="shared" si="21"/>
        <v/>
      </c>
    </row>
    <row r="975" spans="2:7" x14ac:dyDescent="0.25">
      <c r="B975" s="155"/>
      <c r="C975" s="145"/>
      <c r="D975" s="139"/>
      <c r="E975" s="140"/>
      <c r="F975" s="141"/>
      <c r="G975" s="142" t="str">
        <f t="shared" si="21"/>
        <v/>
      </c>
    </row>
    <row r="976" spans="2:7" x14ac:dyDescent="0.25">
      <c r="B976" s="155"/>
      <c r="C976" s="145"/>
      <c r="D976" s="139"/>
      <c r="E976" s="140"/>
      <c r="F976" s="141"/>
      <c r="G976" s="142" t="str">
        <f t="shared" si="21"/>
        <v/>
      </c>
    </row>
    <row r="977" spans="2:7" x14ac:dyDescent="0.25">
      <c r="B977" s="155"/>
      <c r="C977" s="145"/>
      <c r="D977" s="139"/>
      <c r="E977" s="140"/>
      <c r="F977" s="141"/>
      <c r="G977" s="142" t="str">
        <f t="shared" si="21"/>
        <v/>
      </c>
    </row>
    <row r="978" spans="2:7" x14ac:dyDescent="0.25">
      <c r="B978" s="155"/>
      <c r="C978" s="145"/>
      <c r="D978" s="139"/>
      <c r="E978" s="140"/>
      <c r="F978" s="141"/>
      <c r="G978" s="142" t="str">
        <f t="shared" si="21"/>
        <v/>
      </c>
    </row>
    <row r="979" spans="2:7" x14ac:dyDescent="0.25">
      <c r="B979" s="155"/>
      <c r="C979" s="145"/>
      <c r="D979" s="139"/>
      <c r="E979" s="140"/>
      <c r="F979" s="141"/>
      <c r="G979" s="142" t="str">
        <f t="shared" si="21"/>
        <v/>
      </c>
    </row>
    <row r="980" spans="2:7" x14ac:dyDescent="0.25">
      <c r="B980" s="155"/>
      <c r="C980" s="145"/>
      <c r="D980" s="139"/>
      <c r="E980" s="140"/>
      <c r="F980" s="141"/>
      <c r="G980" s="142" t="str">
        <f t="shared" si="21"/>
        <v/>
      </c>
    </row>
    <row r="981" spans="2:7" x14ac:dyDescent="0.25">
      <c r="B981" s="155"/>
      <c r="C981" s="145"/>
      <c r="D981" s="139"/>
      <c r="E981" s="140"/>
      <c r="F981" s="141"/>
      <c r="G981" s="142" t="str">
        <f t="shared" si="21"/>
        <v/>
      </c>
    </row>
    <row r="982" spans="2:7" x14ac:dyDescent="0.25">
      <c r="B982" s="155"/>
      <c r="C982" s="145"/>
      <c r="D982" s="139"/>
      <c r="E982" s="140"/>
      <c r="F982" s="141"/>
      <c r="G982" s="142" t="str">
        <f t="shared" si="21"/>
        <v/>
      </c>
    </row>
    <row r="983" spans="2:7" x14ac:dyDescent="0.25">
      <c r="B983" s="155"/>
      <c r="C983" s="145"/>
      <c r="D983" s="139"/>
      <c r="E983" s="140"/>
      <c r="F983" s="141"/>
      <c r="G983" s="142" t="str">
        <f t="shared" si="21"/>
        <v/>
      </c>
    </row>
    <row r="984" spans="2:7" x14ac:dyDescent="0.25">
      <c r="B984" s="155"/>
      <c r="C984" s="145"/>
      <c r="D984" s="139"/>
      <c r="E984" s="140"/>
      <c r="F984" s="141"/>
      <c r="G984" s="142" t="str">
        <f t="shared" si="21"/>
        <v/>
      </c>
    </row>
    <row r="985" spans="2:7" x14ac:dyDescent="0.25">
      <c r="B985" s="155"/>
      <c r="C985" s="145"/>
      <c r="D985" s="139"/>
      <c r="E985" s="140"/>
      <c r="F985" s="141"/>
      <c r="G985" s="142" t="str">
        <f t="shared" si="21"/>
        <v/>
      </c>
    </row>
    <row r="986" spans="2:7" x14ac:dyDescent="0.25">
      <c r="B986" s="155"/>
      <c r="C986" s="145"/>
      <c r="D986" s="139"/>
      <c r="E986" s="140"/>
      <c r="F986" s="141"/>
      <c r="G986" s="142" t="str">
        <f t="shared" si="21"/>
        <v/>
      </c>
    </row>
    <row r="987" spans="2:7" x14ac:dyDescent="0.25">
      <c r="B987" s="155"/>
      <c r="C987" s="145"/>
      <c r="D987" s="139"/>
      <c r="E987" s="140"/>
      <c r="F987" s="141"/>
      <c r="G987" s="142" t="str">
        <f t="shared" si="21"/>
        <v/>
      </c>
    </row>
    <row r="988" spans="2:7" x14ac:dyDescent="0.25">
      <c r="B988" s="155"/>
      <c r="C988" s="145"/>
      <c r="D988" s="139"/>
      <c r="E988" s="140"/>
      <c r="F988" s="141"/>
      <c r="G988" s="142" t="str">
        <f t="shared" si="21"/>
        <v/>
      </c>
    </row>
    <row r="989" spans="2:7" x14ac:dyDescent="0.25">
      <c r="B989" s="155"/>
      <c r="C989" s="145"/>
      <c r="D989" s="139"/>
      <c r="E989" s="140"/>
      <c r="F989" s="141"/>
      <c r="G989" s="142" t="str">
        <f t="shared" si="21"/>
        <v/>
      </c>
    </row>
    <row r="990" spans="2:7" x14ac:dyDescent="0.25">
      <c r="B990" s="155"/>
      <c r="C990" s="145"/>
      <c r="D990" s="139"/>
      <c r="E990" s="140"/>
      <c r="F990" s="141"/>
      <c r="G990" s="142" t="str">
        <f t="shared" si="21"/>
        <v/>
      </c>
    </row>
  </sheetData>
  <mergeCells count="5">
    <mergeCell ref="B2:G2"/>
    <mergeCell ref="M3:M4"/>
    <mergeCell ref="B5:D5"/>
    <mergeCell ref="F5:G5"/>
    <mergeCell ref="J16:K16"/>
  </mergeCells>
  <conditionalFormatting sqref="F5">
    <cfRule type="cellIs" dxfId="65" priority="1" operator="notBetween">
      <formula>$K$3</formula>
      <formula>$K$4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5</vt:i4>
      </vt:variant>
    </vt:vector>
  </HeadingPairs>
  <TitlesOfParts>
    <vt:vector size="22" baseType="lpstr">
      <vt:lpstr>BALANCE - ENERO</vt:lpstr>
      <vt:lpstr>ESTADO DE RESULTADOS ENERO</vt:lpstr>
      <vt:lpstr>Detalle Caja Chica Enero</vt:lpstr>
      <vt:lpstr>BALANCE - FEBRERO</vt:lpstr>
      <vt:lpstr>ESTADO DE RESULTADOS FEBRERO</vt:lpstr>
      <vt:lpstr>Detalle Caja Chica Febrero</vt:lpstr>
      <vt:lpstr>BALANCE - MARZO</vt:lpstr>
      <vt:lpstr>ESTADO DE RESULTADOS MARZO</vt:lpstr>
      <vt:lpstr>Detalle Caja Chica Marzo</vt:lpstr>
      <vt:lpstr>BALANCE - ABRIL</vt:lpstr>
      <vt:lpstr>ESTADO DE RESULTADOS ABRIL</vt:lpstr>
      <vt:lpstr>Detalle Caja Chica Abril </vt:lpstr>
      <vt:lpstr>BALANCE - MAYO</vt:lpstr>
      <vt:lpstr>ESTADO DE RESULTADOS MAYO</vt:lpstr>
      <vt:lpstr>Detalle Caja Chica Mayo</vt:lpstr>
      <vt:lpstr>ESTADO DE RESULTADOS ACUMULADO</vt:lpstr>
      <vt:lpstr>PTU</vt:lpstr>
      <vt:lpstr>'BALANCE - ABRIL'!Área_de_impresión</vt:lpstr>
      <vt:lpstr>'BALANCE - ENERO'!Área_de_impresión</vt:lpstr>
      <vt:lpstr>'BALANCE - FEBRERO'!Área_de_impresión</vt:lpstr>
      <vt:lpstr>'BALANCE - MARZO'!Área_de_impresión</vt:lpstr>
      <vt:lpstr>'BALANCE - MAYO'!Área_de_impresión</vt:lpstr>
    </vt:vector>
  </TitlesOfParts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gerardomontes1193@gmail.com</dc:creator>
  <cp:lastModifiedBy>Contabilidad</cp:lastModifiedBy>
  <cp:revision/>
  <cp:lastPrinted>2016-03-23T15:44:51Z</cp:lastPrinted>
  <dcterms:created xsi:type="dcterms:W3CDTF">2011-02-01T20:14:42Z</dcterms:created>
  <dcterms:modified xsi:type="dcterms:W3CDTF">2020-09-18T14:19:28Z</dcterms:modified>
</cp:coreProperties>
</file>