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oneku16\clubs\3D-printing-club\Documents\"/>
    </mc:Choice>
  </mc:AlternateContent>
  <xr:revisionPtr revIDLastSave="0" documentId="13_ncr:1_{FED2FE47-0767-4F99-8605-C4C1968B526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4" i="1"/>
  <c r="K5" i="1"/>
  <c r="J4" i="1"/>
  <c r="J5" i="1"/>
  <c r="J6" i="1"/>
  <c r="J3" i="1"/>
  <c r="K3" i="1" s="1"/>
</calcChain>
</file>

<file path=xl/sharedStrings.xml><?xml version="1.0" encoding="utf-8"?>
<sst xmlns="http://schemas.openxmlformats.org/spreadsheetml/2006/main" count="35" uniqueCount="31">
  <si>
    <t>Filament name</t>
  </si>
  <si>
    <t>ordered from</t>
  </si>
  <si>
    <t>price</t>
  </si>
  <si>
    <t>weight</t>
  </si>
  <si>
    <t>ABS</t>
  </si>
  <si>
    <t>GEEK.kg</t>
  </si>
  <si>
    <t>1.0 kg</t>
  </si>
  <si>
    <t>1550 som</t>
  </si>
  <si>
    <t>980 som</t>
  </si>
  <si>
    <t>notes</t>
  </si>
  <si>
    <t>FDPlast</t>
  </si>
  <si>
    <t xml:space="preserve">ABS </t>
  </si>
  <si>
    <t>eTPU-95A</t>
  </si>
  <si>
    <t>N/A</t>
  </si>
  <si>
    <t>price: I am not sure</t>
  </si>
  <si>
    <t>PETG</t>
  </si>
  <si>
    <t>density</t>
  </si>
  <si>
    <t>Properties</t>
  </si>
  <si>
    <t>diameter (mm)</t>
  </si>
  <si>
    <t>material cost for 10m filament</t>
  </si>
  <si>
    <t>glue</t>
  </si>
  <si>
    <t>labour cost</t>
  </si>
  <si>
    <t xml:space="preserve">time </t>
  </si>
  <si>
    <t>hourly_rate</t>
  </si>
  <si>
    <t>markup</t>
  </si>
  <si>
    <t>final price</t>
  </si>
  <si>
    <t>Price</t>
  </si>
  <si>
    <t>about filament</t>
  </si>
  <si>
    <t>gramm cost  =&gt; price/weight</t>
  </si>
  <si>
    <t xml:space="preserve">density * pi * (diameter/2)^2 * length * gramm_cost + time * hourly_rate + (1 * markup/100) </t>
  </si>
  <si>
    <t xml:space="preserve">formula: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</si>
</sst>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7" borderId="0" xfId="0" applyFill="1" applyAlignment="1">
      <alignment horizontal="center" wrapText="1"/>
    </xf>
    <xf numFmtId="0" fontId="1" fillId="8" borderId="1" xfId="0" applyFont="1" applyFill="1" applyBorder="1" applyAlignment="1">
      <alignment horizontal="center" wrapText="1"/>
    </xf>
    <xf numFmtId="0" fontId="0" fillId="9" borderId="2" xfId="0" applyFill="1" applyBorder="1" applyAlignment="1">
      <alignment horizontal="center" wrapText="1"/>
    </xf>
    <xf numFmtId="0" fontId="0" fillId="10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 wrapText="1"/>
    </xf>
    <xf numFmtId="0" fontId="0" fillId="13" borderId="1" xfId="0" applyFill="1" applyBorder="1" applyAlignment="1">
      <alignment horizontal="center" wrapText="1"/>
    </xf>
    <xf numFmtId="0" fontId="0" fillId="14" borderId="1" xfId="0" applyFill="1" applyBorder="1" applyAlignment="1">
      <alignment horizontal="center" wrapText="1"/>
    </xf>
    <xf numFmtId="0" fontId="0" fillId="15" borderId="1" xfId="0" applyFill="1" applyBorder="1" applyAlignment="1">
      <alignment horizontal="center" wrapText="1"/>
    </xf>
    <xf numFmtId="0" fontId="0" fillId="15" borderId="1" xfId="0" applyFill="1" applyBorder="1" applyAlignment="1">
      <alignment horizontal="center"/>
    </xf>
    <xf numFmtId="0" fontId="0" fillId="11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selection activeCell="I14" sqref="I14"/>
    </sheetView>
  </sheetViews>
  <sheetFormatPr defaultRowHeight="15" x14ac:dyDescent="0.25"/>
  <cols>
    <col min="1" max="1" width="14.42578125" style="2" bestFit="1" customWidth="1"/>
    <col min="2" max="2" width="12.85546875" style="2" customWidth="1"/>
    <col min="3" max="4" width="9.140625" style="2"/>
    <col min="5" max="5" width="18.42578125" style="2" customWidth="1"/>
    <col min="6" max="6" width="9.140625" style="2"/>
    <col min="7" max="7" width="14.5703125" style="2" customWidth="1"/>
    <col min="8" max="9" width="25.7109375" style="2" customWidth="1"/>
    <col min="10" max="10" width="35.7109375" style="2" customWidth="1"/>
    <col min="11" max="11" width="27.5703125" style="2" customWidth="1"/>
    <col min="12" max="12" width="24.140625" style="2" customWidth="1"/>
    <col min="13" max="16384" width="9.140625" style="2"/>
  </cols>
  <sheetData>
    <row r="1" spans="1:11" ht="19.5" customHeight="1" x14ac:dyDescent="0.25">
      <c r="A1" s="17" t="s">
        <v>27</v>
      </c>
      <c r="B1" s="17"/>
      <c r="C1" s="17"/>
      <c r="D1" s="17"/>
      <c r="E1" s="17"/>
      <c r="F1" s="8" t="s">
        <v>17</v>
      </c>
      <c r="G1" s="8"/>
      <c r="H1" s="8"/>
      <c r="I1" s="8"/>
      <c r="J1" s="10" t="s">
        <v>26</v>
      </c>
      <c r="K1" s="10"/>
    </row>
    <row r="2" spans="1:11" ht="12" customHeight="1" x14ac:dyDescent="0.25">
      <c r="A2" s="12" t="s">
        <v>0</v>
      </c>
      <c r="B2" s="12" t="s">
        <v>1</v>
      </c>
      <c r="C2" s="12" t="s">
        <v>2</v>
      </c>
      <c r="D2" s="12" t="s">
        <v>3</v>
      </c>
      <c r="E2" s="12" t="s">
        <v>9</v>
      </c>
      <c r="F2" s="5" t="s">
        <v>16</v>
      </c>
      <c r="G2" s="5" t="s">
        <v>18</v>
      </c>
      <c r="H2" s="5" t="s">
        <v>20</v>
      </c>
      <c r="I2" s="5" t="s">
        <v>28</v>
      </c>
      <c r="J2" s="9" t="s">
        <v>19</v>
      </c>
      <c r="K2" s="9" t="s">
        <v>25</v>
      </c>
    </row>
    <row r="3" spans="1:11" x14ac:dyDescent="0.25">
      <c r="A3" s="13" t="s">
        <v>4</v>
      </c>
      <c r="B3" s="13" t="s">
        <v>5</v>
      </c>
      <c r="C3" s="13" t="s">
        <v>7</v>
      </c>
      <c r="D3" s="13" t="s">
        <v>6</v>
      </c>
      <c r="E3" s="13"/>
      <c r="F3" s="6">
        <v>1.085</v>
      </c>
      <c r="G3" s="6">
        <v>1.75</v>
      </c>
      <c r="H3" s="6">
        <v>0</v>
      </c>
      <c r="I3" s="6">
        <v>1.55</v>
      </c>
      <c r="J3" s="11">
        <f>F3 * 3.1415 * (G3/2)^2*10*I3 +H3</f>
        <v>40.449634941406252</v>
      </c>
      <c r="K3" s="11">
        <f>J3+(A14 * B14) * (1 + A19/100)</f>
        <v>40.449634941406252</v>
      </c>
    </row>
    <row r="4" spans="1:11" x14ac:dyDescent="0.25">
      <c r="A4" s="13" t="s">
        <v>11</v>
      </c>
      <c r="B4" s="13" t="s">
        <v>10</v>
      </c>
      <c r="C4" s="13" t="s">
        <v>8</v>
      </c>
      <c r="D4" s="13" t="s">
        <v>6</v>
      </c>
      <c r="E4" s="13" t="s">
        <v>14</v>
      </c>
      <c r="F4" s="6">
        <v>1.085</v>
      </c>
      <c r="G4" s="6">
        <v>1.75</v>
      </c>
      <c r="H4" s="6">
        <v>0</v>
      </c>
      <c r="I4" s="6">
        <v>0.98</v>
      </c>
      <c r="J4" s="11">
        <f t="shared" ref="J4:J6" si="0">F4 * 3.1415 * (G4/2)^2*10*I4 +H4</f>
        <v>25.574607898437499</v>
      </c>
      <c r="K4" s="11">
        <f>J4+(A15 * B15) * (1 + A20/100)</f>
        <v>25.574607898437499</v>
      </c>
    </row>
    <row r="5" spans="1:11" x14ac:dyDescent="0.25">
      <c r="A5" s="13" t="s">
        <v>12</v>
      </c>
      <c r="B5" s="13" t="s">
        <v>13</v>
      </c>
      <c r="C5" s="13" t="s">
        <v>13</v>
      </c>
      <c r="D5" s="13"/>
      <c r="E5" s="13"/>
      <c r="F5" s="6"/>
      <c r="G5" s="6"/>
      <c r="H5" s="6"/>
      <c r="I5" s="6"/>
      <c r="J5" s="11">
        <f t="shared" si="0"/>
        <v>0</v>
      </c>
      <c r="K5" s="11">
        <f>J5+(A16 * B16) * (1 + A21/100)</f>
        <v>0</v>
      </c>
    </row>
    <row r="6" spans="1:11" x14ac:dyDescent="0.25">
      <c r="A6" s="13" t="s">
        <v>15</v>
      </c>
      <c r="B6" s="13" t="s">
        <v>13</v>
      </c>
      <c r="C6" s="13" t="s">
        <v>13</v>
      </c>
      <c r="D6" s="13"/>
      <c r="E6" s="13"/>
      <c r="F6" s="6"/>
      <c r="G6" s="6"/>
      <c r="H6" s="6"/>
      <c r="I6" s="6"/>
      <c r="J6" s="11">
        <f t="shared" si="0"/>
        <v>0</v>
      </c>
      <c r="K6" s="11">
        <f>J6+(A14 * B14) * (1+A19 /100)</f>
        <v>0</v>
      </c>
    </row>
    <row r="12" spans="1:11" x14ac:dyDescent="0.25">
      <c r="A12" s="3" t="s">
        <v>21</v>
      </c>
      <c r="B12" s="3"/>
    </row>
    <row r="13" spans="1:11" x14ac:dyDescent="0.25">
      <c r="A13" s="7" t="s">
        <v>22</v>
      </c>
      <c r="B13" s="7" t="s">
        <v>23</v>
      </c>
      <c r="E13" s="1"/>
    </row>
    <row r="14" spans="1:11" x14ac:dyDescent="0.25">
      <c r="A14" s="7">
        <v>0</v>
      </c>
      <c r="B14" s="7">
        <v>0</v>
      </c>
    </row>
    <row r="18" spans="1:8" x14ac:dyDescent="0.25">
      <c r="A18" s="4" t="s">
        <v>24</v>
      </c>
    </row>
    <row r="19" spans="1:8" x14ac:dyDescent="0.25">
      <c r="A19" s="7">
        <v>0</v>
      </c>
    </row>
    <row r="22" spans="1:8" x14ac:dyDescent="0.25">
      <c r="A22" s="14" t="s">
        <v>30</v>
      </c>
      <c r="B22" s="15"/>
      <c r="C22" s="15"/>
      <c r="D22" s="15"/>
      <c r="E22" s="16" t="s">
        <v>29</v>
      </c>
      <c r="F22" s="15"/>
      <c r="G22" s="15"/>
      <c r="H22" s="15"/>
    </row>
  </sheetData>
  <mergeCells count="4">
    <mergeCell ref="F1:I1"/>
    <mergeCell ref="A12:B12"/>
    <mergeCell ref="J1:K1"/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Elnazar Ulanbek uulu</dc:creator>
  <cp:lastModifiedBy>Elnazar Ulanbek uulu</cp:lastModifiedBy>
  <dcterms:created xsi:type="dcterms:W3CDTF">2015-06-05T18:17:20Z</dcterms:created>
  <dcterms:modified xsi:type="dcterms:W3CDTF">2023-03-01T15:05:38Z</dcterms:modified>
</cp:coreProperties>
</file>