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  <sheet name="data" sheetId="2" state="visible" r:id="rId3"/>
  </sheets>
  <definedNames>
    <definedName function="false" hidden="true" localSheetId="1" name="_xlnm._FilterDatabase" vbProcedure="false">data!$A$1:$L$10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<sst xmlns="http://schemas.openxmlformats.org/spreadsheetml/2006/main" count="22" uniqueCount="21">
  <si>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Material</t>
  </si>
  <si>
    <t xml:space="preserve">#teeth</t>
  </si>
  <si>
    <t xml:space="preserve">Max speed router in mm/min</t>
  </si>
  <si>
    <t xml:space="preserve">Max speed Spindle in RPM</t>
  </si>
  <si>
    <t xml:space="preserve">Column #</t>
  </si>
  <si>
    <t xml:space="preserve">Diameter mm</t>
  </si>
  <si>
    <t xml:space="preserve">RPM</t>
  </si>
  <si>
    <t xml:space="preserve">Feed</t>
  </si>
  <si>
    <t xml:space="preserve">m</t>
  </si>
  <si>
    <t xml:space="preserve">RPM at max feed</t>
  </si>
  <si>
    <t xml:space="preserve">Feed at max RPM</t>
  </si>
  <si>
    <t xml:space="preserve">Cutting Speed</t>
  </si>
  <si>
    <t xml:space="preserve">AL &gt;6% Si</t>
  </si>
  <si>
    <t xml:space="preserve">Al wrought alloy</t>
  </si>
  <si>
    <t xml:space="preserve">Soft plastic</t>
  </si>
  <si>
    <t xml:space="preserve">Hard plastic</t>
  </si>
  <si>
    <t xml:space="preserve">hardwood</t>
  </si>
  <si>
    <t xml:space="preserve">wood</t>
  </si>
  <si>
    <t xml:space="preserve">MDF</t>
  </si>
  <si>
    <t xml:space="preserve">Copper</t>
  </si>
  <si>
    <t xml:space="preserve">Steel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</si>
</sst>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database" displayName="database" ref="A1:L12" headerRowCount="1" totalsRowCount="0" totalsRowShown="0">
  <tableColumns count="12">
    <tableColumn id="1" name="Material"/>
    <tableColumn id="2" name="Cutting Speed"/>
    <tableColumn id="3" name="1mm"/>
    <tableColumn id="4" name="2mm"/>
    <tableColumn id="5" name="3mm"/>
    <tableColumn id="6" name="1/8“"/>
    <tableColumn id="7" name="4mm"/>
    <tableColumn id="8" name="5mm"/>
    <tableColumn id="9" name="6mm"/>
    <tableColumn id="10" name="8mm"/>
    <tableColumn id="11" name="10mm"/>
    <tableColumn id="12" name="12mm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23"/>
    <col collapsed="false" customWidth="false" hidden="false" outlineLevel="0" max="2" min="2" style="0" width="11.52"/>
    <col collapsed="false" customWidth="true" hidden="false" outlineLevel="0" max="3" min="3" style="0" width="7.7"/>
    <col collapsed="false" customWidth="true" hidden="false" outlineLevel="0" max="4" min="4" style="0" width="8.13"/>
    <col collapsed="false" customWidth="true" hidden="false" outlineLevel="0" max="5" min="5" style="0" width="8.67"/>
    <col collapsed="false" customWidth="true" hidden="false" outlineLevel="0" max="6" min="6" style="0" width="7.7"/>
    <col collapsed="false" customWidth="true" hidden="false" outlineLevel="0" max="7" min="7" style="0" width="7.42"/>
    <col collapsed="false" customWidth="true" hidden="false" outlineLevel="0" max="8" min="8" style="0" width="7.92"/>
    <col collapsed="false" customWidth="true" hidden="false" outlineLevel="0" max="9" min="9" style="0" width="7.78"/>
    <col collapsed="false" customWidth="true" hidden="false" outlineLevel="0" max="10" min="10" style="0" width="7.92"/>
    <col collapsed="false" customWidth="true" hidden="false" outlineLevel="0" max="11" min="11" style="0" width="8.0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n">
        <v>5</v>
      </c>
      <c r="C1" s="0" t="str">
        <f aca="false">=INDEX(data!$A$2:$L$12,$B$1,1)</f>
        <v>hardwood</v>
      </c>
    </row>
    <row r="2" customFormat="false" ht="12.8" hidden="false" customHeight="false" outlineLevel="0" collapsed="false">
      <c r="A2" s="0" t="s">
        <v>1</v>
      </c>
      <c r="B2" s="0" t="n">
        <v>2</v>
      </c>
    </row>
    <row r="3" customFormat="false" ht="12.8" hidden="false" customHeight="false" outlineLevel="0" collapsed="false">
      <c r="A3" s="0" t="s">
        <v>2</v>
      </c>
      <c r="B3" s="0" t="n">
        <v>2700</v>
      </c>
    </row>
    <row r="4" customFormat="false" ht="12.8" hidden="false" customHeight="false" outlineLevel="0" collapsed="false">
      <c r="A4" s="0" t="s">
        <v>3</v>
      </c>
      <c r="B4" s="0" t="n">
        <v>24000</v>
      </c>
    </row>
    <row r="6" customFormat="false" ht="12.8" hidden="true" customHeight="false" outlineLevel="0" collapsed="false">
      <c r="A6" s="0" t="s">
        <v>4</v>
      </c>
      <c r="B6" s="0" t="n">
        <v>1</v>
      </c>
      <c r="C6" s="0" t="n">
        <v>2</v>
      </c>
      <c r="D6" s="0" t="n">
        <v>3</v>
      </c>
      <c r="E6" s="0" t="n">
        <v>4</v>
      </c>
      <c r="F6" s="0" t="n">
        <v>5</v>
      </c>
      <c r="G6" s="0" t="n">
        <v>6</v>
      </c>
      <c r="H6" s="0" t="n">
        <v>7</v>
      </c>
      <c r="I6" s="0" t="n">
        <v>8</v>
      </c>
      <c r="J6" s="0" t="n">
        <v>9</v>
      </c>
      <c r="K6" s="0" t="n">
        <v>10</v>
      </c>
    </row>
    <row r="7" customFormat="false" ht="12.8" hidden="false" customHeight="false" outlineLevel="0" collapsed="false">
      <c r="A7" s="0" t="s">
        <v>5</v>
      </c>
      <c r="B7" s="1" t="n">
        <f aca="false">data!C1</f>
        <v>1</v>
      </c>
      <c r="C7" s="1" t="n">
        <f aca="false">data!D1</f>
        <v>2</v>
      </c>
      <c r="D7" s="1" t="n">
        <f aca="false">data!E1</f>
        <v>3</v>
      </c>
      <c r="E7" s="1" t="n">
        <f aca="false">data!F1</f>
        <v>3.17</v>
      </c>
      <c r="F7" s="1" t="n">
        <f aca="false">data!G1</f>
        <v>4</v>
      </c>
      <c r="G7" s="1" t="n">
        <f aca="false">data!H1</f>
        <v>5</v>
      </c>
      <c r="H7" s="1" t="n">
        <f aca="false">data!I1</f>
        <v>6</v>
      </c>
      <c r="I7" s="1" t="n">
        <f aca="false">data!J1</f>
        <v>8</v>
      </c>
      <c r="J7" s="1" t="n">
        <f aca="false">data!K1</f>
        <v>10</v>
      </c>
      <c r="K7" s="1" t="n">
        <f aca="false">data!L1</f>
        <v>12</v>
      </c>
    </row>
    <row r="8" customFormat="false" ht="12.8" hidden="false" customHeight="false" outlineLevel="0" collapsed="false">
      <c r="A8" s="0" t="s">
        <v>6</v>
      </c>
      <c r="B8" s="2" t="n">
        <f aca="false">=INDEX(data!$B$2:$L$12,$B$1,1)* 1000/(3.14*B7)</f>
        <v>143312.101910828</v>
      </c>
      <c r="C8" s="2" t="n">
        <f aca="false">=INDEX(data!$B$2:$L$12,$B$1,1)* 1000/(3.14*C7)</f>
        <v>71656.050955414</v>
      </c>
      <c r="D8" s="2" t="n">
        <f aca="false">=INDEX(data!$B$2:$L$12,$B$1,1)* 1000/(3.14*D7)</f>
        <v>47770.7006369427</v>
      </c>
      <c r="E8" s="2" t="n">
        <f aca="false">=INDEX(data!$B$2:$L$12,$B$1,1)* 1000/(3.14*E7)</f>
        <v>45208.8649560972</v>
      </c>
      <c r="F8" s="2" t="n">
        <f aca="false">=INDEX(data!$B$2:$L$12,$B$1,1)* 1000/(3.14*F7)</f>
        <v>35828.025477707</v>
      </c>
      <c r="G8" s="2" t="n">
        <f aca="false">=INDEX(data!$B$2:$L$12,$B$1,1)* 1000/(3.14*G7)</f>
        <v>28662.4203821656</v>
      </c>
      <c r="H8" s="2" t="n">
        <f aca="false">=INDEX(data!$B$2:$L$12,$B$1,1)* 1000/(3.14*H7)</f>
        <v>23885.3503184713</v>
      </c>
      <c r="I8" s="2" t="n">
        <f aca="false">=INDEX(data!$B$2:$L$12,$B$1,1)* 1000/(3.14*I7)</f>
        <v>17914.0127388535</v>
      </c>
      <c r="J8" s="2" t="n">
        <f aca="false">=INDEX(data!$B$2:$L$12,$B$1,1)* 1000/(3.14*J7)</f>
        <v>14331.2101910828</v>
      </c>
      <c r="K8" s="2" t="n">
        <f aca="false">=INDEX(data!$B$2:$L$12,$B$1,1)* 1000/(3.14*K7)</f>
        <v>11942.6751592357</v>
      </c>
    </row>
    <row r="9" customFormat="false" ht="12.8" hidden="false" customHeight="false" outlineLevel="0" collapsed="false">
      <c r="A9" s="0" t="s">
        <v>7</v>
      </c>
      <c r="B9" s="2" t="n">
        <f aca="false">B8*$B$2*INDEX(data!$C$2:$L$12,$B$1,B6)</f>
        <v>5732.48407643312</v>
      </c>
      <c r="C9" s="2" t="n">
        <f aca="false">C8*$B$2*INDEX(data!$C$2:$L$12,$B$1,C6)</f>
        <v>3582.8025477707</v>
      </c>
      <c r="D9" s="2" t="n">
        <f aca="false">D8*$B$2*INDEX(data!$C$2:$L$12,$B$1,D6)</f>
        <v>2866.24203821656</v>
      </c>
      <c r="E9" s="2" t="n">
        <f aca="false">E8*$B$2*INDEX(data!$C$2:$L$12,$B$1,E6)</f>
        <v>3164.6205469268</v>
      </c>
      <c r="F9" s="2" t="n">
        <f aca="false">F8*$B$2*INDEX(data!$C$2:$L$12,$B$1,F6)</f>
        <v>3941.08280254777</v>
      </c>
      <c r="G9" s="2" t="n">
        <f aca="false">G8*$B$2*INDEX(data!$C$2:$L$12,$B$1,G6)</f>
        <v>3726.11464968153</v>
      </c>
      <c r="H9" s="2" t="n">
        <f aca="false">H8*$B$2*INDEX(data!$C$2:$L$12,$B$1,H6)</f>
        <v>4060.50955414013</v>
      </c>
      <c r="I9" s="2" t="n">
        <f aca="false">I8*$B$2*INDEX(data!$C$2:$L$12,$B$1,I6)</f>
        <v>3403.66242038217</v>
      </c>
      <c r="J9" s="2" t="n">
        <f aca="false">J8*$B$2*INDEX(data!$C$2:$L$12,$B$1,J6)</f>
        <v>2722.92993630573</v>
      </c>
      <c r="K9" s="2" t="n">
        <f aca="false">K8*$B$2*INDEX(data!$C$2:$L$12,$B$1,K6)</f>
        <v>3702.22929936306</v>
      </c>
    </row>
    <row r="10" customFormat="false" ht="12.8" hidden="false" customHeight="false" outlineLevel="0" collapsed="false">
      <c r="A10" s="0" t="s">
        <v>8</v>
      </c>
      <c r="B10" s="3" t="n">
        <f aca="false">B8/B9</f>
        <v>25</v>
      </c>
      <c r="C10" s="3" t="n">
        <f aca="false">C8/C9</f>
        <v>20</v>
      </c>
      <c r="D10" s="3" t="n">
        <f aca="false">D8/D9</f>
        <v>16.6666666666667</v>
      </c>
      <c r="E10" s="3" t="n">
        <f aca="false">E8/E9</f>
        <v>14.2857142857143</v>
      </c>
      <c r="F10" s="3" t="n">
        <f aca="false">F8/F9</f>
        <v>9.09090909090909</v>
      </c>
      <c r="G10" s="3" t="n">
        <f aca="false">G8/G9</f>
        <v>7.69230769230769</v>
      </c>
      <c r="H10" s="3" t="n">
        <f aca="false">H8/H9</f>
        <v>5.88235294117647</v>
      </c>
      <c r="I10" s="3" t="n">
        <f aca="false">I8/I9</f>
        <v>5.26315789473684</v>
      </c>
      <c r="J10" s="3" t="n">
        <f aca="false">J8/J9</f>
        <v>5.26315789473684</v>
      </c>
      <c r="K10" s="3" t="n">
        <f aca="false">K8/K9</f>
        <v>3.2258064516129</v>
      </c>
    </row>
    <row r="11" customFormat="false" ht="12.8" hidden="false" customHeight="false" outlineLevel="0" collapsed="false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customFormat="false" ht="12.8" hidden="false" customHeight="false" outlineLevel="0" collapsed="false">
      <c r="A12" s="0" t="s">
        <v>9</v>
      </c>
      <c r="B12" s="2" t="n">
        <f aca="false">B8*$B$3/B9</f>
        <v>67500</v>
      </c>
      <c r="C12" s="2" t="n">
        <f aca="false">C8*$B$3/C9</f>
        <v>54000</v>
      </c>
      <c r="D12" s="2" t="n">
        <f aca="false">D8*$B$3/D9</f>
        <v>45000</v>
      </c>
      <c r="E12" s="2" t="n">
        <f aca="false">E8*$B$3/E9</f>
        <v>38571.4285714286</v>
      </c>
      <c r="F12" s="2" t="n">
        <f aca="false">F8*$B$3/F9</f>
        <v>24545.4545454545</v>
      </c>
      <c r="G12" s="2" t="n">
        <f aca="false">G8*$B$3/G9</f>
        <v>20769.2307692308</v>
      </c>
      <c r="H12" s="2" t="n">
        <f aca="false">H8*$B$3/H9</f>
        <v>15882.3529411765</v>
      </c>
      <c r="I12" s="2" t="n">
        <f aca="false">I8*$B$3/I9</f>
        <v>14210.5263157895</v>
      </c>
      <c r="J12" s="2" t="n">
        <f aca="false">J8*$B$3/J9</f>
        <v>14210.5263157895</v>
      </c>
      <c r="K12" s="2" t="n">
        <f aca="false">K8*$B$3/K9</f>
        <v>8709.67741935484</v>
      </c>
    </row>
    <row r="13" customFormat="false" ht="12.8" hidden="false" customHeight="false" outlineLevel="0" collapsed="false">
      <c r="A13" s="0" t="s">
        <v>10</v>
      </c>
      <c r="B13" s="2" t="n">
        <f aca="false">B9*$B$4/B8</f>
        <v>960</v>
      </c>
      <c r="C13" s="2" t="n">
        <f aca="false">C9*$B$4/C8</f>
        <v>1200</v>
      </c>
      <c r="D13" s="2" t="n">
        <f aca="false">D9*$B$4/D8</f>
        <v>1440</v>
      </c>
      <c r="E13" s="2" t="n">
        <f aca="false">E9*$B$4/E8</f>
        <v>1680</v>
      </c>
      <c r="F13" s="2" t="n">
        <f aca="false">F9*$B$4/F8</f>
        <v>2640</v>
      </c>
      <c r="G13" s="2" t="n">
        <f aca="false">G9*$B$4/G8</f>
        <v>3120</v>
      </c>
      <c r="H13" s="2" t="n">
        <f aca="false">H9*$B$4/H8</f>
        <v>4080</v>
      </c>
      <c r="I13" s="2" t="n">
        <f aca="false">I9*$B$4/I8</f>
        <v>4560</v>
      </c>
      <c r="J13" s="2" t="n">
        <f aca="false">J9*$B$4/J8</f>
        <v>4560</v>
      </c>
      <c r="K13" s="2" t="n">
        <f aca="false">K9*$B$4/K8</f>
        <v>7440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7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5" t="s">
        <v>0</v>
      </c>
      <c r="B1" s="5" t="s">
        <v>11</v>
      </c>
      <c r="C1" s="5" t="n">
        <v>1</v>
      </c>
      <c r="D1" s="5" t="n">
        <v>2</v>
      </c>
      <c r="E1" s="5" t="n">
        <v>3</v>
      </c>
      <c r="F1" s="5" t="n">
        <v>3.17</v>
      </c>
      <c r="G1" s="5" t="n">
        <v>4</v>
      </c>
      <c r="H1" s="5" t="n">
        <v>5</v>
      </c>
      <c r="I1" s="5" t="n">
        <v>6</v>
      </c>
      <c r="J1" s="5" t="n">
        <v>8</v>
      </c>
      <c r="K1" s="5" t="n">
        <v>10</v>
      </c>
      <c r="L1" s="5" t="n">
        <v>12</v>
      </c>
    </row>
    <row r="2" customFormat="false" ht="12.8" hidden="false" customHeight="false" outlineLevel="0" collapsed="false">
      <c r="A2" s="0" t="s">
        <v>12</v>
      </c>
      <c r="B2" s="0" t="n">
        <v>200</v>
      </c>
      <c r="C2" s="0" t="n">
        <v>0.01</v>
      </c>
      <c r="D2" s="0" t="n">
        <v>0.01</v>
      </c>
      <c r="E2" s="0" t="n">
        <v>0.01</v>
      </c>
      <c r="F2" s="0" t="n">
        <f aca="false">(8*E2+2*G2)/10</f>
        <v>0.011</v>
      </c>
      <c r="G2" s="0" t="n">
        <v>0.015</v>
      </c>
      <c r="H2" s="0" t="n">
        <v>0.015</v>
      </c>
      <c r="I2" s="0" t="n">
        <v>0.025</v>
      </c>
      <c r="J2" s="0" t="n">
        <v>0.03</v>
      </c>
      <c r="K2" s="0" t="n">
        <v>0.038</v>
      </c>
      <c r="L2" s="0" t="n">
        <v>0.05</v>
      </c>
    </row>
    <row r="3" customFormat="false" ht="12.8" hidden="false" customHeight="false" outlineLevel="0" collapsed="false">
      <c r="A3" s="0" t="s">
        <v>13</v>
      </c>
      <c r="B3" s="0" t="n">
        <v>500</v>
      </c>
      <c r="C3" s="0" t="n">
        <v>0.01</v>
      </c>
      <c r="D3" s="0" t="n">
        <v>0.02</v>
      </c>
      <c r="E3" s="0" t="n">
        <v>0.025</v>
      </c>
      <c r="F3" s="0" t="n">
        <f aca="false">(8*E3+2*G3)/10</f>
        <v>0.03</v>
      </c>
      <c r="G3" s="0" t="n">
        <v>0.05</v>
      </c>
      <c r="H3" s="0" t="n">
        <v>0.05</v>
      </c>
      <c r="I3" s="0" t="n">
        <v>0.05</v>
      </c>
      <c r="J3" s="0" t="n">
        <v>0.064</v>
      </c>
      <c r="K3" s="0" t="n">
        <v>0.08</v>
      </c>
      <c r="L3" s="0" t="n">
        <v>0.1</v>
      </c>
    </row>
    <row r="4" customFormat="false" ht="12.8" hidden="false" customHeight="false" outlineLevel="0" collapsed="false">
      <c r="A4" s="0" t="s">
        <v>14</v>
      </c>
      <c r="B4" s="0" t="n">
        <v>600</v>
      </c>
      <c r="C4" s="0" t="n">
        <v>0.025</v>
      </c>
      <c r="D4" s="0" t="n">
        <v>0.03</v>
      </c>
      <c r="E4" s="0" t="n">
        <v>0.035</v>
      </c>
      <c r="F4" s="0" t="n">
        <f aca="false">(8*E4+2*G4)/10</f>
        <v>0.037</v>
      </c>
      <c r="G4" s="0" t="n">
        <v>0.045</v>
      </c>
      <c r="H4" s="0" t="n">
        <v>0.065</v>
      </c>
      <c r="I4" s="0" t="n">
        <v>0.09</v>
      </c>
      <c r="J4" s="0" t="n">
        <v>0.1</v>
      </c>
      <c r="K4" s="0" t="n">
        <v>0.2</v>
      </c>
      <c r="L4" s="0" t="n">
        <v>0.3</v>
      </c>
    </row>
    <row r="5" customFormat="false" ht="12.8" hidden="false" customHeight="false" outlineLevel="0" collapsed="false">
      <c r="A5" s="0" t="s">
        <v>15</v>
      </c>
      <c r="B5" s="0" t="n">
        <v>550</v>
      </c>
      <c r="C5" s="0" t="n">
        <v>0.015</v>
      </c>
      <c r="D5" s="0" t="n">
        <v>0.02</v>
      </c>
      <c r="E5" s="0" t="n">
        <v>0.025</v>
      </c>
      <c r="F5" s="0" t="n">
        <f aca="false">(8*E5+2*G5)/10</f>
        <v>0.03</v>
      </c>
      <c r="G5" s="0" t="n">
        <v>0.05</v>
      </c>
      <c r="H5" s="0" t="n">
        <v>0.06</v>
      </c>
      <c r="I5" s="0" t="n">
        <v>0.08</v>
      </c>
      <c r="J5" s="0" t="n">
        <v>0.089</v>
      </c>
      <c r="K5" s="0" t="n">
        <v>0.1</v>
      </c>
      <c r="L5" s="0" t="n">
        <v>0.15</v>
      </c>
    </row>
    <row r="6" customFormat="false" ht="12.8" hidden="false" customHeight="false" outlineLevel="0" collapsed="false">
      <c r="A6" s="0" t="s">
        <v>16</v>
      </c>
      <c r="B6" s="0" t="n">
        <v>450</v>
      </c>
      <c r="C6" s="0" t="n">
        <v>0.02</v>
      </c>
      <c r="D6" s="0" t="n">
        <v>0.025</v>
      </c>
      <c r="E6" s="0" t="n">
        <v>0.03</v>
      </c>
      <c r="F6" s="0" t="n">
        <f aca="false">(8*E6+2*G6)/10</f>
        <v>0.035</v>
      </c>
      <c r="G6" s="0" t="n">
        <v>0.055</v>
      </c>
      <c r="H6" s="0" t="n">
        <v>0.065</v>
      </c>
      <c r="I6" s="0" t="n">
        <v>0.085</v>
      </c>
      <c r="J6" s="0" t="n">
        <v>0.095</v>
      </c>
      <c r="K6" s="0" t="n">
        <v>0.095</v>
      </c>
      <c r="L6" s="0" t="n">
        <v>0.155</v>
      </c>
    </row>
    <row r="7" customFormat="false" ht="12.8" hidden="false" customHeight="false" outlineLevel="0" collapsed="false">
      <c r="A7" s="0" t="s">
        <v>17</v>
      </c>
      <c r="B7" s="0" t="n">
        <v>500</v>
      </c>
      <c r="C7" s="0" t="n">
        <v>0.025</v>
      </c>
      <c r="D7" s="0" t="n">
        <v>0.03</v>
      </c>
      <c r="E7" s="0" t="n">
        <v>0.035</v>
      </c>
      <c r="F7" s="0" t="n">
        <f aca="false">(8*E7+2*G7)/10</f>
        <v>0.04</v>
      </c>
      <c r="G7" s="0" t="n">
        <v>0.06</v>
      </c>
      <c r="H7" s="0" t="n">
        <v>0.07</v>
      </c>
      <c r="I7" s="0" t="n">
        <v>0.09</v>
      </c>
      <c r="J7" s="0" t="n">
        <v>0.1</v>
      </c>
      <c r="K7" s="0" t="n">
        <v>0.11</v>
      </c>
      <c r="L7" s="0" t="n">
        <v>0.16</v>
      </c>
    </row>
    <row r="8" customFormat="false" ht="12.8" hidden="false" customHeight="false" outlineLevel="0" collapsed="false">
      <c r="A8" s="0" t="s">
        <v>18</v>
      </c>
      <c r="B8" s="0" t="n">
        <v>450</v>
      </c>
      <c r="C8" s="0" t="n">
        <v>0.05</v>
      </c>
      <c r="D8" s="0" t="n">
        <v>0.07</v>
      </c>
      <c r="E8" s="0" t="n">
        <v>0.1</v>
      </c>
      <c r="F8" s="0" t="n">
        <f aca="false">(8*E8+2*G8)/10</f>
        <v>0.11</v>
      </c>
      <c r="G8" s="0" t="n">
        <v>0.15</v>
      </c>
      <c r="H8" s="0" t="n">
        <v>0.2</v>
      </c>
      <c r="I8" s="0" t="n">
        <v>0.3</v>
      </c>
      <c r="J8" s="0" t="n">
        <v>0.4</v>
      </c>
      <c r="K8" s="0" t="n">
        <v>0.5</v>
      </c>
      <c r="L8" s="0" t="n">
        <v>0.6</v>
      </c>
    </row>
    <row r="9" customFormat="false" ht="12.8" hidden="false" customHeight="false" outlineLevel="0" collapsed="false">
      <c r="A9" s="0" t="s">
        <v>19</v>
      </c>
      <c r="B9" s="0" t="n">
        <v>365</v>
      </c>
      <c r="C9" s="0" t="n">
        <v>0.015</v>
      </c>
      <c r="D9" s="0" t="n">
        <v>0.02</v>
      </c>
      <c r="E9" s="0" t="n">
        <v>0.025</v>
      </c>
      <c r="F9" s="0" t="n">
        <f aca="false">(8*E9+2*G9)/10</f>
        <v>0.025</v>
      </c>
      <c r="G9" s="0" t="n">
        <v>0.025</v>
      </c>
      <c r="H9" s="0" t="n">
        <v>0.03</v>
      </c>
      <c r="I9" s="0" t="n">
        <v>0.05</v>
      </c>
      <c r="J9" s="0" t="n">
        <v>0.056</v>
      </c>
      <c r="K9" s="0" t="n">
        <v>0.065</v>
      </c>
      <c r="L9" s="0" t="n">
        <v>0.08</v>
      </c>
    </row>
    <row r="10" customFormat="false" ht="12.8" hidden="false" customHeight="false" outlineLevel="0" collapsed="false">
      <c r="A10" s="0" t="s">
        <v>20</v>
      </c>
      <c r="B10" s="0" t="n">
        <v>90</v>
      </c>
      <c r="C10" s="0" t="n">
        <v>0.01</v>
      </c>
      <c r="D10" s="0" t="n">
        <v>0.01</v>
      </c>
      <c r="E10" s="0" t="n">
        <v>0.012</v>
      </c>
      <c r="F10" s="0" t="n">
        <f aca="false">(8*E10+2*G10)/10</f>
        <v>0.0146</v>
      </c>
      <c r="G10" s="0" t="n">
        <v>0.025</v>
      </c>
      <c r="H10" s="0" t="n">
        <v>0.03</v>
      </c>
      <c r="I10" s="0" t="n">
        <v>0.038</v>
      </c>
      <c r="J10" s="0" t="n">
        <v>0.045</v>
      </c>
      <c r="K10" s="0" t="n">
        <v>0.05</v>
      </c>
      <c r="L10" s="0" t="n">
        <v>0.08</v>
      </c>
    </row>
  </sheetData>
  <autoFilter ref="A1:L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2020-03-02T10:09:31Z</dcterms:created>
  <dc:creator/>
  <dc:description/>
  <dc:language>de-DE</dc:language>
  <cp:lastModifiedBy/>
  <cp:lastPrinted>2020-03-02T13:23:36Z</cp:lastPrinted>
  <dcterms:modified xsi:type="dcterms:W3CDTF">2020-03-02T13:37:27Z</dcterms:modified>
  <cp:revision>2</cp:revision>
  <dc:subject/>
  <dc:title/>
</cp:coreProperties>
</file>