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14955" windowHeight="6810"/>
  </bookViews>
  <sheets>
    <sheet name="Data 1415" sheetId="1" r:id="rId1"/>
    <sheet name="variable" sheetId="3" r:id="rId2"/>
    <sheet name="Claim Definition" sheetId="4" r:id="rId3"/>
  </sheets>
  <definedNames>
    <definedName name="_xlnm._FilterDatabase" localSheetId="0" hidden="1">'Data 1415'!$A$4:$BF$4</definedName>
    <definedName name="_xlnm.Print_Titles" localSheetId="0">'Data 1415'!$D:$D,'Data 1415'!$1:$4</definedName>
  </definedNames>
  <calcPr calcId="145621"/>
</workbook>
</file>

<file path=xl/calcChain.xml><?xml version="1.0" encoding="utf-8"?>
<calcChain xmlns="http://schemas.openxmlformats.org/spreadsheetml/2006/main">
  <c r="D3" i="1" l="1"/>
  <c r="D2" i="1"/>
  <c r="BB2" i="1" l="1"/>
  <c r="BA2" i="1"/>
  <c r="BB1" i="1"/>
  <c r="BA1" i="1"/>
  <c r="AT2" i="1"/>
  <c r="AT1" i="1"/>
  <c r="AS1" i="1"/>
  <c r="AS2" i="1"/>
  <c r="AF1" i="1"/>
  <c r="AB1" i="1"/>
  <c r="U1" i="1"/>
  <c r="AB2" i="1"/>
  <c r="U2" i="1"/>
  <c r="AF2" i="1"/>
</calcChain>
</file>

<file path=xl/sharedStrings.xml><?xml version="1.0" encoding="utf-8"?>
<sst xmlns="http://schemas.openxmlformats.org/spreadsheetml/2006/main" count="142" uniqueCount="123">
  <si>
    <t>Report ID: RCC561</t>
  </si>
  <si>
    <t>CLAIM AMOUNT
(F&amp;A Comment: = Claim from Customers)</t>
  </si>
  <si>
    <t>TOTAL CLAIM TO
(F&amp;A Comment: = Claim Income from Factories)</t>
  </si>
  <si>
    <t>&lt;1&gt;</t>
  </si>
  <si>
    <t>&lt;2&gt;</t>
  </si>
  <si>
    <t>Claim Period</t>
  </si>
  <si>
    <t>Claim By</t>
  </si>
  <si>
    <t>Claim case creation date</t>
  </si>
  <si>
    <t>Sales Team</t>
  </si>
  <si>
    <t>Cust Code</t>
  </si>
  <si>
    <t>Primary Customer Name</t>
  </si>
  <si>
    <t>Vendor</t>
  </si>
  <si>
    <t>Season</t>
  </si>
  <si>
    <t>Claim Reference</t>
  </si>
  <si>
    <t>Claim Date</t>
  </si>
  <si>
    <t>Claim Case (Potential claim / valid claim)</t>
  </si>
  <si>
    <t xml:space="preserve">Currency </t>
  </si>
  <si>
    <t>Proposed</t>
  </si>
  <si>
    <t>Finalized</t>
  </si>
  <si>
    <t>Currency</t>
  </si>
  <si>
    <t>HK Office Amount Proposed (F&amp;A = Net claim absorbed by UCP)</t>
  </si>
  <si>
    <t>HK Office Amount Finalised (F&amp;A = Net claim absorbed by UCP)</t>
  </si>
  <si>
    <t>Claim Type</t>
  </si>
  <si>
    <t>Customer Comment</t>
  </si>
  <si>
    <t>Findings</t>
  </si>
  <si>
    <t>Remarks</t>
  </si>
  <si>
    <t>Approval Status (a)</t>
  </si>
  <si>
    <t>Approval A Comment</t>
  </si>
  <si>
    <t>Approval Status (b)</t>
  </si>
  <si>
    <t>Approval B Comment</t>
  </si>
  <si>
    <t>Claim Paid Status</t>
  </si>
  <si>
    <t>Remarks for claim paid</t>
  </si>
  <si>
    <t>PAID AMOUNT
&lt;1&gt; Actual Amount in Navision (USD)</t>
  </si>
  <si>
    <t>OUTSTANDING AMOUNT
&lt;2&gt; Potential Amount USD 
(Not in Navision)</t>
  </si>
  <si>
    <t>Paid Date (to cust)</t>
  </si>
  <si>
    <t>Settlement Method 
(Customer)</t>
  </si>
  <si>
    <t>F&amp;A last update</t>
  </si>
  <si>
    <t>RECEIVED STATUS
Claim Income Status</t>
  </si>
  <si>
    <t>Remarks for claim income</t>
  </si>
  <si>
    <t>RECEIVED AMOUNT
&lt;1&gt; Actual Amount in Navision (USD)</t>
  </si>
  <si>
    <t>OUTSTANIDNG AMOUNT
&lt;2&gt; Potential Amount USD 
(Not in Navision)</t>
  </si>
  <si>
    <t>Received Date (from fty)</t>
  </si>
  <si>
    <t>Settlement Method 
(Factory)</t>
  </si>
  <si>
    <t>F&amp;A Claim period</t>
  </si>
  <si>
    <t>USD</t>
  </si>
  <si>
    <t>Markdown Support</t>
  </si>
  <si>
    <t>Return of funds withheld</t>
  </si>
  <si>
    <t>Quality &amp; Defective issue</t>
  </si>
  <si>
    <t>Product damage in transit</t>
  </si>
  <si>
    <t>Short Shipment</t>
  </si>
  <si>
    <t>Late Shipment</t>
  </si>
  <si>
    <t>Wrong Shipment</t>
  </si>
  <si>
    <t>Container Underload</t>
  </si>
  <si>
    <t>Labeling claim</t>
  </si>
  <si>
    <t>Packaging damage</t>
  </si>
  <si>
    <t>98</t>
  </si>
  <si>
    <t>Others from Customer</t>
  </si>
  <si>
    <t>Claim Cat</t>
    <phoneticPr fontId="16" type="noConversion"/>
  </si>
  <si>
    <t>Equivalent USD</t>
  </si>
  <si>
    <t>Equivalent USD
HK Office (Final + Proposed)</t>
  </si>
  <si>
    <t>Division</t>
  </si>
  <si>
    <t>Claim to Customer (e.g. Target case)
Proposed</t>
  </si>
  <si>
    <t>Claim to Customer (e.g. Target case)
Final</t>
  </si>
  <si>
    <t>Claim to Vendor
Proposed</t>
  </si>
  <si>
    <t>Claim to Vendor
Final</t>
  </si>
  <si>
    <t>HK OFFICE AMOUNT</t>
  </si>
  <si>
    <t>1)</t>
  </si>
  <si>
    <t>01</t>
  </si>
  <si>
    <t>Including expected and unexpected markdown, sales through claim</t>
  </si>
  <si>
    <t>02</t>
  </si>
  <si>
    <t>e.g. Sam's club</t>
  </si>
  <si>
    <t>03</t>
  </si>
  <si>
    <t>Major quality issue e.g. wrong color/size/structure/shape/scrape...etc</t>
  </si>
  <si>
    <t>04</t>
  </si>
  <si>
    <t>Not for quality issue on product  e.g. product brokage</t>
  </si>
  <si>
    <t>05</t>
  </si>
  <si>
    <t xml:space="preserve">Quantity of products shipped differ from purchase order </t>
  </si>
  <si>
    <t>06</t>
  </si>
  <si>
    <t xml:space="preserve"> </t>
  </si>
  <si>
    <t>07</t>
  </si>
  <si>
    <t xml:space="preserve">Item shipped are differ from purchase order </t>
  </si>
  <si>
    <t>08</t>
  </si>
  <si>
    <t>Penalty of container not fully utilised</t>
  </si>
  <si>
    <t>09</t>
  </si>
  <si>
    <t>e.g. wrong label / barcode/ marking/ carton box</t>
  </si>
  <si>
    <t>10</t>
  </si>
  <si>
    <t>Carton Damage</t>
  </si>
  <si>
    <t>Unreasonable claim and not covered by any of the above</t>
  </si>
  <si>
    <t>2)</t>
  </si>
  <si>
    <t>21</t>
  </si>
  <si>
    <t>99</t>
  </si>
  <si>
    <t>Others from Vendor</t>
  </si>
  <si>
    <t>e.g. cost for rework</t>
  </si>
  <si>
    <t>Claim Summary Report</t>
  </si>
  <si>
    <t>EX. RATE   1 USD TO HKD</t>
  </si>
  <si>
    <t>HKD</t>
  </si>
  <si>
    <t>TOTAL USD</t>
  </si>
  <si>
    <t>TOTAL</t>
  </si>
  <si>
    <t>Claim case no.</t>
  </si>
  <si>
    <t>Last Update</t>
    <phoneticPr fontId="16" type="noConversion"/>
  </si>
  <si>
    <t>Change between:</t>
    <phoneticPr fontId="21" type="noConversion"/>
  </si>
  <si>
    <t>Cateogry of contra revenue</t>
    <phoneticPr fontId="3" type="noConversion"/>
  </si>
  <si>
    <t>Last update: 2014.05.27  (Based on version 2013.06.05)</t>
  </si>
  <si>
    <t>Claims - ERP module</t>
  </si>
  <si>
    <t>Claim Reason / Cause of claim</t>
  </si>
  <si>
    <t>Definition / Example</t>
  </si>
  <si>
    <t>Claim Paid to Customer (Claim by Customer)</t>
  </si>
  <si>
    <t xml:space="preserve"> </t>
    <phoneticPr fontId="3" type="noConversion"/>
  </si>
  <si>
    <t>Claim Paid to Vendor (Claim by Vendor)</t>
  </si>
  <si>
    <t>Quantity change / Order cancellation</t>
    <phoneticPr fontId="3" type="noConversion"/>
  </si>
  <si>
    <t>Change of item/ quantity or cancel order</t>
    <phoneticPr fontId="3" type="noConversion"/>
  </si>
  <si>
    <t>Type of Claim case</t>
  </si>
  <si>
    <t>Last update: 2014.05.27</t>
  </si>
  <si>
    <t>Claim Case</t>
  </si>
  <si>
    <t>Valid Claim</t>
  </si>
  <si>
    <t>The claimant (most of the case our customers) has already made a claim complaint to UCP.  This will be treated as valid claim.
For valid claim, the claim amount may not be finalised at the time the claim case is created.  It is possible that the claim amount is in negotiation progress.</t>
  </si>
  <si>
    <t>Potential Claim</t>
  </si>
  <si>
    <r>
      <t xml:space="preserve">For potential claim, there is no sign from customer / vendor that they will raise an actual claim to UCP.  However the probability of receiving a claim is high and there is a need to alarm the claim report readers of a probable claim case to be raised in future.
</t>
    </r>
    <r>
      <rPr>
        <u/>
        <sz val="14"/>
        <color indexed="8"/>
        <rFont val="Times New Roman"/>
        <family val="1"/>
      </rPr>
      <t>Application example:</t>
    </r>
    <r>
      <rPr>
        <sz val="14"/>
        <color indexed="8"/>
        <rFont val="Times New Roman"/>
        <family val="1"/>
      </rPr>
      <t xml:space="preserve">
If a potential claim case may be raised by customer with a corresponding charge to vendor, please select "Claim By Customer" and input corresponding customer name and vendor name.  In this case DO NOT choose "Claim by HK Office". </t>
    </r>
  </si>
  <si>
    <t>both dates inclusive</t>
  </si>
  <si>
    <t>Highlighted cells = changes made:</t>
  </si>
  <si>
    <t>Customer PO No.</t>
  </si>
  <si>
    <t>UCP Item No.</t>
  </si>
  <si>
    <t>Cancelled/Replaced Claim no.</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</si>
</sst>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6" formatCode="dd\-mm\-yyyy"/>
  </numFmts>
  <fonts count="43">
    <font>
      <sz val="12"/>
      <color indexed="8"/>
      <name val="Calibri"/>
      <family val="2"/>
    </font>
    <font>
      <sz val="10"/>
      <color indexed="8"/>
      <name val="Arial"/>
      <family val="2"/>
    </font>
    <font>
      <sz val="10"/>
      <color indexed="8"/>
      <name val="Arial"/>
      <family val="2"/>
    </font>
    <font>
      <sz val="12"/>
      <name val="新細明體"/>
      <family val="1"/>
      <charset val="136"/>
    </font>
    <font>
      <sz val="10"/>
      <name val="Arial"/>
      <family val="2"/>
    </font>
    <font>
      <b/>
      <sz val="16"/>
      <name val="Calibri"/>
      <family val="2"/>
    </font>
    <font>
      <sz val="12"/>
      <name val="Calibri"/>
      <family val="2"/>
    </font>
    <font>
      <b/>
      <sz val="14"/>
      <name val="Calibri"/>
      <family val="2"/>
    </font>
    <font>
      <b/>
      <sz val="12"/>
      <name val="Calibri"/>
      <family val="2"/>
    </font>
    <font>
      <i/>
      <sz val="9"/>
      <name val="Calibri"/>
      <family val="2"/>
    </font>
    <font>
      <sz val="9"/>
      <name val="Calibri"/>
      <family val="2"/>
    </font>
    <font>
      <b/>
      <sz val="11"/>
      <name val="Calibri"/>
      <family val="2"/>
    </font>
    <font>
      <b/>
      <sz val="20"/>
      <name val="Calibri"/>
      <family val="2"/>
    </font>
    <font>
      <b/>
      <sz val="11"/>
      <color indexed="9"/>
      <name val="Calibri"/>
      <family val="2"/>
    </font>
    <font>
      <b/>
      <sz val="9"/>
      <color indexed="9"/>
      <name val="Calibri"/>
      <family val="2"/>
    </font>
    <font>
      <b/>
      <sz val="14"/>
      <color indexed="9"/>
      <name val="Calibri"/>
      <family val="2"/>
    </font>
    <font>
      <sz val="9"/>
      <name val="Calibri"/>
      <family val="2"/>
    </font>
    <font>
      <sz val="12"/>
      <color indexed="8"/>
      <name val="Calibri"/>
      <family val="2"/>
    </font>
    <font>
      <sz val="10"/>
      <color indexed="8"/>
      <name val="Arial"/>
      <family val="2"/>
    </font>
    <font>
      <b/>
      <sz val="12"/>
      <color indexed="8"/>
      <name val="Calibri"/>
      <family val="2"/>
    </font>
    <font>
      <b/>
      <sz val="14"/>
      <color indexed="9"/>
      <name val="Calibri"/>
      <family val="2"/>
    </font>
    <font>
      <sz val="9"/>
      <name val="細明體"/>
      <family val="3"/>
      <charset val="136"/>
    </font>
    <font>
      <u/>
      <sz val="14"/>
      <color indexed="8"/>
      <name val="Times New Roman"/>
      <family val="1"/>
    </font>
    <font>
      <sz val="14"/>
      <color indexed="8"/>
      <name val="Times New Roman"/>
      <family val="1"/>
    </font>
    <font>
      <sz val="10"/>
      <color theme="1"/>
      <name val="Arial"/>
      <family val="2"/>
    </font>
    <font>
      <sz val="12"/>
      <color theme="1"/>
      <name val="Calibri"/>
      <family val="2"/>
    </font>
    <font>
      <sz val="12"/>
      <color theme="1"/>
      <name val="新細明體"/>
      <family val="1"/>
      <charset val="136"/>
      <scheme val="minor"/>
    </font>
    <font>
      <b/>
      <sz val="10"/>
      <color rgb="FFFF0000"/>
      <name val="Arial"/>
      <family val="2"/>
    </font>
    <font>
      <sz val="10"/>
      <color theme="0" tint="-0.34998626667073579"/>
      <name val="Arial"/>
      <family val="2"/>
    </font>
    <font>
      <b/>
      <u/>
      <sz val="32"/>
      <color theme="1"/>
      <name val="Times New Roman"/>
      <family val="1"/>
    </font>
    <font>
      <sz val="12"/>
      <color theme="1"/>
      <name val="Times New Roman"/>
      <family val="1"/>
    </font>
    <font>
      <sz val="12"/>
      <color rgb="FFFF0000"/>
      <name val="Times New Roman"/>
      <family val="1"/>
    </font>
    <font>
      <b/>
      <sz val="12"/>
      <color theme="1"/>
      <name val="Times New Roman"/>
      <family val="1"/>
    </font>
    <font>
      <b/>
      <sz val="24"/>
      <color theme="1"/>
      <name val="Times New Roman"/>
      <family val="1"/>
    </font>
    <font>
      <b/>
      <sz val="18"/>
      <color theme="1"/>
      <name val="Times New Roman"/>
      <family val="1"/>
    </font>
    <font>
      <b/>
      <u/>
      <sz val="18"/>
      <color theme="1"/>
      <name val="Times New Roman"/>
      <family val="1"/>
    </font>
    <font>
      <b/>
      <sz val="14"/>
      <color theme="1"/>
      <name val="Times New Roman"/>
      <family val="1"/>
    </font>
    <font>
      <b/>
      <u/>
      <sz val="14"/>
      <color theme="1"/>
      <name val="Times New Roman"/>
      <family val="1"/>
    </font>
    <font>
      <sz val="14"/>
      <color theme="1"/>
      <name val="Times New Roman"/>
      <family val="1"/>
    </font>
    <font>
      <i/>
      <sz val="14"/>
      <color theme="1"/>
      <name val="Times New Roman"/>
      <family val="1"/>
    </font>
    <font>
      <sz val="10"/>
      <name val="Arial Narrow"/>
      <family val="2"/>
    </font>
    <font>
      <sz val="8"/>
      <color indexed="8"/>
      <name val="Arial"/>
      <family val="2"/>
    </font>
    <font>
      <sz val="8"/>
      <name val="Arial Narrow"/>
      <family val="2"/>
    </font>
  </fonts>
  <fills count="8">
    <fill>
      <patternFill patternType="none"/>
    </fill>
    <fill>
      <patternFill patternType="gray125"/>
    </fill>
    <fill>
      <patternFill patternType="solid">
        <fgColor indexed="48"/>
        <bgColor indexed="64"/>
      </patternFill>
    </fill>
    <fill>
      <patternFill patternType="solid">
        <fgColor indexed="2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2">
    <xf numFmtId="0" fontId="0" fillId="0" borderId="0">
      <alignment vertical="center"/>
    </xf>
    <xf numFmtId="0" fontId="4" fillId="0" borderId="0"/>
    <xf numFmtId="43" fontId="17" fillId="0" borderId="0" applyFont="0" applyFill="0" applyBorder="0" applyAlignment="0" applyProtection="0">
      <alignment vertical="center"/>
    </xf>
    <xf numFmtId="43" fontId="3" fillId="0" borderId="0" applyFont="0" applyFill="0" applyBorder="0" applyAlignment="0" applyProtection="0"/>
    <xf numFmtId="0" fontId="3" fillId="0" borderId="0"/>
    <xf numFmtId="0" fontId="25" fillId="0" borderId="0">
      <alignment vertical="center"/>
    </xf>
    <xf numFmtId="0" fontId="25" fillId="0" borderId="0">
      <alignment vertical="center"/>
    </xf>
    <xf numFmtId="0" fontId="26" fillId="0" borderId="0">
      <alignment vertical="center"/>
    </xf>
    <xf numFmtId="9" fontId="3" fillId="0" borderId="0" applyFont="0" applyFill="0" applyBorder="0" applyAlignment="0" applyProtection="0"/>
    <xf numFmtId="0" fontId="25" fillId="0" borderId="0">
      <alignment vertical="center"/>
    </xf>
    <xf numFmtId="0" fontId="25" fillId="0" borderId="0">
      <alignment vertical="center"/>
    </xf>
    <xf numFmtId="0" fontId="24" fillId="0" borderId="0">
      <alignment vertical="center"/>
    </xf>
    <xf numFmtId="0" fontId="25" fillId="0" borderId="0">
      <alignment vertical="center"/>
    </xf>
    <xf numFmtId="0" fontId="25" fillId="0" borderId="0">
      <alignment vertical="center"/>
    </xf>
    <xf numFmtId="0" fontId="2" fillId="0" borderId="0"/>
    <xf numFmtId="0" fontId="24" fillId="0" borderId="0">
      <alignment vertical="center"/>
    </xf>
    <xf numFmtId="0" fontId="1" fillId="0" borderId="0"/>
    <xf numFmtId="0" fontId="24" fillId="0" borderId="0"/>
    <xf numFmtId="43" fontId="2" fillId="0" borderId="0" applyFont="0" applyFill="0" applyBorder="0" applyAlignment="0" applyProtection="0">
      <alignment vertical="center"/>
    </xf>
    <xf numFmtId="43" fontId="1" fillId="0" borderId="0" applyFont="0" applyFill="0" applyBorder="0" applyAlignment="0" applyProtection="0">
      <alignment vertical="center"/>
    </xf>
    <xf numFmtId="43" fontId="18" fillId="0" borderId="0" applyFont="0" applyFill="0" applyBorder="0" applyAlignment="0" applyProtection="0">
      <alignment vertical="center"/>
    </xf>
    <xf numFmtId="43" fontId="1" fillId="0" borderId="0" applyFont="0" applyFill="0" applyBorder="0" applyAlignment="0" applyProtection="0">
      <alignment vertical="center"/>
    </xf>
  </cellStyleXfs>
  <cellXfs count="130">
    <xf numFmtId="0" fontId="0" fillId="0" borderId="0" xfId="0">
      <alignment vertical="center"/>
    </xf>
    <xf numFmtId="0" fontId="2" fillId="0" borderId="0" xfId="14"/>
    <xf numFmtId="0" fontId="6" fillId="0" borderId="0" xfId="4" applyFont="1" applyAlignment="1">
      <alignment horizontal="center" wrapText="1"/>
    </xf>
    <xf numFmtId="0" fontId="6" fillId="0" borderId="0" xfId="4" applyFont="1" applyBorder="1"/>
    <xf numFmtId="0" fontId="7" fillId="0" borderId="0" xfId="4" applyFont="1" applyBorder="1" applyAlignment="1">
      <alignment horizontal="left"/>
    </xf>
    <xf numFmtId="0" fontId="6" fillId="0" borderId="0" xfId="4" applyFont="1" applyBorder="1" applyAlignment="1">
      <alignment horizontal="center" wrapText="1"/>
    </xf>
    <xf numFmtId="43" fontId="6" fillId="0" borderId="0" xfId="3" applyFont="1" applyBorder="1" applyAlignment="1">
      <alignment horizontal="right" wrapText="1"/>
    </xf>
    <xf numFmtId="43" fontId="6" fillId="0" borderId="0" xfId="3" applyFont="1" applyBorder="1" applyAlignment="1">
      <alignment horizontal="center" wrapText="1"/>
    </xf>
    <xf numFmtId="0" fontId="6" fillId="0" borderId="0" xfId="4" applyFont="1" applyFill="1" applyBorder="1" applyAlignment="1">
      <alignment wrapText="1"/>
    </xf>
    <xf numFmtId="0" fontId="6" fillId="0" borderId="0" xfId="4" applyFont="1" applyBorder="1" applyAlignment="1">
      <alignment wrapText="1"/>
    </xf>
    <xf numFmtId="15" fontId="6" fillId="0" borderId="0" xfId="4" applyNumberFormat="1" applyFont="1" applyBorder="1" applyAlignment="1">
      <alignment wrapText="1"/>
    </xf>
    <xf numFmtId="43" fontId="9" fillId="0" borderId="0" xfId="3" applyFont="1" applyFill="1" applyAlignment="1">
      <alignment horizontal="center" wrapText="1"/>
    </xf>
    <xf numFmtId="43" fontId="10" fillId="0" borderId="0" xfId="3" applyFont="1" applyFill="1" applyAlignment="1">
      <alignment horizontal="center" wrapText="1"/>
    </xf>
    <xf numFmtId="15" fontId="10" fillId="0" borderId="0" xfId="3" applyNumberFormat="1" applyFont="1" applyFill="1" applyAlignment="1">
      <alignment horizontal="center" wrapText="1"/>
    </xf>
    <xf numFmtId="0" fontId="12" fillId="0" borderId="0" xfId="4" quotePrefix="1" applyFont="1" applyBorder="1" applyAlignment="1">
      <alignment horizontal="left"/>
    </xf>
    <xf numFmtId="0" fontId="8" fillId="0" borderId="0" xfId="4" quotePrefix="1" applyFont="1" applyBorder="1" applyAlignment="1">
      <alignment horizontal="left"/>
    </xf>
    <xf numFmtId="0" fontId="2" fillId="0" borderId="0" xfId="14" applyAlignment="1">
      <alignment wrapText="1"/>
    </xf>
    <xf numFmtId="0" fontId="0" fillId="0" borderId="0" xfId="0" applyFill="1">
      <alignment vertical="center"/>
    </xf>
    <xf numFmtId="0" fontId="0" fillId="0" borderId="0" xfId="0" applyFill="1" applyAlignment="1">
      <alignment vertical="center" wrapText="1"/>
    </xf>
    <xf numFmtId="0" fontId="2" fillId="0" borderId="0" xfId="14" applyAlignment="1">
      <alignment horizontal="center"/>
    </xf>
    <xf numFmtId="0" fontId="0" fillId="0" borderId="0" xfId="0" applyFill="1" applyAlignment="1">
      <alignment horizontal="center" vertical="center"/>
    </xf>
    <xf numFmtId="43" fontId="9" fillId="0" borderId="0" xfId="3" applyFont="1" applyFill="1" applyAlignment="1">
      <alignment horizontal="center" vertical="center" wrapText="1"/>
    </xf>
    <xf numFmtId="0" fontId="6" fillId="0" borderId="0" xfId="4" applyFont="1" applyBorder="1" applyAlignment="1">
      <alignment horizontal="center"/>
    </xf>
    <xf numFmtId="0" fontId="2" fillId="0" borderId="0" xfId="14" applyAlignment="1">
      <alignment horizontal="center" vertical="center"/>
    </xf>
    <xf numFmtId="0" fontId="6" fillId="0" borderId="0" xfId="4" applyFont="1" applyFill="1" applyBorder="1" applyAlignment="1">
      <alignment horizontal="center" vertical="center" wrapText="1"/>
    </xf>
    <xf numFmtId="0" fontId="7" fillId="0" borderId="0" xfId="4" applyFont="1" applyBorder="1" applyAlignment="1">
      <alignment horizontal="center"/>
    </xf>
    <xf numFmtId="0" fontId="0" fillId="0" borderId="0" xfId="0" applyFill="1" applyAlignment="1">
      <alignment horizontal="center" vertical="center" wrapText="1"/>
    </xf>
    <xf numFmtId="0" fontId="2" fillId="0" borderId="0" xfId="14" applyAlignment="1">
      <alignment horizontal="center" vertical="center" wrapText="1"/>
    </xf>
    <xf numFmtId="43" fontId="6" fillId="0" borderId="0" xfId="3" applyFont="1" applyBorder="1" applyAlignment="1">
      <alignment horizontal="center" vertical="center" wrapText="1"/>
    </xf>
    <xf numFmtId="39" fontId="2" fillId="0" borderId="0" xfId="14" applyNumberFormat="1"/>
    <xf numFmtId="39" fontId="11" fillId="0" borderId="0" xfId="3" applyNumberFormat="1" applyFont="1" applyFill="1" applyAlignment="1">
      <alignment horizontal="center" wrapText="1"/>
    </xf>
    <xf numFmtId="39" fontId="0" fillId="0" borderId="0" xfId="0" applyNumberFormat="1" applyFill="1">
      <alignment vertical="center"/>
    </xf>
    <xf numFmtId="0" fontId="13" fillId="2" borderId="1" xfId="4" applyFont="1" applyFill="1" applyBorder="1" applyAlignment="1">
      <alignment horizontal="center" vertical="top" wrapText="1"/>
    </xf>
    <xf numFmtId="0" fontId="13" fillId="2" borderId="1" xfId="4" quotePrefix="1" applyFont="1" applyFill="1" applyBorder="1" applyAlignment="1">
      <alignment horizontal="center" vertical="top" wrapText="1"/>
    </xf>
    <xf numFmtId="43" fontId="13" fillId="2" borderId="1" xfId="3" applyFont="1" applyFill="1" applyBorder="1" applyAlignment="1">
      <alignment horizontal="center" vertical="top" wrapText="1"/>
    </xf>
    <xf numFmtId="43" fontId="13" fillId="2" borderId="1" xfId="3" quotePrefix="1" applyFont="1" applyFill="1" applyBorder="1" applyAlignment="1">
      <alignment horizontal="center" vertical="top" wrapText="1"/>
    </xf>
    <xf numFmtId="0" fontId="14" fillId="2" borderId="1" xfId="4" applyFont="1" applyFill="1" applyBorder="1" applyAlignment="1">
      <alignment horizontal="center" vertical="top" wrapText="1"/>
    </xf>
    <xf numFmtId="0" fontId="13" fillId="2" borderId="2" xfId="4" applyFont="1" applyFill="1" applyBorder="1" applyAlignment="1">
      <alignment horizontal="center" vertical="top" wrapText="1"/>
    </xf>
    <xf numFmtId="0" fontId="13" fillId="2" borderId="2" xfId="4" quotePrefix="1" applyFont="1" applyFill="1" applyBorder="1" applyAlignment="1">
      <alignment horizontal="center" vertical="top" wrapText="1"/>
    </xf>
    <xf numFmtId="0" fontId="13" fillId="3" borderId="1" xfId="4" applyFont="1" applyFill="1" applyBorder="1" applyAlignment="1">
      <alignment horizontal="center" vertical="top" wrapText="1"/>
    </xf>
    <xf numFmtId="0" fontId="13" fillId="3" borderId="1" xfId="4" quotePrefix="1" applyFont="1" applyFill="1" applyBorder="1" applyAlignment="1">
      <alignment horizontal="center" vertical="top" wrapText="1"/>
    </xf>
    <xf numFmtId="39" fontId="13" fillId="3" borderId="3" xfId="18" quotePrefix="1" applyNumberFormat="1" applyFont="1" applyFill="1" applyBorder="1" applyAlignment="1">
      <alignment horizontal="center" vertical="top" wrapText="1"/>
    </xf>
    <xf numFmtId="15" fontId="13" fillId="3" borderId="4" xfId="4" applyNumberFormat="1" applyFont="1" applyFill="1" applyBorder="1" applyAlignment="1">
      <alignment horizontal="center" vertical="top" wrapText="1"/>
    </xf>
    <xf numFmtId="0" fontId="13" fillId="3" borderId="5" xfId="4" quotePrefix="1" applyFont="1" applyFill="1" applyBorder="1" applyAlignment="1">
      <alignment horizontal="center" vertical="top" wrapText="1"/>
    </xf>
    <xf numFmtId="39" fontId="13" fillId="3" borderId="1" xfId="18" quotePrefix="1" applyNumberFormat="1" applyFont="1" applyFill="1" applyBorder="1" applyAlignment="1">
      <alignment horizontal="center" vertical="top" wrapText="1"/>
    </xf>
    <xf numFmtId="15" fontId="13" fillId="3" borderId="4" xfId="4" quotePrefix="1" applyNumberFormat="1" applyFont="1" applyFill="1" applyBorder="1" applyAlignment="1">
      <alignment horizontal="center" vertical="top" wrapText="1"/>
    </xf>
    <xf numFmtId="0" fontId="0" fillId="0" borderId="0" xfId="0" applyAlignment="1">
      <alignment vertical="top"/>
    </xf>
    <xf numFmtId="0" fontId="1" fillId="0" borderId="0" xfId="14" applyFont="1"/>
    <xf numFmtId="39" fontId="6" fillId="0" borderId="0" xfId="2" applyNumberFormat="1" applyFont="1" applyBorder="1" applyAlignment="1">
      <alignment horizontal="center" wrapText="1"/>
    </xf>
    <xf numFmtId="39" fontId="6" fillId="0" borderId="0" xfId="2" applyNumberFormat="1" applyFont="1" applyBorder="1" applyAlignment="1">
      <alignment wrapText="1"/>
    </xf>
    <xf numFmtId="39" fontId="6" fillId="0" borderId="0" xfId="4" applyNumberFormat="1" applyFont="1" applyBorder="1" applyAlignment="1">
      <alignment horizontal="center" wrapText="1"/>
    </xf>
    <xf numFmtId="39" fontId="19" fillId="0" borderId="0" xfId="2" applyNumberFormat="1" applyFont="1" applyFill="1">
      <alignment vertical="center"/>
    </xf>
    <xf numFmtId="39" fontId="17" fillId="0" borderId="0" xfId="2" applyNumberFormat="1" applyFont="1" applyFill="1">
      <alignment vertical="center"/>
    </xf>
    <xf numFmtId="39" fontId="13" fillId="2" borderId="1" xfId="2" quotePrefix="1" applyNumberFormat="1" applyFont="1" applyFill="1" applyBorder="1" applyAlignment="1">
      <alignment horizontal="center" vertical="top" wrapText="1"/>
    </xf>
    <xf numFmtId="39" fontId="19" fillId="0" borderId="0" xfId="2" quotePrefix="1" applyNumberFormat="1" applyFont="1" applyFill="1" applyAlignment="1">
      <alignment horizontal="right" vertical="center"/>
    </xf>
    <xf numFmtId="39" fontId="6" fillId="0" borderId="0" xfId="2" applyNumberFormat="1" applyFont="1" applyFill="1" applyAlignment="1">
      <alignment wrapText="1"/>
    </xf>
    <xf numFmtId="39" fontId="2" fillId="0" borderId="0" xfId="2" applyNumberFormat="1" applyFont="1" applyAlignment="1"/>
    <xf numFmtId="0" fontId="27" fillId="0" borderId="0" xfId="14" applyFont="1"/>
    <xf numFmtId="0" fontId="28" fillId="0" borderId="0" xfId="14" quotePrefix="1" applyFont="1" applyAlignment="1">
      <alignment horizontal="left"/>
    </xf>
    <xf numFmtId="39" fontId="19" fillId="0" borderId="0" xfId="2" applyNumberFormat="1" applyFont="1" applyFill="1" applyBorder="1">
      <alignment vertical="center"/>
    </xf>
    <xf numFmtId="39" fontId="17" fillId="0" borderId="0" xfId="2" applyNumberFormat="1" applyFont="1" applyFill="1" applyBorder="1">
      <alignment vertical="center"/>
    </xf>
    <xf numFmtId="16" fontId="0" fillId="0" borderId="0" xfId="0" applyNumberFormat="1">
      <alignment vertical="center"/>
    </xf>
    <xf numFmtId="14" fontId="0" fillId="0" borderId="0" xfId="0" applyNumberFormat="1" applyFill="1" applyAlignment="1">
      <alignment vertical="center" wrapText="1"/>
    </xf>
    <xf numFmtId="14" fontId="0" fillId="0" borderId="0" xfId="0" applyNumberFormat="1" applyFill="1" applyAlignment="1">
      <alignment horizontal="center" vertical="center"/>
    </xf>
    <xf numFmtId="49" fontId="0" fillId="0" borderId="0" xfId="0" applyNumberFormat="1" applyFill="1" applyAlignment="1">
      <alignment horizontal="center" vertical="center"/>
    </xf>
    <xf numFmtId="14" fontId="0" fillId="0" borderId="0" xfId="0" applyNumberFormat="1" applyFill="1">
      <alignment vertical="center"/>
    </xf>
    <xf numFmtId="14" fontId="9" fillId="0" borderId="0" xfId="3" applyNumberFormat="1" applyFont="1" applyFill="1" applyAlignment="1">
      <alignment horizontal="center" wrapText="1"/>
    </xf>
    <xf numFmtId="0" fontId="29" fillId="0" borderId="0" xfId="7" applyFont="1" applyAlignment="1">
      <alignment horizontal="left" vertical="top"/>
    </xf>
    <xf numFmtId="0" fontId="30" fillId="0" borderId="0" xfId="7" applyFont="1" applyFill="1" applyAlignment="1">
      <alignment vertical="top"/>
    </xf>
    <xf numFmtId="0" fontId="30" fillId="0" borderId="0" xfId="7" applyFont="1" applyAlignment="1">
      <alignment vertical="top"/>
    </xf>
    <xf numFmtId="0" fontId="31" fillId="4" borderId="0" xfId="7" quotePrefix="1" applyFont="1" applyFill="1" applyAlignment="1">
      <alignment horizontal="left" vertical="top"/>
    </xf>
    <xf numFmtId="0" fontId="30" fillId="4" borderId="0" xfId="7" applyFont="1" applyFill="1" applyAlignment="1">
      <alignment vertical="top"/>
    </xf>
    <xf numFmtId="0" fontId="32" fillId="0" borderId="0" xfId="7" quotePrefix="1" applyFont="1" applyAlignment="1">
      <alignment horizontal="left" vertical="top"/>
    </xf>
    <xf numFmtId="0" fontId="32" fillId="0" borderId="0" xfId="7" applyFont="1" applyFill="1" applyAlignment="1">
      <alignment vertical="top"/>
    </xf>
    <xf numFmtId="0" fontId="32" fillId="0" borderId="0" xfId="7" quotePrefix="1" applyFont="1" applyAlignment="1">
      <alignment vertical="top"/>
    </xf>
    <xf numFmtId="0" fontId="32" fillId="0" borderId="0" xfId="7" applyFont="1" applyAlignment="1">
      <alignment vertical="top"/>
    </xf>
    <xf numFmtId="0" fontId="33" fillId="5" borderId="6" xfId="7" quotePrefix="1" applyFont="1" applyFill="1" applyBorder="1" applyAlignment="1">
      <alignment horizontal="centerContinuous" vertical="top"/>
    </xf>
    <xf numFmtId="0" fontId="32" fillId="5" borderId="7" xfId="7" applyFont="1" applyFill="1" applyBorder="1" applyAlignment="1">
      <alignment horizontal="centerContinuous" vertical="top"/>
    </xf>
    <xf numFmtId="0" fontId="34" fillId="0" borderId="8" xfId="7" applyFont="1" applyBorder="1" applyAlignment="1">
      <alignment horizontal="left" vertical="top"/>
    </xf>
    <xf numFmtId="0" fontId="35" fillId="0" borderId="0" xfId="7" quotePrefix="1" applyFont="1" applyFill="1" applyBorder="1" applyAlignment="1">
      <alignment horizontal="left" vertical="top"/>
    </xf>
    <xf numFmtId="0" fontId="35" fillId="0" borderId="9" xfId="7" quotePrefix="1" applyFont="1" applyBorder="1" applyAlignment="1">
      <alignment horizontal="left" vertical="top"/>
    </xf>
    <xf numFmtId="0" fontId="34" fillId="0" borderId="0" xfId="7" applyFont="1" applyAlignment="1">
      <alignment vertical="top"/>
    </xf>
    <xf numFmtId="0" fontId="36" fillId="0" borderId="8" xfId="7" quotePrefix="1" applyFont="1" applyBorder="1" applyAlignment="1">
      <alignment horizontal="left" vertical="top"/>
    </xf>
    <xf numFmtId="0" fontId="37" fillId="0" borderId="0" xfId="7" quotePrefix="1" applyFont="1" applyFill="1" applyBorder="1" applyAlignment="1">
      <alignment horizontal="left" vertical="top"/>
    </xf>
    <xf numFmtId="0" fontId="38" fillId="0" borderId="9" xfId="7" applyFont="1" applyBorder="1" applyAlignment="1">
      <alignment vertical="top"/>
    </xf>
    <xf numFmtId="0" fontId="38" fillId="0" borderId="0" xfId="7" applyFont="1" applyAlignment="1">
      <alignment vertical="top"/>
    </xf>
    <xf numFmtId="0" fontId="30" fillId="0" borderId="8" xfId="7" quotePrefix="1" applyFont="1" applyBorder="1" applyAlignment="1">
      <alignment horizontal="right" vertical="top"/>
    </xf>
    <xf numFmtId="0" fontId="30" fillId="0" borderId="0" xfId="7" applyFont="1" applyFill="1" applyBorder="1" applyAlignment="1">
      <alignment vertical="top"/>
    </xf>
    <xf numFmtId="0" fontId="30" fillId="0" borderId="8" xfId="7" applyFont="1" applyBorder="1" applyAlignment="1">
      <alignment horizontal="left" vertical="top"/>
    </xf>
    <xf numFmtId="0" fontId="30" fillId="0" borderId="10" xfId="7" applyFont="1" applyBorder="1" applyAlignment="1">
      <alignment horizontal="left" vertical="top"/>
    </xf>
    <xf numFmtId="0" fontId="30" fillId="0" borderId="11" xfId="7" applyFont="1" applyFill="1" applyBorder="1" applyAlignment="1">
      <alignment vertical="top"/>
    </xf>
    <xf numFmtId="0" fontId="30" fillId="0" borderId="0" xfId="7" applyFont="1" applyAlignment="1">
      <alignment horizontal="left" vertical="top"/>
    </xf>
    <xf numFmtId="0" fontId="30" fillId="0" borderId="0" xfId="7" quotePrefix="1" applyFont="1" applyAlignment="1">
      <alignment vertical="top"/>
    </xf>
    <xf numFmtId="0" fontId="36" fillId="0" borderId="0" xfId="7" quotePrefix="1" applyFont="1" applyFill="1" applyBorder="1" applyAlignment="1">
      <alignment horizontal="left" vertical="top"/>
    </xf>
    <xf numFmtId="0" fontId="38" fillId="0" borderId="9" xfId="7" quotePrefix="1" applyFont="1" applyBorder="1" applyAlignment="1">
      <alignment horizontal="left" vertical="top" wrapText="1"/>
    </xf>
    <xf numFmtId="0" fontId="38" fillId="0" borderId="9" xfId="7" quotePrefix="1" applyFont="1" applyBorder="1" applyAlignment="1">
      <alignment horizontal="left" vertical="top"/>
    </xf>
    <xf numFmtId="0" fontId="34" fillId="0" borderId="12" xfId="7" applyFont="1" applyBorder="1" applyAlignment="1">
      <alignment horizontal="left" vertical="top"/>
    </xf>
    <xf numFmtId="0" fontId="35" fillId="0" borderId="13" xfId="7" quotePrefix="1" applyFont="1" applyFill="1" applyBorder="1" applyAlignment="1">
      <alignment horizontal="left" vertical="top"/>
    </xf>
    <xf numFmtId="0" fontId="35" fillId="0" borderId="14" xfId="7" quotePrefix="1" applyFont="1" applyBorder="1" applyAlignment="1">
      <alignment horizontal="left" vertical="top"/>
    </xf>
    <xf numFmtId="0" fontId="36" fillId="0" borderId="10" xfId="7" quotePrefix="1" applyFont="1" applyBorder="1" applyAlignment="1">
      <alignment horizontal="left" vertical="top"/>
    </xf>
    <xf numFmtId="0" fontId="36" fillId="0" borderId="11" xfId="7" quotePrefix="1" applyFont="1" applyFill="1" applyBorder="1" applyAlignment="1">
      <alignment horizontal="left" vertical="top"/>
    </xf>
    <xf numFmtId="0" fontId="38" fillId="0" borderId="15" xfId="7" quotePrefix="1" applyFont="1" applyBorder="1" applyAlignment="1">
      <alignment horizontal="left" vertical="top" wrapText="1"/>
    </xf>
    <xf numFmtId="0" fontId="32" fillId="5" borderId="16" xfId="7" quotePrefix="1" applyFont="1" applyFill="1" applyBorder="1" applyAlignment="1">
      <alignment horizontal="centerContinuous" vertical="top"/>
    </xf>
    <xf numFmtId="0" fontId="39" fillId="0" borderId="9" xfId="7" quotePrefix="1" applyFont="1" applyBorder="1" applyAlignment="1">
      <alignment horizontal="left" vertical="top"/>
    </xf>
    <xf numFmtId="0" fontId="30" fillId="0" borderId="9" xfId="7" quotePrefix="1" applyFont="1" applyBorder="1" applyAlignment="1">
      <alignment vertical="top"/>
    </xf>
    <xf numFmtId="0" fontId="30" fillId="0" borderId="9" xfId="7" quotePrefix="1" applyFont="1" applyFill="1" applyBorder="1" applyAlignment="1">
      <alignment vertical="top"/>
    </xf>
    <xf numFmtId="0" fontId="30" fillId="0" borderId="15" xfId="7" quotePrefix="1" applyFont="1" applyBorder="1" applyAlignment="1">
      <alignment vertical="top"/>
    </xf>
    <xf numFmtId="0" fontId="38" fillId="0" borderId="8" xfId="7" quotePrefix="1" applyFont="1" applyBorder="1" applyAlignment="1">
      <alignment horizontal="right" vertical="top"/>
    </xf>
    <xf numFmtId="0" fontId="38" fillId="0" borderId="0" xfId="7" quotePrefix="1" applyFont="1" applyFill="1" applyBorder="1" applyAlignment="1">
      <alignment horizontal="left" vertical="top"/>
    </xf>
    <xf numFmtId="0" fontId="38" fillId="0" borderId="0" xfId="7" applyFont="1" applyFill="1" applyBorder="1" applyAlignment="1">
      <alignment vertical="top"/>
    </xf>
    <xf numFmtId="0" fontId="38" fillId="0" borderId="9" xfId="7" quotePrefix="1" applyFont="1" applyBorder="1" applyAlignment="1">
      <alignment vertical="top"/>
    </xf>
    <xf numFmtId="0" fontId="38" fillId="0" borderId="9" xfId="7" quotePrefix="1" applyFont="1" applyFill="1" applyBorder="1" applyAlignment="1">
      <alignment vertical="top"/>
    </xf>
    <xf numFmtId="0" fontId="19" fillId="0" borderId="0" xfId="0" applyFont="1">
      <alignment vertical="center"/>
    </xf>
    <xf numFmtId="14" fontId="0" fillId="0" borderId="7" xfId="0" applyNumberFormat="1" applyFont="1" applyBorder="1" applyAlignment="1">
      <alignment horizontal="left" vertical="center"/>
    </xf>
    <xf numFmtId="14" fontId="0" fillId="0" borderId="16" xfId="0" applyNumberFormat="1" applyFont="1" applyBorder="1" applyAlignment="1">
      <alignment horizontal="left" vertical="center"/>
    </xf>
    <xf numFmtId="0" fontId="0" fillId="6" borderId="17" xfId="0" applyFill="1" applyBorder="1">
      <alignment vertical="center"/>
    </xf>
    <xf numFmtId="0" fontId="0" fillId="7" borderId="17" xfId="0" applyFill="1" applyBorder="1">
      <alignment vertical="center"/>
    </xf>
    <xf numFmtId="176" fontId="40" fillId="0" borderId="18" xfId="4" quotePrefix="1" applyNumberFormat="1" applyFont="1" applyBorder="1" applyAlignment="1">
      <alignment vertical="top" wrapText="1"/>
    </xf>
    <xf numFmtId="176" fontId="40" fillId="0" borderId="0" xfId="4" quotePrefix="1" applyNumberFormat="1" applyFont="1" applyBorder="1" applyAlignment="1">
      <alignment vertical="top" wrapText="1"/>
    </xf>
    <xf numFmtId="0" fontId="13" fillId="2" borderId="3" xfId="4" quotePrefix="1" applyFont="1" applyFill="1" applyBorder="1" applyAlignment="1">
      <alignment horizontal="center" vertical="top" wrapText="1"/>
    </xf>
    <xf numFmtId="0" fontId="41" fillId="0" borderId="19" xfId="14" applyFont="1" applyBorder="1" applyAlignment="1">
      <alignment wrapText="1"/>
    </xf>
    <xf numFmtId="176" fontId="42" fillId="6" borderId="17" xfId="4" quotePrefix="1" applyNumberFormat="1" applyFont="1" applyFill="1" applyBorder="1" applyAlignment="1">
      <alignment vertical="top" wrapText="1"/>
    </xf>
    <xf numFmtId="176" fontId="42" fillId="7" borderId="20" xfId="4" quotePrefix="1" applyNumberFormat="1" applyFont="1" applyFill="1" applyBorder="1" applyAlignment="1">
      <alignment vertical="top" wrapText="1"/>
    </xf>
    <xf numFmtId="39" fontId="19" fillId="0" borderId="0" xfId="2" quotePrefix="1" applyNumberFormat="1" applyFont="1" applyFill="1" applyAlignment="1">
      <alignment horizontal="right" vertical="center" wrapText="1"/>
    </xf>
    <xf numFmtId="0" fontId="27" fillId="0" borderId="0" xfId="14" applyFont="1" applyAlignment="1">
      <alignment wrapText="1"/>
    </xf>
    <xf numFmtId="0" fontId="7" fillId="0" borderId="0" xfId="4" applyFont="1" applyBorder="1" applyAlignment="1">
      <alignment horizontal="left" wrapText="1"/>
    </xf>
    <xf numFmtId="0" fontId="5" fillId="0" borderId="0" xfId="4" applyFont="1" applyBorder="1" applyAlignment="1">
      <alignment horizontal="center" wrapText="1"/>
    </xf>
    <xf numFmtId="43" fontId="15" fillId="2" borderId="1" xfId="3" quotePrefix="1" applyFont="1" applyFill="1" applyBorder="1" applyAlignment="1">
      <alignment horizontal="center" vertical="center" wrapText="1"/>
    </xf>
    <xf numFmtId="43" fontId="15" fillId="2" borderId="3" xfId="3" quotePrefix="1" applyFont="1" applyFill="1" applyBorder="1" applyAlignment="1">
      <alignment horizontal="center" vertical="center" wrapText="1"/>
    </xf>
    <xf numFmtId="43" fontId="20" fillId="2" borderId="1" xfId="3" applyFont="1" applyFill="1" applyBorder="1" applyAlignment="1">
      <alignment horizontal="center" wrapText="1"/>
    </xf>
  </cellXfs>
  <cellStyles count="22">
    <cellStyle name="_ET_STYLE_NoName_00_" xfId="1"/>
    <cellStyle name="Comma 2" xfId="3"/>
    <cellStyle name="Normal 2" xfId="4"/>
    <cellStyle name="Normal 3" xfId="5"/>
    <cellStyle name="Normal 3 2" xfId="6"/>
    <cellStyle name="Normal 3 3" xfId="7"/>
    <cellStyle name="Percent 2" xfId="8"/>
    <cellStyle name="一般" xfId="0" builtinId="0"/>
    <cellStyle name="一般 2" xfId="9"/>
    <cellStyle name="一般 2 2" xfId="10"/>
    <cellStyle name="一般 3" xfId="11"/>
    <cellStyle name="一般 3 2" xfId="12"/>
    <cellStyle name="一般 3 2 2" xfId="13"/>
    <cellStyle name="一般 4" xfId="14"/>
    <cellStyle name="一般 4 2" xfId="15"/>
    <cellStyle name="一般 4 3" xfId="16"/>
    <cellStyle name="一般 5" xfId="17"/>
    <cellStyle name="千分位" xfId="2" builtinId="3"/>
    <cellStyle name="千分位 2" xfId="18"/>
    <cellStyle name="千分位 2 2" xfId="19"/>
    <cellStyle name="千分位 3" xfId="20"/>
    <cellStyle name="千分位 3 2" xfId="21"/>
  </cellStyles>
  <dxfs count="4">
    <dxf>
      <fill>
        <patternFill>
          <bgColor rgb="FFFFFF00"/>
        </patternFill>
      </fill>
    </dxf>
    <dxf>
      <fill>
        <patternFill>
          <bgColor rgb="FFFFC0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6"/>
  <sheetViews>
    <sheetView tabSelected="1" topLeftCell="AK1" zoomScale="85" zoomScaleNormal="85" workbookViewId="0">
      <pane ySplit="4" topLeftCell="A5" activePane="bottomLeft" state="frozen"/>
      <selection pane="bottomLeft" activeCell="AO1" activeCellId="1" sqref="AM1:AM1048576 AO1:AO1048576"/>
    </sheetView>
  </sheetViews>
  <sheetFormatPr defaultColWidth="8.875" defaultRowHeight="15.75"/>
  <cols>
    <col min="1" max="1" width="15" style="18" customWidth="1"/>
    <col min="2" max="2" width="12.875" style="18" customWidth="1"/>
    <col min="3" max="3" width="10.5" style="17" customWidth="1"/>
    <col min="4" max="4" width="13.75" style="18" customWidth="1"/>
    <col min="5" max="5" width="15.625" style="18" customWidth="1"/>
    <col min="6" max="6" width="15.625" style="20" customWidth="1"/>
    <col min="7" max="7" width="9" style="20" customWidth="1"/>
    <col min="8" max="8" width="8.875" style="20"/>
    <col min="9" max="9" width="9" style="20" customWidth="1"/>
    <col min="10" max="10" width="21.5" style="17" customWidth="1"/>
    <col min="11" max="11" width="27.5" style="17" bestFit="1" customWidth="1"/>
    <col min="12" max="12" width="16.75" style="17" bestFit="1" customWidth="1"/>
    <col min="13" max="14" width="16.75" style="18" customWidth="1"/>
    <col min="15" max="15" width="18.375" style="18" customWidth="1"/>
    <col min="16" max="16" width="13.75" style="20" customWidth="1"/>
    <col min="17" max="17" width="9" style="20" customWidth="1"/>
    <col min="18" max="18" width="9" style="17" customWidth="1"/>
    <col min="19" max="21" width="11.75" style="52" customWidth="1"/>
    <col min="22" max="22" width="9" style="17" customWidth="1"/>
    <col min="23" max="23" width="11.75" style="31" customWidth="1"/>
    <col min="24" max="24" width="11.75" style="52" customWidth="1"/>
    <col min="25" max="25" width="9" style="17" customWidth="1"/>
    <col min="26" max="26" width="11.75" style="31" customWidth="1"/>
    <col min="27" max="28" width="11.75" style="52" customWidth="1"/>
    <col min="29" max="29" width="9" style="17" customWidth="1"/>
    <col min="30" max="31" width="12.625" style="52" bestFit="1" customWidth="1"/>
    <col min="32" max="32" width="12.625" style="52" customWidth="1"/>
    <col min="33" max="33" width="9" style="20" customWidth="1"/>
    <col min="34" max="34" width="15.125" style="26" customWidth="1"/>
    <col min="35" max="35" width="42.125" style="18" customWidth="1"/>
    <col min="36" max="36" width="47.875" style="18" customWidth="1"/>
    <col min="37" max="37" width="40.625" style="18" customWidth="1"/>
    <col min="38" max="38" width="9" style="17" customWidth="1"/>
    <col min="39" max="39" width="9" style="18" customWidth="1"/>
    <col min="40" max="40" width="9" style="17" customWidth="1"/>
    <col min="41" max="41" width="9" style="18" customWidth="1"/>
    <col min="42" max="42" width="9" style="17" customWidth="1"/>
    <col min="43" max="43" width="16.75" style="18" customWidth="1"/>
    <col min="44" max="44" width="9" style="17" customWidth="1"/>
    <col min="45" max="46" width="12.75" style="31" customWidth="1"/>
    <col min="47" max="47" width="13.75" style="17" customWidth="1"/>
    <col min="48" max="48" width="11.375" style="18" customWidth="1"/>
    <col min="49" max="49" width="14.875" style="17" customWidth="1"/>
    <col min="50" max="50" width="9" style="17" customWidth="1"/>
    <col min="51" max="51" width="12.625" style="18" customWidth="1"/>
    <col min="52" max="52" width="9" style="17" customWidth="1"/>
    <col min="53" max="54" width="12.625" style="31" customWidth="1"/>
    <col min="55" max="55" width="13.875" style="17" customWidth="1"/>
    <col min="56" max="56" width="9" style="18" customWidth="1"/>
    <col min="57" max="57" width="15.375" style="17" bestFit="1" customWidth="1"/>
    <col min="58" max="58" width="9" style="17" customWidth="1"/>
    <col min="59" max="16384" width="8.875" style="17"/>
  </cols>
  <sheetData>
    <row r="1" spans="1:58" customFormat="1" ht="27" customHeight="1" thickBot="1">
      <c r="A1" s="15" t="s">
        <v>0</v>
      </c>
      <c r="B1" s="15"/>
      <c r="C1" s="1"/>
      <c r="D1" s="120" t="s">
        <v>119</v>
      </c>
      <c r="E1" s="19"/>
      <c r="F1" s="19"/>
      <c r="G1" s="19"/>
      <c r="H1" s="19"/>
      <c r="I1" s="19"/>
      <c r="J1" s="1"/>
      <c r="K1" s="58" t="s">
        <v>94</v>
      </c>
      <c r="L1" s="57">
        <v>7.76</v>
      </c>
      <c r="M1" s="124"/>
      <c r="N1" s="124"/>
      <c r="O1" s="16"/>
      <c r="P1" s="23"/>
      <c r="Q1" s="19"/>
      <c r="R1" s="1"/>
      <c r="S1" s="56"/>
      <c r="T1" s="56"/>
      <c r="U1" s="60">
        <f>IF(T1=0,(IF(R1="HKD",S1/$L$1,S1)),(IF(R1="HKD",T1/$L$1,T1)))</f>
        <v>0</v>
      </c>
      <c r="V1" s="1"/>
      <c r="W1" s="29"/>
      <c r="X1" s="56"/>
      <c r="Y1" s="1"/>
      <c r="Z1" s="29"/>
      <c r="AA1" s="56"/>
      <c r="AB1" s="60">
        <f>IF(AA1=0,(IF(Y1="HKD",Z1/$L$1,Z1)),(IF(Y1="HKD",AA1/$L$1,AA1)))+IF(X1=0,(IF(V1="HKD",W1/$L$1,W1)),(IF(V1="HKD",X1/$L$1,X1)))</f>
        <v>0</v>
      </c>
      <c r="AC1" s="47"/>
      <c r="AD1" s="56"/>
      <c r="AE1" s="56"/>
      <c r="AF1" s="60">
        <f>IF(AE1=0,(IF(AC1="HKD",AD1/$L$1,AD1)),(IF(AC1="HKD",AE1/$L$1,AE1)))</f>
        <v>0</v>
      </c>
      <c r="AG1" s="23"/>
      <c r="AH1" s="27"/>
      <c r="AI1" s="16"/>
      <c r="AJ1" s="16"/>
      <c r="AK1" s="16"/>
      <c r="AL1" s="1"/>
      <c r="AM1" s="16"/>
      <c r="AN1" s="1"/>
      <c r="AO1" s="16"/>
      <c r="AP1" s="1"/>
      <c r="AQ1" s="123" t="s">
        <v>97</v>
      </c>
      <c r="AR1" s="54" t="s">
        <v>95</v>
      </c>
      <c r="AS1" s="51">
        <f ca="1">SUMPRODUCT(SUBTOTAL(109,OFFSET(AS$5,ROW(AS$5:AS$9967)-ROW(AS$5),,1)),--(AR$5:AR$9967=AR1))</f>
        <v>0</v>
      </c>
      <c r="AT1" s="51">
        <f ca="1">SUMPRODUCT(SUBTOTAL(109,OFFSET(AT$5,ROW(AT$5:AT$9967)-ROW(AT$5),,1)),--(AR$5:AR$9967=AR1))</f>
        <v>0</v>
      </c>
      <c r="AU1" s="1"/>
      <c r="AV1" s="16"/>
      <c r="AW1" s="1"/>
      <c r="AX1" s="1"/>
      <c r="AY1" s="123" t="s">
        <v>97</v>
      </c>
      <c r="AZ1" s="54" t="s">
        <v>95</v>
      </c>
      <c r="BA1" s="51">
        <f ca="1">SUMPRODUCT(SUBTOTAL(109,OFFSET(BA$5,ROW(BA$5:BA$9967)-ROW(BA$5),,1)),--(AZ$5:AZ$9967=AZ1))</f>
        <v>0</v>
      </c>
      <c r="BB1" s="51">
        <f ca="1">SUMPRODUCT(SUBTOTAL(109,OFFSET(BB$5,ROW(BB$5:BB$9967)-ROW(BB$5),,1)),--(AZ$5:AZ$9967=AZ1))</f>
        <v>0</v>
      </c>
      <c r="BC1" s="1"/>
      <c r="BD1" s="16"/>
      <c r="BE1" s="1"/>
      <c r="BF1" s="1"/>
    </row>
    <row r="2" spans="1:58" customFormat="1" ht="26.25" customHeight="1" thickBot="1">
      <c r="A2" s="14" t="s">
        <v>93</v>
      </c>
      <c r="B2" s="14"/>
      <c r="C2" s="3"/>
      <c r="D2" s="121" t="str">
        <f>TEXT(variable!B3,"dd-mmm-yyyy")&amp;" and "&amp;TEXT(variable!C3,"dd-mmm-yyyy")</f>
        <v>24-Dec-2014 and 01-Jan-2015</v>
      </c>
      <c r="E2" s="118"/>
      <c r="F2" s="118"/>
      <c r="G2" s="118"/>
      <c r="H2" s="22"/>
      <c r="I2" s="25"/>
      <c r="J2" s="4"/>
      <c r="K2" s="4"/>
      <c r="L2" s="4"/>
      <c r="M2" s="125"/>
      <c r="N2" s="125"/>
      <c r="O2" s="6"/>
      <c r="P2" s="28"/>
      <c r="Q2" s="7"/>
      <c r="R2" s="2"/>
      <c r="S2" s="55"/>
      <c r="T2" s="54" t="s">
        <v>96</v>
      </c>
      <c r="U2" s="59">
        <f>SUBTOTAL(9,U5:U9967)</f>
        <v>0</v>
      </c>
      <c r="V2" s="5"/>
      <c r="W2" s="50"/>
      <c r="X2" s="49"/>
      <c r="Y2" s="5"/>
      <c r="Z2" s="50"/>
      <c r="AA2" s="54" t="s">
        <v>96</v>
      </c>
      <c r="AB2" s="51">
        <f>SUBTOTAL(9,AB5:AB9967)</f>
        <v>0</v>
      </c>
      <c r="AC2" s="5"/>
      <c r="AD2" s="48"/>
      <c r="AE2" s="54" t="s">
        <v>96</v>
      </c>
      <c r="AF2" s="51">
        <f>SUBTOTAL(9,AF5:AF9967)</f>
        <v>0</v>
      </c>
      <c r="AG2" s="24"/>
      <c r="AH2" s="24"/>
      <c r="AI2" s="8"/>
      <c r="AJ2" s="8"/>
      <c r="AK2" s="9"/>
      <c r="AL2" s="9"/>
      <c r="AM2" s="9"/>
      <c r="AN2" s="9"/>
      <c r="AO2" s="9"/>
      <c r="AP2" s="8"/>
      <c r="AQ2" s="123" t="s">
        <v>97</v>
      </c>
      <c r="AR2" s="54" t="s">
        <v>44</v>
      </c>
      <c r="AS2" s="51">
        <f ca="1">SUMPRODUCT(SUBTOTAL(109,OFFSET(AS$5,ROW(AS$5:AS$9967)-ROW(AS$5),,1)),--(AR$5:AR$9967=AR2))</f>
        <v>0</v>
      </c>
      <c r="AT2" s="51">
        <f ca="1">SUMPRODUCT(SUBTOTAL(109,OFFSET(AT$5,ROW(AT$5:AT$9967)-ROW(AT$5),,1)),--(AR$5:AR$9967=AR2))</f>
        <v>0</v>
      </c>
      <c r="AU2" s="126"/>
      <c r="AV2" s="126"/>
      <c r="AW2" s="10"/>
      <c r="AX2" s="8"/>
      <c r="AY2" s="123" t="s">
        <v>97</v>
      </c>
      <c r="AZ2" s="54" t="s">
        <v>44</v>
      </c>
      <c r="BA2" s="51">
        <f ca="1">SUMPRODUCT(SUBTOTAL(109,OFFSET(BA$5,ROW(BA$5:BA$9967)-ROW(BA$5),,1)),--(AZ$5:AZ$9967=AZ2))</f>
        <v>0</v>
      </c>
      <c r="BB2" s="51">
        <f ca="1">SUMPRODUCT(SUBTOTAL(109,OFFSET(BB$5,ROW(BB$5:BB$9967)-ROW(BB$5),,1)),--(AZ$5:AZ$9967=AZ2))</f>
        <v>0</v>
      </c>
      <c r="BC2" s="1"/>
      <c r="BD2" s="16"/>
      <c r="BE2" s="10"/>
      <c r="BF2" s="3"/>
    </row>
    <row r="3" spans="1:58" customFormat="1" ht="19.5" thickBot="1">
      <c r="A3" s="66"/>
      <c r="B3" s="11"/>
      <c r="C3" s="11"/>
      <c r="D3" s="122" t="str">
        <f>"After "&amp;TEXT(variable!B4,"dd-mmm-yyyy")</f>
        <v>After 02-Jan-2015</v>
      </c>
      <c r="E3" s="117"/>
      <c r="F3" s="117"/>
      <c r="G3" s="117"/>
      <c r="H3" s="11"/>
      <c r="I3" s="11"/>
      <c r="J3" s="4"/>
      <c r="K3" s="11"/>
      <c r="L3" s="11"/>
      <c r="M3" s="11"/>
      <c r="N3" s="11"/>
      <c r="O3" s="11"/>
      <c r="P3" s="21"/>
      <c r="Q3" s="11"/>
      <c r="R3" s="127" t="s">
        <v>1</v>
      </c>
      <c r="S3" s="127"/>
      <c r="T3" s="127"/>
      <c r="U3" s="128"/>
      <c r="V3" s="127" t="s">
        <v>2</v>
      </c>
      <c r="W3" s="127"/>
      <c r="X3" s="127"/>
      <c r="Y3" s="127"/>
      <c r="Z3" s="127"/>
      <c r="AA3" s="127"/>
      <c r="AB3" s="127"/>
      <c r="AC3" s="129" t="s">
        <v>65</v>
      </c>
      <c r="AD3" s="129"/>
      <c r="AE3" s="129"/>
      <c r="AF3" s="129"/>
      <c r="AG3" s="21"/>
      <c r="AH3" s="21"/>
      <c r="AI3" s="11"/>
      <c r="AJ3" s="11"/>
      <c r="AK3" s="11"/>
      <c r="AL3" s="11"/>
      <c r="AM3" s="11"/>
      <c r="AN3" s="11"/>
      <c r="AO3" s="11"/>
      <c r="AP3" s="12"/>
      <c r="AQ3" s="11"/>
      <c r="AR3" s="11"/>
      <c r="AS3" s="30" t="s">
        <v>3</v>
      </c>
      <c r="AT3" s="30" t="s">
        <v>4</v>
      </c>
      <c r="AU3" s="12"/>
      <c r="AV3" s="12"/>
      <c r="AW3" s="13"/>
      <c r="AX3" s="12"/>
      <c r="AY3" s="11"/>
      <c r="AZ3" s="11"/>
      <c r="BA3" s="30" t="s">
        <v>3</v>
      </c>
      <c r="BB3" s="30" t="s">
        <v>4</v>
      </c>
      <c r="BC3" s="12"/>
      <c r="BD3" s="12"/>
      <c r="BE3" s="13"/>
      <c r="BF3" s="11"/>
    </row>
    <row r="4" spans="1:58" s="46" customFormat="1" ht="105">
      <c r="A4" s="32" t="s">
        <v>5</v>
      </c>
      <c r="B4" s="32" t="s">
        <v>99</v>
      </c>
      <c r="C4" s="32" t="s">
        <v>6</v>
      </c>
      <c r="D4" s="119" t="s">
        <v>98</v>
      </c>
      <c r="E4" s="119" t="s">
        <v>122</v>
      </c>
      <c r="F4" s="32" t="s">
        <v>7</v>
      </c>
      <c r="G4" s="32" t="s">
        <v>8</v>
      </c>
      <c r="H4" s="33" t="s">
        <v>60</v>
      </c>
      <c r="I4" s="32" t="s">
        <v>9</v>
      </c>
      <c r="J4" s="32" t="s">
        <v>10</v>
      </c>
      <c r="K4" s="32" t="s">
        <v>11</v>
      </c>
      <c r="L4" s="32" t="s">
        <v>12</v>
      </c>
      <c r="M4" s="32" t="s">
        <v>120</v>
      </c>
      <c r="N4" s="32" t="s">
        <v>121</v>
      </c>
      <c r="O4" s="34" t="s">
        <v>13</v>
      </c>
      <c r="P4" s="34" t="s">
        <v>14</v>
      </c>
      <c r="Q4" s="35" t="s">
        <v>15</v>
      </c>
      <c r="R4" s="36" t="s">
        <v>16</v>
      </c>
      <c r="S4" s="53" t="s">
        <v>17</v>
      </c>
      <c r="T4" s="53" t="s">
        <v>18</v>
      </c>
      <c r="U4" s="53" t="s">
        <v>58</v>
      </c>
      <c r="V4" s="36" t="s">
        <v>19</v>
      </c>
      <c r="W4" s="53" t="s">
        <v>61</v>
      </c>
      <c r="X4" s="53" t="s">
        <v>62</v>
      </c>
      <c r="Y4" s="36" t="s">
        <v>19</v>
      </c>
      <c r="Z4" s="53" t="s">
        <v>63</v>
      </c>
      <c r="AA4" s="53" t="s">
        <v>64</v>
      </c>
      <c r="AB4" s="53" t="s">
        <v>58</v>
      </c>
      <c r="AC4" s="36" t="s">
        <v>19</v>
      </c>
      <c r="AD4" s="53" t="s">
        <v>20</v>
      </c>
      <c r="AE4" s="53" t="s">
        <v>21</v>
      </c>
      <c r="AF4" s="53" t="s">
        <v>59</v>
      </c>
      <c r="AG4" s="32" t="s">
        <v>22</v>
      </c>
      <c r="AH4" s="32" t="s">
        <v>57</v>
      </c>
      <c r="AI4" s="32" t="s">
        <v>23</v>
      </c>
      <c r="AJ4" s="37" t="s">
        <v>24</v>
      </c>
      <c r="AK4" s="37" t="s">
        <v>25</v>
      </c>
      <c r="AL4" s="37" t="s">
        <v>26</v>
      </c>
      <c r="AM4" s="37" t="s">
        <v>27</v>
      </c>
      <c r="AN4" s="38" t="s">
        <v>28</v>
      </c>
      <c r="AO4" s="38" t="s">
        <v>29</v>
      </c>
      <c r="AP4" s="39" t="s">
        <v>30</v>
      </c>
      <c r="AQ4" s="40" t="s">
        <v>31</v>
      </c>
      <c r="AR4" s="40" t="s">
        <v>19</v>
      </c>
      <c r="AS4" s="41" t="s">
        <v>32</v>
      </c>
      <c r="AT4" s="41" t="s">
        <v>33</v>
      </c>
      <c r="AU4" s="39" t="s">
        <v>34</v>
      </c>
      <c r="AV4" s="39" t="s">
        <v>35</v>
      </c>
      <c r="AW4" s="42" t="s">
        <v>36</v>
      </c>
      <c r="AX4" s="43" t="s">
        <v>37</v>
      </c>
      <c r="AY4" s="40" t="s">
        <v>38</v>
      </c>
      <c r="AZ4" s="40" t="s">
        <v>19</v>
      </c>
      <c r="BA4" s="44" t="s">
        <v>39</v>
      </c>
      <c r="BB4" s="44" t="s">
        <v>40</v>
      </c>
      <c r="BC4" s="39" t="s">
        <v>41</v>
      </c>
      <c r="BD4" s="39" t="s">
        <v>42</v>
      </c>
      <c r="BE4" s="42" t="s">
        <v>36</v>
      </c>
      <c r="BF4" s="45" t="s">
        <v>43</v>
      </c>
    </row>
    <row r="5" spans="1:58">
      <c r="B5" s="62"/>
      <c r="F5" s="63"/>
      <c r="P5" s="63"/>
      <c r="AG5" s="64"/>
      <c r="AU5" s="65"/>
      <c r="AW5" s="65"/>
      <c r="BC5" s="65"/>
      <c r="BE5" s="65"/>
    </row>
    <row r="6" spans="1:58">
      <c r="B6" s="62"/>
      <c r="F6" s="63"/>
      <c r="P6" s="63"/>
      <c r="AG6" s="64"/>
      <c r="AU6" s="65"/>
      <c r="AW6" s="65"/>
      <c r="BC6" s="65"/>
      <c r="BE6" s="65"/>
    </row>
    <row r="7" spans="1:58">
      <c r="B7" s="62"/>
      <c r="F7" s="63"/>
      <c r="P7" s="63"/>
      <c r="AG7" s="64"/>
      <c r="AU7" s="65"/>
      <c r="AW7" s="65"/>
      <c r="BC7" s="65"/>
      <c r="BE7" s="65"/>
    </row>
    <row r="8" spans="1:58">
      <c r="B8" s="62"/>
      <c r="F8" s="63"/>
      <c r="P8" s="63"/>
      <c r="AG8" s="64"/>
      <c r="AU8" s="65"/>
      <c r="AW8" s="65"/>
      <c r="BC8" s="65"/>
      <c r="BE8" s="65"/>
    </row>
    <row r="9" spans="1:58">
      <c r="B9" s="62"/>
      <c r="F9" s="63"/>
      <c r="P9" s="63"/>
      <c r="AG9" s="64"/>
      <c r="AU9" s="65"/>
      <c r="AW9" s="65"/>
      <c r="BC9" s="65"/>
      <c r="BE9" s="65"/>
    </row>
    <row r="10" spans="1:58">
      <c r="B10" s="62"/>
      <c r="F10" s="63"/>
      <c r="P10" s="63"/>
      <c r="AG10" s="64"/>
      <c r="AU10" s="65"/>
      <c r="AW10" s="65"/>
      <c r="BC10" s="65"/>
      <c r="BE10" s="65"/>
    </row>
    <row r="11" spans="1:58">
      <c r="B11" s="62"/>
      <c r="F11" s="63"/>
      <c r="P11" s="63"/>
      <c r="AG11" s="64"/>
      <c r="AU11" s="65"/>
      <c r="AW11" s="65"/>
      <c r="BC11" s="65"/>
      <c r="BE11" s="65"/>
    </row>
    <row r="12" spans="1:58">
      <c r="B12" s="62"/>
      <c r="F12" s="63"/>
      <c r="P12" s="63"/>
      <c r="AG12" s="64"/>
      <c r="AU12" s="65"/>
      <c r="AW12" s="65"/>
      <c r="BC12" s="65"/>
      <c r="BE12" s="65"/>
    </row>
    <row r="13" spans="1:58">
      <c r="B13" s="62"/>
      <c r="F13" s="63"/>
      <c r="P13" s="63"/>
      <c r="AG13" s="64"/>
      <c r="AU13" s="65"/>
      <c r="AW13" s="65"/>
      <c r="BC13" s="65"/>
      <c r="BE13" s="65"/>
    </row>
    <row r="14" spans="1:58">
      <c r="B14" s="62"/>
      <c r="F14" s="63"/>
      <c r="P14" s="63"/>
      <c r="AG14" s="64"/>
      <c r="AU14" s="65"/>
      <c r="AW14" s="65"/>
      <c r="BC14" s="65"/>
      <c r="BE14" s="65"/>
    </row>
    <row r="15" spans="1:58">
      <c r="B15" s="62"/>
      <c r="F15" s="63"/>
      <c r="P15" s="63"/>
      <c r="AG15" s="64"/>
      <c r="AU15" s="65"/>
      <c r="AW15" s="65"/>
      <c r="BC15" s="65"/>
      <c r="BE15" s="65"/>
    </row>
    <row r="16" spans="1:58">
      <c r="B16" s="62"/>
      <c r="F16" s="63"/>
      <c r="P16" s="63"/>
      <c r="AG16" s="64"/>
      <c r="AU16" s="65"/>
      <c r="AW16" s="65"/>
      <c r="BC16" s="65"/>
      <c r="BE16" s="65"/>
    </row>
    <row r="17" spans="2:57">
      <c r="B17" s="62"/>
      <c r="F17" s="63"/>
      <c r="P17" s="63"/>
      <c r="AG17" s="64"/>
      <c r="AU17" s="65"/>
      <c r="AW17" s="65"/>
      <c r="BC17" s="65"/>
      <c r="BE17" s="65"/>
    </row>
    <row r="18" spans="2:57">
      <c r="B18" s="62"/>
      <c r="F18" s="63"/>
      <c r="P18" s="63"/>
      <c r="AG18" s="64"/>
      <c r="AU18" s="65"/>
      <c r="AW18" s="65"/>
      <c r="BC18" s="65"/>
      <c r="BE18" s="65"/>
    </row>
    <row r="19" spans="2:57">
      <c r="B19" s="62"/>
      <c r="F19" s="63"/>
      <c r="P19" s="63"/>
      <c r="AG19" s="64"/>
      <c r="AU19" s="65"/>
      <c r="AW19" s="65"/>
      <c r="BC19" s="65"/>
      <c r="BE19" s="65"/>
    </row>
    <row r="20" spans="2:57">
      <c r="B20" s="62"/>
      <c r="F20" s="63"/>
      <c r="P20" s="63"/>
      <c r="AG20" s="64"/>
      <c r="AU20" s="65"/>
      <c r="AW20" s="65"/>
      <c r="BC20" s="65"/>
      <c r="BE20" s="65"/>
    </row>
    <row r="21" spans="2:57">
      <c r="B21" s="62"/>
      <c r="F21" s="63"/>
      <c r="P21" s="63"/>
      <c r="AG21" s="64"/>
      <c r="AU21" s="65"/>
      <c r="AW21" s="65"/>
      <c r="BC21" s="65"/>
      <c r="BE21" s="65"/>
    </row>
    <row r="22" spans="2:57">
      <c r="B22" s="62"/>
      <c r="F22" s="63"/>
      <c r="P22" s="63"/>
      <c r="AG22" s="64"/>
      <c r="AU22" s="65"/>
      <c r="AW22" s="65"/>
      <c r="BC22" s="65"/>
      <c r="BE22" s="65"/>
    </row>
    <row r="23" spans="2:57">
      <c r="B23" s="62"/>
      <c r="F23" s="63"/>
      <c r="P23" s="63"/>
      <c r="AG23" s="64"/>
      <c r="AU23" s="65"/>
      <c r="AW23" s="65"/>
      <c r="BC23" s="65"/>
      <c r="BE23" s="65"/>
    </row>
    <row r="24" spans="2:57">
      <c r="B24" s="62"/>
      <c r="F24" s="63"/>
      <c r="P24" s="63"/>
      <c r="AG24" s="64"/>
      <c r="AU24" s="65"/>
      <c r="AW24" s="65"/>
      <c r="BC24" s="65"/>
      <c r="BE24" s="65"/>
    </row>
    <row r="25" spans="2:57">
      <c r="B25" s="62"/>
      <c r="F25" s="63"/>
      <c r="P25" s="63"/>
      <c r="AG25" s="64"/>
      <c r="AU25" s="65"/>
      <c r="AW25" s="65"/>
      <c r="BC25" s="65"/>
      <c r="BE25" s="65"/>
    </row>
    <row r="26" spans="2:57">
      <c r="B26" s="62"/>
      <c r="F26" s="63"/>
      <c r="P26" s="63"/>
      <c r="AG26" s="64"/>
      <c r="AU26" s="65"/>
      <c r="AW26" s="65"/>
      <c r="BC26" s="65"/>
      <c r="BE26" s="65"/>
    </row>
    <row r="27" spans="2:57">
      <c r="B27" s="62"/>
      <c r="F27" s="63"/>
      <c r="P27" s="63"/>
      <c r="AG27" s="64"/>
      <c r="AU27" s="65"/>
      <c r="AW27" s="65"/>
      <c r="BC27" s="65"/>
      <c r="BE27" s="65"/>
    </row>
    <row r="28" spans="2:57">
      <c r="B28" s="62"/>
      <c r="F28" s="63"/>
      <c r="P28" s="63"/>
      <c r="AG28" s="64"/>
      <c r="AU28" s="65"/>
      <c r="AW28" s="65"/>
      <c r="BC28" s="65"/>
      <c r="BE28" s="65"/>
    </row>
    <row r="29" spans="2:57">
      <c r="B29" s="62"/>
      <c r="F29" s="63"/>
      <c r="P29" s="63"/>
      <c r="AG29" s="64"/>
      <c r="AU29" s="65"/>
      <c r="AW29" s="65"/>
      <c r="BC29" s="65"/>
      <c r="BE29" s="65"/>
    </row>
    <row r="30" spans="2:57">
      <c r="B30" s="62"/>
      <c r="F30" s="63"/>
      <c r="P30" s="63"/>
      <c r="AG30" s="64"/>
      <c r="AU30" s="65"/>
      <c r="AW30" s="65"/>
      <c r="BC30" s="65"/>
      <c r="BE30" s="65"/>
    </row>
    <row r="31" spans="2:57">
      <c r="B31" s="62"/>
      <c r="F31" s="63"/>
      <c r="P31" s="63"/>
      <c r="AG31" s="64"/>
      <c r="AU31" s="65"/>
      <c r="AW31" s="65"/>
      <c r="BC31" s="65"/>
      <c r="BE31" s="65"/>
    </row>
    <row r="32" spans="2:57">
      <c r="B32" s="62"/>
      <c r="F32" s="63"/>
      <c r="P32" s="63"/>
      <c r="AG32" s="64"/>
      <c r="AU32" s="65"/>
      <c r="AW32" s="65"/>
      <c r="BC32" s="65"/>
      <c r="BE32" s="65"/>
    </row>
    <row r="33" spans="2:57">
      <c r="B33" s="62"/>
      <c r="F33" s="63"/>
      <c r="P33" s="63"/>
      <c r="AG33" s="64"/>
      <c r="AU33" s="65"/>
      <c r="AW33" s="65"/>
      <c r="BC33" s="65"/>
      <c r="BE33" s="65"/>
    </row>
    <row r="34" spans="2:57">
      <c r="B34" s="62"/>
      <c r="F34" s="63"/>
      <c r="P34" s="63"/>
      <c r="AG34" s="64"/>
      <c r="AU34" s="65"/>
      <c r="AW34" s="65"/>
      <c r="BC34" s="65"/>
      <c r="BE34" s="65"/>
    </row>
    <row r="35" spans="2:57">
      <c r="B35" s="62"/>
      <c r="F35" s="63"/>
      <c r="P35" s="63"/>
      <c r="AG35" s="64"/>
      <c r="AU35" s="65"/>
      <c r="AW35" s="65"/>
      <c r="BC35" s="65"/>
      <c r="BE35" s="65"/>
    </row>
    <row r="36" spans="2:57">
      <c r="B36" s="62"/>
      <c r="F36" s="63"/>
      <c r="P36" s="63"/>
      <c r="AG36" s="64"/>
      <c r="AU36" s="65"/>
      <c r="AW36" s="65"/>
      <c r="BC36" s="65"/>
      <c r="BE36" s="65"/>
    </row>
    <row r="37" spans="2:57">
      <c r="B37" s="62"/>
      <c r="F37" s="63"/>
      <c r="P37" s="63"/>
      <c r="AG37" s="64"/>
      <c r="AU37" s="65"/>
      <c r="AW37" s="65"/>
      <c r="BC37" s="65"/>
      <c r="BE37" s="65"/>
    </row>
    <row r="38" spans="2:57">
      <c r="B38" s="62"/>
      <c r="F38" s="63"/>
      <c r="P38" s="63"/>
      <c r="AG38" s="64"/>
      <c r="AU38" s="65"/>
      <c r="AW38" s="65"/>
      <c r="BC38" s="65"/>
      <c r="BE38" s="65"/>
    </row>
    <row r="39" spans="2:57">
      <c r="B39" s="62"/>
      <c r="F39" s="63"/>
      <c r="P39" s="63"/>
      <c r="AG39" s="64"/>
      <c r="AU39" s="65"/>
      <c r="AW39" s="65"/>
      <c r="BC39" s="65"/>
      <c r="BE39" s="65"/>
    </row>
    <row r="40" spans="2:57">
      <c r="B40" s="62"/>
      <c r="F40" s="63"/>
      <c r="P40" s="63"/>
      <c r="AG40" s="64"/>
      <c r="AU40" s="65"/>
      <c r="AW40" s="65"/>
      <c r="BC40" s="65"/>
      <c r="BE40" s="65"/>
    </row>
    <row r="41" spans="2:57">
      <c r="B41" s="62"/>
      <c r="F41" s="63"/>
      <c r="P41" s="63"/>
      <c r="AG41" s="64"/>
      <c r="AU41" s="65"/>
      <c r="AW41" s="65"/>
      <c r="BC41" s="65"/>
      <c r="BE41" s="65"/>
    </row>
    <row r="42" spans="2:57">
      <c r="B42" s="62"/>
      <c r="F42" s="63"/>
      <c r="P42" s="63"/>
      <c r="AG42" s="64"/>
      <c r="AU42" s="65"/>
      <c r="AW42" s="65"/>
      <c r="BC42" s="65"/>
      <c r="BE42" s="65"/>
    </row>
    <row r="43" spans="2:57">
      <c r="B43" s="62"/>
      <c r="F43" s="63"/>
      <c r="P43" s="63"/>
      <c r="AG43" s="64"/>
      <c r="AU43" s="65"/>
      <c r="AW43" s="65"/>
      <c r="BC43" s="65"/>
      <c r="BE43" s="65"/>
    </row>
    <row r="44" spans="2:57">
      <c r="B44" s="62"/>
      <c r="F44" s="63"/>
      <c r="P44" s="63"/>
      <c r="AG44" s="64"/>
      <c r="AU44" s="65"/>
      <c r="AW44" s="65"/>
      <c r="BC44" s="65"/>
      <c r="BE44" s="65"/>
    </row>
    <row r="45" spans="2:57">
      <c r="B45" s="62"/>
      <c r="F45" s="63"/>
      <c r="P45" s="63"/>
      <c r="AG45" s="64"/>
      <c r="AU45" s="65"/>
      <c r="AW45" s="65"/>
      <c r="BC45" s="65"/>
      <c r="BE45" s="65"/>
    </row>
    <row r="46" spans="2:57">
      <c r="B46" s="62"/>
      <c r="F46" s="63"/>
      <c r="P46" s="63"/>
      <c r="AG46" s="64"/>
      <c r="AU46" s="65"/>
      <c r="AW46" s="65"/>
      <c r="BC46" s="65"/>
      <c r="BE46" s="65"/>
    </row>
  </sheetData>
  <autoFilter ref="A4:BF4"/>
  <mergeCells count="4">
    <mergeCell ref="AU2:AV2"/>
    <mergeCell ref="R3:U3"/>
    <mergeCell ref="V3:AB3"/>
    <mergeCell ref="AC3:AF3"/>
  </mergeCells>
  <phoneticPr fontId="16" type="noConversion"/>
  <pageMargins left="0.11811023622047245" right="0.11811023622047245" top="0.39370078740157483" bottom="0.39370078740157483" header="7.874015748031496E-2" footer="7.874015748031496E-2"/>
  <pageSetup paperSize="8" scale="48" orientation="landscape" r:id="rId1"/>
  <headerFooter>
    <oddFooter>&amp;LCLAIM SUMMARY REPORT&amp;C&amp;"Tahoma,Regular"&amp;10Page &amp;P of &amp;N&amp;R&amp;"Tahoma,Regular"&amp;10&amp;D</oddFooter>
  </headerFooter>
  <extLst>
    <ext xmlns:x14="http://schemas.microsoft.com/office/spreadsheetml/2009/9/main" uri="{78C0D931-6437-407d-A8EE-F0AAD7539E65}">
      <x14:conditionalFormattings>
        <x14:conditionalFormatting xmlns:xm="http://schemas.microsoft.com/office/excel/2006/main">
          <x14:cfRule type="expression" priority="3" stopIfTrue="1" id="{CACFE3D3-E1D7-43E5-AAA2-B00800B7BC3E}">
            <xm:f>IF(AND(B5&gt;=variable!$B$4,B5&lt;=variable!$C$4),1,0)</xm:f>
            <x14:dxf>
              <fill>
                <patternFill>
                  <bgColor rgb="FFFFC000"/>
                </patternFill>
              </fill>
            </x14:dxf>
          </x14:cfRule>
          <x14:cfRule type="expression" priority="4" stopIfTrue="1" id="{817CBFE5-15D1-4136-A36B-89AC1BA49DAA}">
            <xm:f>IF(AND(B5&gt;=variable!$B$3,B5&lt;=variable!$C$3),1,0)</xm:f>
            <x14:dxf>
              <fill>
                <patternFill>
                  <bgColor rgb="FFFFFF00"/>
                </patternFill>
              </fill>
            </x14:dxf>
          </x14:cfRule>
          <xm:sqref>D5:E5</xm:sqref>
        </x14:conditionalFormatting>
        <x14:conditionalFormatting xmlns:xm="http://schemas.microsoft.com/office/excel/2006/main">
          <x14:cfRule type="expression" priority="1" stopIfTrue="1" id="{20672960-4B7A-486C-9A57-7AB9DF6F5A06}">
            <xm:f>IF(AND(B6&gt;=variable!$B$4,B6&lt;=variable!$C$4),1,0)</xm:f>
            <x14:dxf>
              <fill>
                <patternFill>
                  <bgColor rgb="FFFFC000"/>
                </patternFill>
              </fill>
            </x14:dxf>
          </x14:cfRule>
          <x14:cfRule type="expression" priority="2" stopIfTrue="1" id="{9A415061-C78F-4A83-9282-5F0DCD8E874A}">
            <xm:f>IF(AND(B6&gt;=variable!$B$3,B6&lt;=variable!$C$3),1,0)</xm:f>
            <x14:dxf>
              <fill>
                <patternFill>
                  <bgColor rgb="FFFFFF00"/>
                </patternFill>
              </fill>
            </x14:dxf>
          </x14:cfRule>
          <xm:sqref>D6:E1048576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3" sqref="A3:A4"/>
    </sheetView>
  </sheetViews>
  <sheetFormatPr defaultRowHeight="15.75"/>
  <cols>
    <col min="2" max="3" width="13.25" customWidth="1"/>
    <col min="4" max="4" width="17.375" bestFit="1" customWidth="1"/>
  </cols>
  <sheetData>
    <row r="1" spans="1:4">
      <c r="B1" s="61"/>
      <c r="C1" s="61"/>
    </row>
    <row r="2" spans="1:4" ht="16.5" thickBot="1">
      <c r="A2" s="112" t="s">
        <v>100</v>
      </c>
    </row>
    <row r="3" spans="1:4" ht="16.5" thickBot="1">
      <c r="A3" s="115"/>
      <c r="B3" s="113">
        <v>41997</v>
      </c>
      <c r="C3" s="114">
        <v>42005</v>
      </c>
      <c r="D3" t="s">
        <v>118</v>
      </c>
    </row>
    <row r="4" spans="1:4" ht="16.5" thickBot="1">
      <c r="A4" s="116"/>
      <c r="B4" s="113">
        <v>42006</v>
      </c>
      <c r="C4" s="114">
        <v>73050</v>
      </c>
    </row>
  </sheetData>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zoomScale="75" zoomScaleNormal="75" workbookViewId="0">
      <selection activeCell="C21" sqref="C21"/>
    </sheetView>
  </sheetViews>
  <sheetFormatPr defaultColWidth="6.375" defaultRowHeight="15.75"/>
  <cols>
    <col min="1" max="1" width="6.375" style="91" customWidth="1"/>
    <col min="2" max="2" width="52.25" style="68" customWidth="1"/>
    <col min="3" max="3" width="78.75" style="69" customWidth="1"/>
    <col min="4" max="249" width="8.25" style="69" customWidth="1"/>
    <col min="250" max="250" width="6.375" style="69" customWidth="1"/>
    <col min="251" max="251" width="46" style="69" customWidth="1"/>
    <col min="252" max="252" width="68.75" style="69" customWidth="1"/>
    <col min="253" max="253" width="15" style="69" customWidth="1"/>
    <col min="254" max="254" width="32.25" style="69" customWidth="1"/>
    <col min="255" max="255" width="14.875" style="69" customWidth="1"/>
    <col min="256" max="16384" width="6.375" style="69"/>
  </cols>
  <sheetData>
    <row r="1" spans="1:3" ht="39.75">
      <c r="A1" s="67" t="s">
        <v>101</v>
      </c>
    </row>
    <row r="2" spans="1:3">
      <c r="A2" s="70" t="s">
        <v>102</v>
      </c>
      <c r="B2" s="71"/>
    </row>
    <row r="3" spans="1:3" s="75" customFormat="1" ht="16.5" thickBot="1">
      <c r="A3" s="72"/>
      <c r="B3" s="73"/>
      <c r="C3" s="74"/>
    </row>
    <row r="4" spans="1:3" s="75" customFormat="1" ht="30.75" thickBot="1">
      <c r="A4" s="76" t="s">
        <v>103</v>
      </c>
      <c r="B4" s="77"/>
      <c r="C4" s="102"/>
    </row>
    <row r="5" spans="1:3" s="81" customFormat="1" ht="22.5">
      <c r="A5" s="78"/>
      <c r="B5" s="79" t="s">
        <v>104</v>
      </c>
      <c r="C5" s="80" t="s">
        <v>105</v>
      </c>
    </row>
    <row r="6" spans="1:3" s="85" customFormat="1" ht="18.75">
      <c r="A6" s="82" t="s">
        <v>66</v>
      </c>
      <c r="B6" s="83" t="s">
        <v>106</v>
      </c>
      <c r="C6" s="103"/>
    </row>
    <row r="7" spans="1:3" ht="18.75">
      <c r="A7" s="107" t="s">
        <v>67</v>
      </c>
      <c r="B7" s="108" t="s">
        <v>45</v>
      </c>
      <c r="C7" s="95" t="s">
        <v>68</v>
      </c>
    </row>
    <row r="8" spans="1:3" ht="18.75">
      <c r="A8" s="107" t="s">
        <v>69</v>
      </c>
      <c r="B8" s="108" t="s">
        <v>46</v>
      </c>
      <c r="C8" s="95" t="s">
        <v>70</v>
      </c>
    </row>
    <row r="9" spans="1:3" ht="18.75">
      <c r="A9" s="107" t="s">
        <v>71</v>
      </c>
      <c r="B9" s="109" t="s">
        <v>47</v>
      </c>
      <c r="C9" s="95" t="s">
        <v>72</v>
      </c>
    </row>
    <row r="10" spans="1:3" ht="18.75">
      <c r="A10" s="107" t="s">
        <v>73</v>
      </c>
      <c r="B10" s="109" t="s">
        <v>48</v>
      </c>
      <c r="C10" s="95" t="s">
        <v>74</v>
      </c>
    </row>
    <row r="11" spans="1:3" ht="18.75">
      <c r="A11" s="107" t="s">
        <v>75</v>
      </c>
      <c r="B11" s="109" t="s">
        <v>49</v>
      </c>
      <c r="C11" s="110" t="s">
        <v>76</v>
      </c>
    </row>
    <row r="12" spans="1:3" ht="18.75">
      <c r="A12" s="107" t="s">
        <v>77</v>
      </c>
      <c r="B12" s="109" t="s">
        <v>50</v>
      </c>
      <c r="C12" s="110" t="s">
        <v>78</v>
      </c>
    </row>
    <row r="13" spans="1:3" ht="18.75">
      <c r="A13" s="107" t="s">
        <v>79</v>
      </c>
      <c r="B13" s="109" t="s">
        <v>51</v>
      </c>
      <c r="C13" s="110" t="s">
        <v>80</v>
      </c>
    </row>
    <row r="14" spans="1:3" ht="18.75">
      <c r="A14" s="107" t="s">
        <v>81</v>
      </c>
      <c r="B14" s="109" t="s">
        <v>52</v>
      </c>
      <c r="C14" s="111" t="s">
        <v>82</v>
      </c>
    </row>
    <row r="15" spans="1:3" ht="18.75">
      <c r="A15" s="107" t="s">
        <v>83</v>
      </c>
      <c r="B15" s="109" t="s">
        <v>53</v>
      </c>
      <c r="C15" s="95" t="s">
        <v>84</v>
      </c>
    </row>
    <row r="16" spans="1:3" ht="18.75">
      <c r="A16" s="107" t="s">
        <v>85</v>
      </c>
      <c r="B16" s="109" t="s">
        <v>54</v>
      </c>
      <c r="C16" s="110" t="s">
        <v>86</v>
      </c>
    </row>
    <row r="17" spans="1:3" ht="18.75">
      <c r="A17" s="107" t="s">
        <v>55</v>
      </c>
      <c r="B17" s="108" t="s">
        <v>56</v>
      </c>
      <c r="C17" s="94" t="s">
        <v>87</v>
      </c>
    </row>
    <row r="18" spans="1:3">
      <c r="A18" s="86"/>
      <c r="B18" s="87"/>
      <c r="C18" s="105"/>
    </row>
    <row r="19" spans="1:3">
      <c r="A19" s="88" t="s">
        <v>107</v>
      </c>
      <c r="B19" s="87" t="s">
        <v>107</v>
      </c>
      <c r="C19" s="104"/>
    </row>
    <row r="20" spans="1:3" ht="18.75">
      <c r="A20" s="82" t="s">
        <v>88</v>
      </c>
      <c r="B20" s="83" t="s">
        <v>108</v>
      </c>
      <c r="C20" s="104"/>
    </row>
    <row r="21" spans="1:3" ht="18.75">
      <c r="A21" s="107" t="s">
        <v>89</v>
      </c>
      <c r="B21" s="109" t="s">
        <v>109</v>
      </c>
      <c r="C21" s="110" t="s">
        <v>110</v>
      </c>
    </row>
    <row r="22" spans="1:3" ht="18.75">
      <c r="A22" s="107" t="s">
        <v>90</v>
      </c>
      <c r="B22" s="108" t="s">
        <v>91</v>
      </c>
      <c r="C22" s="94" t="s">
        <v>92</v>
      </c>
    </row>
    <row r="23" spans="1:3" ht="16.5" thickBot="1">
      <c r="A23" s="89"/>
      <c r="B23" s="90"/>
      <c r="C23" s="106"/>
    </row>
    <row r="24" spans="1:3" ht="30.75" customHeight="1">
      <c r="C24" s="92"/>
    </row>
    <row r="26" spans="1:3" ht="39.75">
      <c r="A26" s="67" t="s">
        <v>111</v>
      </c>
    </row>
    <row r="27" spans="1:3" ht="16.5" thickBot="1">
      <c r="A27" s="70" t="s">
        <v>112</v>
      </c>
      <c r="B27" s="71"/>
    </row>
    <row r="28" spans="1:3" s="81" customFormat="1" ht="22.5">
      <c r="A28" s="96"/>
      <c r="B28" s="97" t="s">
        <v>113</v>
      </c>
      <c r="C28" s="98" t="s">
        <v>105</v>
      </c>
    </row>
    <row r="29" spans="1:3" ht="108" customHeight="1">
      <c r="A29" s="82" t="s">
        <v>66</v>
      </c>
      <c r="B29" s="93" t="s">
        <v>114</v>
      </c>
      <c r="C29" s="94" t="s">
        <v>115</v>
      </c>
    </row>
    <row r="30" spans="1:3" ht="18.75">
      <c r="A30" s="88"/>
      <c r="B30" s="87"/>
      <c r="C30" s="84"/>
    </row>
    <row r="31" spans="1:3" ht="186" customHeight="1" thickBot="1">
      <c r="A31" s="99" t="s">
        <v>88</v>
      </c>
      <c r="B31" s="100" t="s">
        <v>116</v>
      </c>
      <c r="C31" s="101" t="s">
        <v>117</v>
      </c>
    </row>
  </sheetData>
  <phoneticPr fontId="21" type="noConversion"/>
  <printOptions gridLines="1"/>
  <pageMargins left="0.39370078740157483" right="0.39370078740157483" top="0.39370078740157483" bottom="0.39370078740157483" header="0.11811023622047245" footer="0.11811023622047245"/>
  <pageSetup paperSize="9" scale="51" orientation="portrait" r:id="rId1"/>
  <headerFooter>
    <oddFooter>&amp;L&amp;"Tahoma,Regular"&amp;9&amp;F - &amp;A&amp;R&amp;D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Data 1415</vt:lpstr>
      <vt:lpstr>variable</vt:lpstr>
      <vt:lpstr>Claim Definition</vt:lpstr>
      <vt:lpstr>'Data 1415'!Print_Titles</vt:lpstr>
    </vt:vector>
  </TitlesOfParts>
  <Company>ucp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Chu</dc:creator>
  <cp:lastModifiedBy>Marco MK Chan (HK MIS)</cp:lastModifiedBy>
  <cp:lastPrinted>2015-01-09T06:30:15Z</cp:lastPrinted>
  <dcterms:created xsi:type="dcterms:W3CDTF">2014-08-15T07:43:18Z</dcterms:created>
  <dcterms:modified xsi:type="dcterms:W3CDTF">2015-12-11T03:42:43Z</dcterms:modified>
</cp:coreProperties>
</file>