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PSO" sheetId="1" state="visible" r:id="rId2"/>
    <sheet name="Econ" sheetId="2" state="visible" r:id="rId3"/>
    <sheet name="Tech" sheetId="3" state="visible" r:id="rId4"/>
    <sheet name="Solar" sheetId="4" state="visible" r:id="rId5"/>
    <sheet name="Net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<sst xmlns="http://schemas.openxmlformats.org/spreadsheetml/2006/main" count="86" uniqueCount="85">
  <si>
    <t xml:space="preserve">maxGen</t>
  </si>
  <si>
    <t xml:space="preserve">numInd</t>
  </si>
  <si>
    <t xml:space="preserve">X_tariff_multiplier</t>
  </si>
  <si>
    <t xml:space="preserve">stopLimit</t>
  </si>
  <si>
    <t xml:space="preserve">convergenceRequirement</t>
  </si>
  <si>
    <t xml:space="preserve">lowTestLim</t>
  </si>
  <si>
    <t xml:space="preserve">highTestLim</t>
  </si>
  <si>
    <t xml:space="preserve">roundDownSize</t>
  </si>
  <si>
    <t xml:space="preserve">C1</t>
  </si>
  <si>
    <t xml:space="preserve">C2</t>
  </si>
  <si>
    <t xml:space="preserve">CF</t>
  </si>
  <si>
    <t xml:space="preserve">W</t>
  </si>
  <si>
    <t xml:space="preserve">VF</t>
  </si>
  <si>
    <t xml:space="preserve">momentum</t>
  </si>
  <si>
    <t xml:space="preserve">output_name</t>
  </si>
  <si>
    <t xml:space="preserve">alt_plot_test</t>
  </si>
  <si>
    <t xml:space="preserve">lifetime</t>
  </si>
  <si>
    <t xml:space="preserve">f_pv</t>
  </si>
  <si>
    <t xml:space="preserve">a_pv</t>
  </si>
  <si>
    <t xml:space="preserve">f</t>
  </si>
  <si>
    <t xml:space="preserve">a</t>
  </si>
  <si>
    <t xml:space="preserve">interest_rate</t>
  </si>
  <si>
    <t xml:space="preserve">term</t>
  </si>
  <si>
    <t xml:space="preserve">loanfactor</t>
  </si>
  <si>
    <t xml:space="preserve">equity_debt_ratio</t>
  </si>
  <si>
    <t xml:space="preserve">Batt_lifecycle</t>
  </si>
  <si>
    <t xml:space="preserve">node_num</t>
  </si>
  <si>
    <t xml:space="preserve">Dist_km</t>
  </si>
  <si>
    <t xml:space="preserve">Step_up_Trans_num</t>
  </si>
  <si>
    <t xml:space="preserve">Pole_Trans_num</t>
  </si>
  <si>
    <t xml:space="preserve">Cost_Dist_wire</t>
  </si>
  <si>
    <t xml:space="preserve">Cost_batt</t>
  </si>
  <si>
    <t xml:space="preserve">Cost_panel_per_kW</t>
  </si>
  <si>
    <t xml:space="preserve">Cost_control</t>
  </si>
  <si>
    <t xml:space="preserve">Cost_charge_controllers_per_kW</t>
  </si>
  <si>
    <t xml:space="preserve">Cost_Pole</t>
  </si>
  <si>
    <t xml:space="preserve">Cost_Pole_Trans</t>
  </si>
  <si>
    <t xml:space="preserve">Cost_Step_up_Trans</t>
  </si>
  <si>
    <t xml:space="preserve">Cost_Mpesa_per_kWLoad</t>
  </si>
  <si>
    <t xml:space="preserve">Cost_inv_per_kWLoad</t>
  </si>
  <si>
    <t xml:space="preserve">Cost_EPC_tracker_per_kW</t>
  </si>
  <si>
    <t xml:space="preserve">Cost_EPC_LPG_tank</t>
  </si>
  <si>
    <t xml:space="preserve">Cost_EPC_Power_house</t>
  </si>
  <si>
    <t xml:space="preserve">Cost_EPC_Labor_Plant</t>
  </si>
  <si>
    <t xml:space="preserve">Cost_EPC_Labor_Dist</t>
  </si>
  <si>
    <t xml:space="preserve">Cost_Dev_land</t>
  </si>
  <si>
    <t xml:space="preserve">Cost_Dev_EIA</t>
  </si>
  <si>
    <t xml:space="preserve">Cost_Dev_connection</t>
  </si>
  <si>
    <t xml:space="preserve">Cost_Dev_ICT</t>
  </si>
  <si>
    <t xml:space="preserve">Cost_Dev_contingency</t>
  </si>
  <si>
    <t xml:space="preserve">Cost_Dev_overhead</t>
  </si>
  <si>
    <t xml:space="preserve">Cost_taxes</t>
  </si>
  <si>
    <t xml:space="preserve">tariff_hillclimb_multiplier</t>
  </si>
  <si>
    <t xml:space="preserve">Cost_Trans_wire</t>
  </si>
  <si>
    <t xml:space="preserve">Cost_Housing_Wiring</t>
  </si>
  <si>
    <t xml:space="preserve">assuming $0.50/m</t>
  </si>
  <si>
    <t xml:space="preserve">smart</t>
  </si>
  <si>
    <t xml:space="preserve">peakload_buffer</t>
  </si>
  <si>
    <t xml:space="preserve">Batt_Charge_Limit</t>
  </si>
  <si>
    <t xml:space="preserve">trans_losses</t>
  </si>
  <si>
    <t xml:space="preserve">year</t>
  </si>
  <si>
    <t xml:space="preserve">longitude</t>
  </si>
  <si>
    <t xml:space="preserve">latitude</t>
  </si>
  <si>
    <t xml:space="preserve">timezone</t>
  </si>
  <si>
    <t xml:space="preserve">slope</t>
  </si>
  <si>
    <t xml:space="preserve">azimuth</t>
  </si>
  <si>
    <t xml:space="preserve">pg</t>
  </si>
  <si>
    <t xml:space="preserve">fpv</t>
  </si>
  <si>
    <t xml:space="preserve">alpha_p</t>
  </si>
  <si>
    <t xml:space="preserve">eff_mpp</t>
  </si>
  <si>
    <t xml:space="preserve">f_inv</t>
  </si>
  <si>
    <t xml:space="preserve">reformatScaler</t>
  </si>
  <si>
    <t xml:space="preserve">exclusionBuffer</t>
  </si>
  <si>
    <t xml:space="preserve">MaxDistancePoleConn</t>
  </si>
  <si>
    <t xml:space="preserve">minPoles</t>
  </si>
  <si>
    <t xml:space="preserve">maxPoles</t>
  </si>
  <si>
    <t xml:space="preserve">range_limit</t>
  </si>
  <si>
    <t xml:space="preserve">lat_Generation</t>
  </si>
  <si>
    <t xml:space="preserve">long_Generation</t>
  </si>
  <si>
    <t xml:space="preserve">Cost_kWh</t>
  </si>
  <si>
    <t xml:space="preserve">restoration_time_MV</t>
  </si>
  <si>
    <t xml:space="preserve">prob_MV</t>
  </si>
  <si>
    <t xml:space="preserve">restoration_time_LV</t>
  </si>
  <si>
    <t xml:space="preserve">prob_LV</t>
  </si>
  <si>
    <t xml:space="preserve">repeats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</si>
</sst>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A2" activeCellId="0" sqref="A2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7.66"/>
    <col collapsed="false" customWidth="true" hidden="false" outlineLevel="0" max="2" min="2" style="0" width="7.11"/>
    <col collapsed="false" customWidth="true" hidden="false" outlineLevel="0" max="3" min="3" style="0" width="15.89"/>
    <col collapsed="false" customWidth="true" hidden="false" outlineLevel="0" max="5" min="5" style="0" width="22.11"/>
    <col collapsed="false" customWidth="true" hidden="false" outlineLevel="0" max="6" min="6" style="0" width="10.33"/>
    <col collapsed="false" customWidth="true" hidden="false" outlineLevel="0" max="7" min="7" style="0" width="10.66"/>
    <col collapsed="false" customWidth="true" hidden="false" outlineLevel="0" max="8" min="8" style="0" width="13.78"/>
    <col collapsed="false" customWidth="true" hidden="false" outlineLevel="0" max="10" min="9" style="0" width="3.11"/>
    <col collapsed="false" customWidth="true" hidden="false" outlineLevel="0" max="11" min="11" style="0" width="3"/>
    <col collapsed="false" customWidth="true" hidden="false" outlineLevel="0" max="12" min="12" style="0" width="2.78"/>
    <col collapsed="false" customWidth="true" hidden="false" outlineLevel="0" max="13" min="13" style="0" width="4"/>
    <col collapsed="false" customWidth="true" hidden="false" outlineLevel="0" max="14" min="14" style="0" width="10.44"/>
    <col collapsed="false" customWidth="true" hidden="false" outlineLevel="0" max="15" min="15" style="0" width="12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4.4" hidden="false" customHeight="false" outlineLevel="0" collapsed="false">
      <c r="A2" s="0" t="n">
        <v>50</v>
      </c>
      <c r="B2" s="0" t="n">
        <v>20</v>
      </c>
      <c r="C2" s="0" t="n">
        <v>0.005</v>
      </c>
      <c r="D2" s="0" t="n">
        <v>0.001</v>
      </c>
      <c r="E2" s="0" t="n">
        <f aca="false">0.75*B2</f>
        <v>15</v>
      </c>
      <c r="F2" s="0" t="n">
        <v>0.025</v>
      </c>
      <c r="G2" s="0" t="n">
        <v>0.05</v>
      </c>
      <c r="H2" s="0" t="n">
        <v>0.05</v>
      </c>
      <c r="I2" s="0" t="n">
        <v>2</v>
      </c>
      <c r="J2" s="0" t="n">
        <v>2</v>
      </c>
      <c r="K2" s="0" t="n">
        <v>1</v>
      </c>
      <c r="L2" s="0" t="n">
        <v>1</v>
      </c>
      <c r="M2" s="0" t="n">
        <v>0.1</v>
      </c>
      <c r="N2" s="0" t="n">
        <v>0.95</v>
      </c>
      <c r="O2" s="0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7.22"/>
    <col collapsed="false" customWidth="true" hidden="false" outlineLevel="0" max="5" min="2" style="0" width="5"/>
    <col collapsed="false" customWidth="true" hidden="false" outlineLevel="0" max="6" min="6" style="0" width="11.55"/>
    <col collapsed="false" customWidth="true" hidden="false" outlineLevel="0" max="7" min="7" style="0" width="4.89"/>
    <col collapsed="false" customWidth="true" hidden="false" outlineLevel="0" max="8" min="8" style="0" width="9.55"/>
    <col collapsed="false" customWidth="true" hidden="false" outlineLevel="0" max="9" min="9" style="0" width="15.66"/>
    <col collapsed="false" customWidth="true" hidden="false" outlineLevel="0" max="10" min="10" style="0" width="12.11"/>
    <col collapsed="false" customWidth="true" hidden="false" outlineLevel="0" max="11" min="11" style="0" width="9.66"/>
    <col collapsed="false" customWidth="true" hidden="false" outlineLevel="0" max="12" min="12" style="0" width="7.55"/>
    <col collapsed="false" customWidth="true" hidden="false" outlineLevel="0" max="13" min="13" style="0" width="17.77"/>
    <col collapsed="false" customWidth="true" hidden="false" outlineLevel="0" max="14" min="14" style="0" width="14.66"/>
    <col collapsed="false" customWidth="true" hidden="false" outlineLevel="0" max="15" min="15" style="0" width="15.89"/>
    <col collapsed="false" customWidth="true" hidden="false" outlineLevel="0" max="16" min="16" style="0" width="9"/>
    <col collapsed="false" customWidth="true" hidden="false" outlineLevel="0" max="17" min="17" style="0" width="17.67"/>
    <col collapsed="false" customWidth="true" hidden="false" outlineLevel="0" max="18" min="18" style="0" width="11.55"/>
    <col collapsed="false" customWidth="true" hidden="false" outlineLevel="0" max="19" min="19" style="0" width="28.66"/>
    <col collapsed="false" customWidth="true" hidden="false" outlineLevel="0" max="20" min="20" style="0" width="9.22"/>
    <col collapsed="false" customWidth="true" hidden="false" outlineLevel="0" max="21" min="21" style="0" width="14.77"/>
    <col collapsed="false" customWidth="true" hidden="false" outlineLevel="0" max="22" min="22" style="0" width="17.89"/>
    <col collapsed="false" customWidth="true" hidden="false" outlineLevel="0" max="23" min="23" style="0" width="22.78"/>
    <col collapsed="false" customWidth="true" hidden="false" outlineLevel="0" max="24" min="24" style="0" width="19.55"/>
    <col collapsed="false" customWidth="true" hidden="false" outlineLevel="0" max="25" min="25" style="0" width="23.21"/>
    <col collapsed="false" customWidth="true" hidden="false" outlineLevel="0" max="26" min="26" style="0" width="17.67"/>
    <col collapsed="false" customWidth="true" hidden="false" outlineLevel="0" max="27" min="27" style="0" width="21.11"/>
    <col collapsed="false" customWidth="true" hidden="false" outlineLevel="0" max="28" min="28" style="0" width="19.77"/>
    <col collapsed="false" customWidth="true" hidden="false" outlineLevel="0" max="29" min="29" style="0" width="18.77"/>
    <col collapsed="false" customWidth="true" hidden="false" outlineLevel="0" max="30" min="30" style="0" width="13.33"/>
    <col collapsed="false" customWidth="true" hidden="false" outlineLevel="0" max="31" min="31" style="0" width="12.44"/>
    <col collapsed="false" customWidth="true" hidden="false" outlineLevel="0" max="32" min="32" style="0" width="19.11"/>
    <col collapsed="false" customWidth="true" hidden="false" outlineLevel="0" max="33" min="33" style="0" width="12.44"/>
    <col collapsed="false" customWidth="true" hidden="false" outlineLevel="0" max="34" min="34" style="0" width="19.77"/>
    <col collapsed="false" customWidth="true" hidden="false" outlineLevel="0" max="35" min="35" style="0" width="17.67"/>
    <col collapsed="false" customWidth="true" hidden="false" outlineLevel="0" max="36" min="36" style="0" width="10"/>
    <col collapsed="false" customWidth="true" hidden="false" outlineLevel="0" max="37" min="37" style="0" width="21.78"/>
    <col collapsed="false" customWidth="true" hidden="false" outlineLevel="0" max="38" min="38" style="0" width="15.89"/>
    <col collapsed="false" customWidth="true" hidden="false" outlineLevel="0" max="39" min="39" style="0" width="18.55"/>
  </cols>
  <sheetData>
    <row r="1" customFormat="false" ht="14.4" hidden="false" customHeight="false" outlineLevel="0" collapsed="false">
      <c r="A1" s="0" t="s">
        <v>16</v>
      </c>
      <c r="B1" s="0" t="s">
        <v>17</v>
      </c>
      <c r="C1" s="0" t="s">
        <v>18</v>
      </c>
      <c r="D1" s="0" t="s">
        <v>19</v>
      </c>
      <c r="E1" s="0" t="s">
        <v>20</v>
      </c>
      <c r="F1" s="0" t="s">
        <v>21</v>
      </c>
      <c r="G1" s="0" t="s">
        <v>22</v>
      </c>
      <c r="H1" s="0" t="s">
        <v>23</v>
      </c>
      <c r="I1" s="0" t="s">
        <v>24</v>
      </c>
      <c r="J1" s="0" t="s">
        <v>25</v>
      </c>
      <c r="K1" s="0" t="s">
        <v>26</v>
      </c>
      <c r="L1" s="0" t="s">
        <v>27</v>
      </c>
      <c r="M1" s="0" t="s">
        <v>28</v>
      </c>
      <c r="N1" s="0" t="s">
        <v>29</v>
      </c>
      <c r="O1" s="0" t="s">
        <v>30</v>
      </c>
      <c r="P1" s="0" t="s">
        <v>31</v>
      </c>
      <c r="Q1" s="0" t="s">
        <v>32</v>
      </c>
      <c r="R1" s="0" t="s">
        <v>33</v>
      </c>
      <c r="S1" s="0" t="s">
        <v>34</v>
      </c>
      <c r="T1" s="0" t="s">
        <v>35</v>
      </c>
      <c r="U1" s="0" t="s">
        <v>36</v>
      </c>
      <c r="V1" s="0" t="s">
        <v>37</v>
      </c>
      <c r="W1" s="0" t="s">
        <v>38</v>
      </c>
      <c r="X1" s="0" t="s">
        <v>39</v>
      </c>
      <c r="Y1" s="0" t="s">
        <v>40</v>
      </c>
      <c r="Z1" s="0" t="s">
        <v>41</v>
      </c>
      <c r="AA1" s="0" t="s">
        <v>42</v>
      </c>
      <c r="AB1" s="0" t="s">
        <v>43</v>
      </c>
      <c r="AC1" s="0" t="s">
        <v>44</v>
      </c>
      <c r="AD1" s="0" t="s">
        <v>45</v>
      </c>
      <c r="AE1" s="0" t="s">
        <v>46</v>
      </c>
      <c r="AF1" s="0" t="s">
        <v>47</v>
      </c>
      <c r="AG1" s="0" t="s">
        <v>48</v>
      </c>
      <c r="AH1" s="0" t="s">
        <v>49</v>
      </c>
      <c r="AI1" s="0" t="s">
        <v>50</v>
      </c>
      <c r="AJ1" s="0" t="s">
        <v>51</v>
      </c>
      <c r="AK1" s="0" t="s">
        <v>52</v>
      </c>
      <c r="AL1" s="0" t="s">
        <v>53</v>
      </c>
      <c r="AM1" s="0" t="s">
        <v>54</v>
      </c>
    </row>
    <row r="2" customFormat="false" ht="14.4" hidden="false" customHeight="false" outlineLevel="0" collapsed="false">
      <c r="A2" s="0" t="n">
        <v>15</v>
      </c>
      <c r="B2" s="0" t="n">
        <v>0.25</v>
      </c>
      <c r="C2" s="0" t="n">
        <v>0.25</v>
      </c>
      <c r="D2" s="0" t="n">
        <v>1.25</v>
      </c>
      <c r="E2" s="0" t="n">
        <v>0.25</v>
      </c>
      <c r="F2" s="0" t="n">
        <v>0.03</v>
      </c>
      <c r="G2" s="0" t="n">
        <v>12</v>
      </c>
      <c r="H2" s="0" t="n">
        <v>1</v>
      </c>
      <c r="I2" s="0" t="n">
        <v>0</v>
      </c>
      <c r="J2" s="0" t="n">
        <v>1750</v>
      </c>
      <c r="K2" s="0" t="n">
        <v>213</v>
      </c>
      <c r="L2" s="0" t="n">
        <v>8.5</v>
      </c>
      <c r="M2" s="0" t="n">
        <v>1</v>
      </c>
      <c r="N2" s="0" t="n">
        <v>5</v>
      </c>
      <c r="O2" s="0" t="n">
        <f aca="false">0.5*1000</f>
        <v>500</v>
      </c>
      <c r="P2" s="0" t="n">
        <v>150</v>
      </c>
      <c r="Q2" s="0" t="n">
        <v>450</v>
      </c>
      <c r="R2" s="0" t="n">
        <v>5000</v>
      </c>
      <c r="S2" s="0" t="n">
        <v>150</v>
      </c>
      <c r="T2" s="0" t="n">
        <v>40</v>
      </c>
      <c r="U2" s="0" t="n">
        <v>150</v>
      </c>
      <c r="V2" s="0" t="n">
        <v>1000</v>
      </c>
      <c r="W2" s="0" t="n">
        <v>70</v>
      </c>
      <c r="X2" s="0" t="n">
        <v>800</v>
      </c>
      <c r="Y2" s="0" t="n">
        <v>200</v>
      </c>
      <c r="Z2" s="0" t="n">
        <v>5000</v>
      </c>
      <c r="AA2" s="0" t="n">
        <v>2500</v>
      </c>
      <c r="AB2" s="0" t="n">
        <v>14200</v>
      </c>
      <c r="AC2" s="0" t="n">
        <v>5500</v>
      </c>
      <c r="AD2" s="0" t="n">
        <v>2000</v>
      </c>
      <c r="AE2" s="0" t="n">
        <v>2000</v>
      </c>
      <c r="AF2" s="0" t="n">
        <v>1000</v>
      </c>
      <c r="AG2" s="0" t="n">
        <v>3250</v>
      </c>
      <c r="AH2" s="0" t="n">
        <v>10000</v>
      </c>
      <c r="AI2" s="0" t="n">
        <v>10000</v>
      </c>
      <c r="AJ2" s="0" t="n">
        <v>1500</v>
      </c>
      <c r="AK2" s="0" t="n">
        <v>1.01</v>
      </c>
      <c r="AL2" s="0" t="n">
        <f aca="false">1*1000</f>
        <v>1000</v>
      </c>
      <c r="AM2" s="0" t="n">
        <v>250</v>
      </c>
    </row>
    <row r="3" customFormat="false" ht="14.4" hidden="false" customHeight="false" outlineLevel="0" collapsed="false">
      <c r="O3" s="0" t="s">
        <v>55</v>
      </c>
      <c r="AL3" s="0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5.66"/>
    <col collapsed="false" customWidth="true" hidden="false" outlineLevel="0" max="2" min="2" style="0" width="14.55"/>
    <col collapsed="false" customWidth="true" hidden="false" outlineLevel="0" max="3" min="3" style="0" width="16.22"/>
    <col collapsed="false" customWidth="true" hidden="false" outlineLevel="0" max="4" min="4" style="0" width="11"/>
  </cols>
  <sheetData>
    <row r="1" customFormat="false" ht="14.4" hidden="false" customHeight="false" outlineLevel="0" collapsed="false">
      <c r="A1" s="0" t="s">
        <v>56</v>
      </c>
      <c r="B1" s="0" t="s">
        <v>57</v>
      </c>
      <c r="C1" s="0" t="s">
        <v>58</v>
      </c>
      <c r="D1" s="0" t="s">
        <v>59</v>
      </c>
    </row>
    <row r="2" customFormat="false" ht="14.4" hidden="false" customHeight="false" outlineLevel="0" collapsed="false">
      <c r="A2" s="0" t="n">
        <v>1</v>
      </c>
      <c r="B2" s="0" t="n">
        <v>1.2</v>
      </c>
      <c r="C2" s="0" t="n">
        <v>0.2</v>
      </c>
      <c r="D2" s="0" t="n">
        <v>0.08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K2" activeCellId="0" sqref="K2"/>
    </sheetView>
  </sheetViews>
  <sheetFormatPr defaultColWidth="8.5390625" defaultRowHeight="14.4" zeroHeight="false" outlineLevelRow="0" outlineLevelCol="0"/>
  <sheetData>
    <row r="1" customFormat="false" ht="14.4" hidden="false" customHeight="false" outlineLevel="0" collapsed="false">
      <c r="A1" s="0" t="s">
        <v>60</v>
      </c>
      <c r="B1" s="0" t="s">
        <v>61</v>
      </c>
      <c r="C1" s="0" t="s">
        <v>62</v>
      </c>
      <c r="D1" s="0" t="s">
        <v>63</v>
      </c>
      <c r="E1" s="0" t="s">
        <v>64</v>
      </c>
      <c r="F1" s="0" t="s">
        <v>65</v>
      </c>
      <c r="G1" s="0" t="s">
        <v>66</v>
      </c>
      <c r="H1" s="0" t="s">
        <v>67</v>
      </c>
      <c r="I1" s="0" t="s">
        <v>68</v>
      </c>
      <c r="J1" s="0" t="s">
        <v>69</v>
      </c>
      <c r="K1" s="0" t="s">
        <v>70</v>
      </c>
    </row>
    <row r="2" customFormat="false" ht="14.4" hidden="false" customHeight="false" outlineLevel="0" collapsed="false">
      <c r="A2" s="0" t="n">
        <v>2005</v>
      </c>
      <c r="B2" s="0" t="n">
        <v>-33</v>
      </c>
      <c r="C2" s="0" t="n">
        <v>18</v>
      </c>
      <c r="D2" s="0" t="n">
        <v>2</v>
      </c>
      <c r="E2" s="0" t="n">
        <v>0</v>
      </c>
      <c r="F2" s="0" t="n">
        <v>0</v>
      </c>
      <c r="G2" s="0" t="n">
        <v>0.2</v>
      </c>
      <c r="H2" s="0" t="n">
        <v>0.9</v>
      </c>
      <c r="I2" s="0" t="n">
        <v>-0.002</v>
      </c>
      <c r="J2" s="0" t="n">
        <v>0.9</v>
      </c>
      <c r="K2" s="0" t="n">
        <v>0.9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13.33"/>
    <col collapsed="false" customWidth="true" hidden="false" outlineLevel="0" max="2" min="2" style="0" width="13.78"/>
    <col collapsed="false" customWidth="true" hidden="false" outlineLevel="0" max="3" min="3" style="0" width="19.55"/>
    <col collapsed="false" customWidth="true" hidden="false" outlineLevel="0" max="4" min="4" style="0" width="8.33"/>
    <col collapsed="false" customWidth="true" hidden="false" outlineLevel="0" max="5" min="5" style="0" width="8.78"/>
    <col collapsed="false" customWidth="true" hidden="false" outlineLevel="0" max="6" min="6" style="0" width="10.11"/>
    <col collapsed="false" customWidth="true" hidden="false" outlineLevel="0" max="7" min="7" style="0" width="13.33"/>
    <col collapsed="false" customWidth="true" hidden="false" outlineLevel="0" max="8" min="8" style="0" width="14.66"/>
    <col collapsed="false" customWidth="true" hidden="false" outlineLevel="0" max="9" min="9" style="0" width="12"/>
    <col collapsed="false" customWidth="true" hidden="false" outlineLevel="0" max="10" min="10" style="0" width="18.77"/>
    <col collapsed="false" customWidth="true" hidden="false" outlineLevel="0" max="12" min="12" style="0" width="18"/>
    <col collapsed="false" customWidth="true" hidden="false" outlineLevel="0" max="13" min="13" style="0" width="7.78"/>
  </cols>
  <sheetData>
    <row r="1" customFormat="false" ht="14.4" hidden="false" customHeight="false" outlineLevel="0" collapsed="false">
      <c r="A1" s="0" t="s">
        <v>71</v>
      </c>
      <c r="B1" s="0" t="s">
        <v>72</v>
      </c>
      <c r="C1" s="0" t="s">
        <v>73</v>
      </c>
      <c r="D1" s="0" t="s">
        <v>74</v>
      </c>
      <c r="E1" s="0" t="s">
        <v>75</v>
      </c>
      <c r="F1" s="0" t="s">
        <v>76</v>
      </c>
      <c r="G1" s="0" t="s">
        <v>77</v>
      </c>
      <c r="H1" s="0" t="s">
        <v>78</v>
      </c>
      <c r="I1" s="0" t="s">
        <v>79</v>
      </c>
      <c r="J1" s="0" t="s">
        <v>80</v>
      </c>
      <c r="K1" s="0" t="s">
        <v>81</v>
      </c>
      <c r="L1" s="0" t="s">
        <v>82</v>
      </c>
      <c r="M1" s="0" t="s">
        <v>83</v>
      </c>
      <c r="N1" s="0" t="s">
        <v>84</v>
      </c>
    </row>
    <row r="2" customFormat="false" ht="13.8" hidden="false" customHeight="false" outlineLevel="0" collapsed="false">
      <c r="A2" s="0" t="n">
        <v>1</v>
      </c>
      <c r="B2" s="0" t="n">
        <v>2</v>
      </c>
      <c r="C2" s="0" t="n">
        <v>50</v>
      </c>
      <c r="D2" s="0" t="n">
        <v>63</v>
      </c>
      <c r="E2" s="0" t="n">
        <v>85</v>
      </c>
      <c r="F2" s="0" t="n">
        <v>500</v>
      </c>
      <c r="G2" s="0" t="n">
        <v>-29.178957</v>
      </c>
      <c r="H2" s="0" t="n">
        <v>27.590276</v>
      </c>
      <c r="I2" s="0" t="n">
        <v>0.343439583704481</v>
      </c>
      <c r="J2" s="0" t="n">
        <f aca="false">7*24</f>
        <v>168</v>
      </c>
      <c r="K2" s="0" t="n">
        <v>0</v>
      </c>
      <c r="L2" s="0" t="n">
        <f aca="false">7*24</f>
        <v>168</v>
      </c>
      <c r="M2" s="0" t="n">
        <v>0</v>
      </c>
      <c r="N2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2018-11-27T14:40:02Z</dcterms:created>
  <dc:creator>Phy</dc:creator>
  <dc:description/>
  <dc:language>en-US</dc:language>
  <cp:lastModifiedBy/>
  <dcterms:modified xsi:type="dcterms:W3CDTF">2021-09-28T22:18:28Z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