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ACION\MIN TIC\CICLO 3\PROYECTO\ENCUMA_BUMA\Documentacion\Product Backlog\"/>
    </mc:Choice>
  </mc:AlternateContent>
  <xr:revisionPtr revIDLastSave="0" documentId="13_ncr:1_{CD7C652B-8778-4F73-AE84-F8256E84312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Backlog'!$A$2:$H$131</definedName>
    <definedName name="Sprint">'Product Backlog'!$E$3:$E$131</definedName>
    <definedName name="SprintTasks">#REF!</definedName>
    <definedName name="Status">'Product Backlog'!$C$3:$C$131</definedName>
    <definedName name="StoryName">'Product Backlog'!$B$3:$B$131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<sst xmlns="http://schemas.openxmlformats.org/spreadsheetml/2006/main" count="131" uniqueCount="77">
  <si>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</si>
  <si>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</si>
  <si>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</si>
  <si>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</si>
  <si>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</si>
  <si>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</si>
  <si>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</si>
  <si>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</si>
  <si>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</si>
  <si>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</si>
  <si>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</si>
  <si>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</si>
  <si>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</si>
  <si>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</si>
  <si>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</si>
  <si>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</si>
  <si>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</si>
  <si>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</si>
  <si>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</si>
  <si>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</si>
  <si>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</si>
  <si>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</si>
  <si>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</si>
  <si>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</si>
  <si>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</si>
  <si>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</si>
  <si>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</si>
  <si>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</si>
  <si>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</si>
  <si>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</si>
  <si>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</si>
  <si>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</si>
  <si>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</si>
  <si>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</si>
  <si>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</si>
  <si>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</si>
  <si>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</si>
  <si>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</si>
  <si>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</si>
  <si>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</si>
  <si>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</si>
  <si>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</si>
  <si>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</si>
  <si>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</si>
  <si>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</si>
  <si>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</si>
  <si>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</si>
  <si>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</si>
  <si>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</si>
  <si>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</si>
  <si>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</si>
  <si>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</si>
  <si>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</si>
  <si>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</si>
  <si>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</si>
  <si>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Publicar mascota perdida</t>
  </si>
  <si>
    <t>Registro de Usuario</t>
  </si>
  <si>
    <t>Ingreso de Usuario</t>
  </si>
  <si>
    <t>H001</t>
  </si>
  <si>
    <t>H002</t>
  </si>
  <si>
    <t>H003</t>
  </si>
  <si>
    <t>H004</t>
  </si>
  <si>
    <t>H005</t>
  </si>
  <si>
    <t>H006</t>
  </si>
  <si>
    <t>H007</t>
  </si>
  <si>
    <t>Ver Mascota Perdida</t>
  </si>
  <si>
    <t>H008</t>
  </si>
  <si>
    <t>H009</t>
  </si>
  <si>
    <t>Code</t>
  </si>
  <si>
    <t>Ver perfil de usuario</t>
  </si>
  <si>
    <t>Confirmar visto de mascota</t>
  </si>
  <si>
    <t>Actualizar perfil de usuario</t>
  </si>
  <si>
    <t>Actualizar publicacion</t>
  </si>
  <si>
    <t>Listar Mascotas</t>
  </si>
  <si>
    <t>Eliminar publicacion</t>
  </si>
  <si>
    <t>H011</t>
  </si>
  <si>
    <t>H010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</si>
</sst>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center" wrapText="1"/>
    </xf>
    <xf numFmtId="0" fontId="1" fillId="7" borderId="0" xfId="0" applyFont="1" applyFill="1" applyAlignment="1">
      <alignment vertical="top"/>
    </xf>
    <xf numFmtId="0" fontId="0" fillId="7" borderId="0" xfId="0" applyFont="1" applyFill="1" applyAlignment="1"/>
    <xf numFmtId="0" fontId="17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2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44445</v>
      </c>
      <c r="C3" s="5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62">
        <f>(F3/E3)</f>
        <v>1.0743801652892562</v>
      </c>
    </row>
    <row r="4" spans="1:26" ht="12.75" customHeight="1" x14ac:dyDescent="0.2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9" t="s">
        <v>13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7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7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7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7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7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41</v>
      </c>
      <c r="H18" s="7">
        <v>44449</v>
      </c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7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7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7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42</v>
      </c>
      <c r="J21" s="5">
        <v>1</v>
      </c>
      <c r="K21" s="62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2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15" customHeight="1" x14ac:dyDescent="0.2">
      <c r="A30" s="111" t="s">
        <v>52</v>
      </c>
      <c r="B30" s="111"/>
      <c r="C30" s="111"/>
      <c r="D30" s="111"/>
      <c r="E30" s="88">
        <f>SUMIF('Product Backlog'!E$3:E$85,"",'Product Backlog'!D$3:D$85)-SUMIF('Product Backlog'!C$3:C$85,"Removed",'Product Backlog'!D$3:D$85)</f>
        <v>0</v>
      </c>
      <c r="F30" s="88"/>
      <c r="G30" s="21"/>
      <c r="H30" s="73"/>
      <c r="I30" s="75"/>
    </row>
    <row r="31" spans="1:12" ht="25.15" customHeight="1" x14ac:dyDescent="0.2">
      <c r="A31" s="110" t="s">
        <v>24</v>
      </c>
      <c r="B31" s="110"/>
      <c r="C31" s="110"/>
      <c r="D31" s="110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15" customHeight="1" x14ac:dyDescent="0.2">
      <c r="E32" s="89" t="s">
        <v>53</v>
      </c>
      <c r="F32" s="89" t="s">
        <v>54</v>
      </c>
      <c r="H32" s="87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2"/>
  <sheetViews>
    <sheetView tabSelected="1" topLeftCell="C1" zoomScale="130" zoomScaleNormal="130" workbookViewId="0">
      <selection activeCell="A3" sqref="A3:I10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12" t="s">
        <v>25</v>
      </c>
      <c r="B1" s="112"/>
      <c r="C1" s="112"/>
      <c r="D1" s="112"/>
      <c r="E1" s="112"/>
      <c r="F1" s="112"/>
      <c r="G1" s="112"/>
      <c r="H1" s="112"/>
      <c r="I1" s="112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43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44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41</v>
      </c>
      <c r="D6" s="32">
        <v>13</v>
      </c>
      <c r="E6" s="33">
        <v>0</v>
      </c>
      <c r="F6" s="33">
        <v>1</v>
      </c>
      <c r="G6" s="33" t="s">
        <v>34</v>
      </c>
      <c r="H6" s="34" t="s">
        <v>45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41</v>
      </c>
      <c r="D7" s="32">
        <v>13</v>
      </c>
      <c r="E7" s="33">
        <v>0</v>
      </c>
      <c r="F7" s="29">
        <v>1</v>
      </c>
      <c r="G7" s="33" t="s">
        <v>34</v>
      </c>
      <c r="H7" s="34" t="s">
        <v>46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38</v>
      </c>
      <c r="D8" s="32">
        <v>13</v>
      </c>
      <c r="E8" s="33">
        <v>0</v>
      </c>
      <c r="F8" s="33">
        <v>1</v>
      </c>
      <c r="G8" s="33" t="s">
        <v>34</v>
      </c>
      <c r="H8" s="34" t="s">
        <v>47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48</v>
      </c>
      <c r="C9" s="37" t="s">
        <v>38</v>
      </c>
      <c r="D9" s="32">
        <v>13</v>
      </c>
      <c r="E9" s="33">
        <v>0</v>
      </c>
      <c r="F9" s="29">
        <v>1</v>
      </c>
      <c r="G9" s="33" t="s">
        <v>34</v>
      </c>
      <c r="H9" s="34" t="s">
        <v>49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50</v>
      </c>
      <c r="C10" s="37" t="s">
        <v>40</v>
      </c>
      <c r="D10" s="32">
        <v>8</v>
      </c>
      <c r="E10" s="33">
        <v>0</v>
      </c>
      <c r="F10" s="29">
        <v>2</v>
      </c>
      <c r="G10" s="33" t="s">
        <v>34</v>
      </c>
      <c r="H10" s="35" t="s">
        <v>51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s="106" customFormat="1" ht="12.75" x14ac:dyDescent="0.2">
      <c r="A11" s="99"/>
      <c r="B11" s="100"/>
      <c r="C11" s="101"/>
      <c r="D11" s="102"/>
      <c r="E11" s="99"/>
      <c r="F11" s="99"/>
      <c r="G11" s="99"/>
      <c r="H11" s="103"/>
      <c r="I11" s="104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 s="58" customFormat="1" ht="12.75" x14ac:dyDescent="0.2">
      <c r="A12" s="33" t="s">
        <v>58</v>
      </c>
      <c r="B12" s="33" t="s">
        <v>56</v>
      </c>
      <c r="C12" s="37" t="s">
        <v>40</v>
      </c>
      <c r="D12" s="32"/>
      <c r="E12" s="33">
        <v>1</v>
      </c>
      <c r="F12" s="33">
        <v>1</v>
      </c>
      <c r="G12" s="33" t="s">
        <v>68</v>
      </c>
      <c r="H12" s="92"/>
      <c r="I12" s="93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s="58" customFormat="1" ht="12.75" x14ac:dyDescent="0.2">
      <c r="A13" s="33" t="s">
        <v>59</v>
      </c>
      <c r="B13" s="33" t="s">
        <v>57</v>
      </c>
      <c r="C13" s="37" t="s">
        <v>40</v>
      </c>
      <c r="D13" s="32"/>
      <c r="E13" s="33">
        <v>1</v>
      </c>
      <c r="F13" s="33">
        <v>1</v>
      </c>
      <c r="G13" s="33"/>
      <c r="H13" s="92"/>
      <c r="I13" s="93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58" customFormat="1" ht="12.75" x14ac:dyDescent="0.2">
      <c r="A14" s="33" t="s">
        <v>60</v>
      </c>
      <c r="B14" s="33" t="s">
        <v>69</v>
      </c>
      <c r="C14" s="37" t="s">
        <v>40</v>
      </c>
      <c r="D14" s="32"/>
      <c r="E14" s="33">
        <v>2</v>
      </c>
      <c r="F14" s="33">
        <v>1</v>
      </c>
      <c r="G14" s="33"/>
      <c r="H14" s="92"/>
      <c r="I14" s="93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58" customFormat="1" ht="12.75" x14ac:dyDescent="0.2">
      <c r="A15" s="33" t="s">
        <v>61</v>
      </c>
      <c r="B15" s="33" t="s">
        <v>65</v>
      </c>
      <c r="C15" s="37" t="s">
        <v>40</v>
      </c>
      <c r="D15" s="32"/>
      <c r="E15" s="33">
        <v>2</v>
      </c>
      <c r="F15" s="33">
        <v>1</v>
      </c>
      <c r="G15" s="33"/>
      <c r="H15" s="92"/>
      <c r="I15" s="93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58" customFormat="1" ht="12.75" x14ac:dyDescent="0.2">
      <c r="A16" s="33" t="s">
        <v>62</v>
      </c>
      <c r="B16" s="33" t="s">
        <v>55</v>
      </c>
      <c r="C16" s="37" t="s">
        <v>40</v>
      </c>
      <c r="D16" s="32"/>
      <c r="E16" s="33">
        <v>3</v>
      </c>
      <c r="F16" s="33">
        <v>1</v>
      </c>
      <c r="G16" s="33"/>
      <c r="H16" s="92"/>
      <c r="I16" s="9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58" customFormat="1" ht="12.75" x14ac:dyDescent="0.2">
      <c r="A17" s="33" t="s">
        <v>63</v>
      </c>
      <c r="B17" s="33" t="s">
        <v>65</v>
      </c>
      <c r="C17" s="37" t="s">
        <v>40</v>
      </c>
      <c r="D17" s="32"/>
      <c r="E17" s="33">
        <v>3</v>
      </c>
      <c r="F17" s="33">
        <v>1</v>
      </c>
      <c r="G17" s="33"/>
      <c r="H17" s="92"/>
      <c r="I17" s="93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x14ac:dyDescent="0.2">
      <c r="A18" s="107" t="s">
        <v>64</v>
      </c>
      <c r="B18" s="107" t="s">
        <v>70</v>
      </c>
      <c r="C18" s="107" t="s">
        <v>38</v>
      </c>
      <c r="D18" s="32"/>
      <c r="E18" s="41"/>
      <c r="F18" s="41"/>
      <c r="G18" s="91"/>
      <c r="H18" s="92"/>
      <c r="I18" s="9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58" customFormat="1" ht="12.75" x14ac:dyDescent="0.2">
      <c r="A19" s="107" t="s">
        <v>66</v>
      </c>
      <c r="B19" s="107" t="s">
        <v>71</v>
      </c>
      <c r="C19" s="107" t="s">
        <v>38</v>
      </c>
      <c r="D19" s="32"/>
      <c r="E19" s="43"/>
      <c r="F19" s="43"/>
      <c r="G19" s="43"/>
      <c r="H19" s="92"/>
      <c r="I19" s="93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8" customFormat="1" ht="12.75" x14ac:dyDescent="0.2">
      <c r="A20" s="107" t="s">
        <v>67</v>
      </c>
      <c r="B20" s="107" t="s">
        <v>72</v>
      </c>
      <c r="C20" s="107" t="s">
        <v>38</v>
      </c>
      <c r="D20" s="32"/>
      <c r="E20" s="43"/>
      <c r="F20" s="43"/>
      <c r="G20" s="43"/>
      <c r="H20" s="92"/>
      <c r="I20" s="93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58" customFormat="1" ht="12.75" x14ac:dyDescent="0.2">
      <c r="A21" s="107" t="s">
        <v>76</v>
      </c>
      <c r="B21" s="107" t="s">
        <v>73</v>
      </c>
      <c r="C21" s="107" t="s">
        <v>38</v>
      </c>
      <c r="D21" s="32"/>
      <c r="E21" s="43"/>
      <c r="F21" s="43"/>
      <c r="G21" s="43"/>
      <c r="H21" s="92"/>
      <c r="I21" s="93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8" customFormat="1" ht="12.75" x14ac:dyDescent="0.2">
      <c r="A22" s="107" t="s">
        <v>75</v>
      </c>
      <c r="B22" s="107" t="s">
        <v>74</v>
      </c>
      <c r="C22" s="107" t="s">
        <v>38</v>
      </c>
      <c r="D22" s="32"/>
      <c r="E22" s="43"/>
      <c r="F22" s="43"/>
      <c r="G22" s="43"/>
      <c r="H22" s="92"/>
      <c r="I22" s="93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s="58" customFormat="1" ht="12.75" x14ac:dyDescent="0.2">
      <c r="A23" s="43"/>
      <c r="B23" s="38"/>
      <c r="C23" s="49"/>
      <c r="D23" s="32"/>
      <c r="E23" s="43"/>
      <c r="F23" s="43"/>
      <c r="G23" s="43"/>
      <c r="H23" s="92"/>
      <c r="I23" s="93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8" customFormat="1" ht="12.75" x14ac:dyDescent="0.2">
      <c r="A24" s="43"/>
      <c r="B24" s="38"/>
      <c r="C24" s="49"/>
      <c r="D24" s="32"/>
      <c r="E24" s="43"/>
      <c r="F24" s="43"/>
      <c r="G24" s="43"/>
      <c r="H24" s="92"/>
      <c r="I24" s="93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58" customFormat="1" ht="12.75" x14ac:dyDescent="0.2">
      <c r="A25" s="43"/>
      <c r="B25" s="38"/>
      <c r="C25" s="49"/>
      <c r="D25" s="32"/>
      <c r="E25" s="43"/>
      <c r="F25" s="43"/>
      <c r="G25" s="43"/>
      <c r="H25" s="92"/>
      <c r="I25" s="9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x14ac:dyDescent="0.2">
      <c r="A26" s="41"/>
      <c r="B26" s="38"/>
      <c r="C26" s="42"/>
      <c r="D26" s="32"/>
      <c r="E26" s="41"/>
      <c r="F26" s="90"/>
      <c r="G26" s="94"/>
      <c r="H26" s="95"/>
      <c r="I26" s="95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7.75" customHeight="1" x14ac:dyDescent="0.2">
      <c r="A27" s="44"/>
      <c r="B27" s="44"/>
      <c r="C27" s="44"/>
      <c r="D27" s="44"/>
      <c r="E27" s="44"/>
      <c r="F27" s="44"/>
      <c r="G27" s="45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7.75" customHeight="1" x14ac:dyDescent="0.2">
      <c r="A28" s="44"/>
      <c r="B28" s="44"/>
      <c r="C28" s="44"/>
      <c r="D28" s="44"/>
      <c r="E28" s="44"/>
      <c r="F28" s="44"/>
      <c r="G28" s="45"/>
      <c r="H28" s="44"/>
      <c r="I28" s="44"/>
      <c r="J28" s="44"/>
      <c r="K28" s="46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27.75" hidden="1" customHeight="1" x14ac:dyDescent="0.2">
      <c r="A29" s="44"/>
      <c r="B29" s="44"/>
      <c r="C29" s="44"/>
      <c r="D29" s="44"/>
      <c r="E29" s="44"/>
      <c r="F29" s="44"/>
      <c r="G29" s="47" t="s">
        <v>36</v>
      </c>
      <c r="H29" s="48"/>
      <c r="I29" s="48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27.75" hidden="1" customHeight="1" x14ac:dyDescent="0.2">
      <c r="A30" s="44"/>
      <c r="B30" s="44"/>
      <c r="C30" s="44"/>
      <c r="D30" s="44"/>
      <c r="E30" s="44"/>
      <c r="F30" s="44"/>
      <c r="G30" s="49" t="s">
        <v>37</v>
      </c>
      <c r="H30" s="48"/>
      <c r="I30" s="50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27.75" hidden="1" customHeight="1" x14ac:dyDescent="0.2">
      <c r="A31" s="44"/>
      <c r="B31" s="44"/>
      <c r="C31" s="44"/>
      <c r="D31" s="44"/>
      <c r="E31" s="44"/>
      <c r="F31" s="44"/>
      <c r="G31" s="49" t="s">
        <v>37</v>
      </c>
      <c r="H31" s="48"/>
      <c r="I31" s="50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27.75" customHeight="1" x14ac:dyDescent="0.2">
      <c r="A32" s="44"/>
      <c r="B32" s="44"/>
      <c r="C32" s="44"/>
      <c r="D32" s="44"/>
      <c r="E32" s="44"/>
      <c r="F32" s="44"/>
      <c r="G32" s="45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44"/>
      <c r="B33" s="44"/>
      <c r="C33" s="44"/>
      <c r="D33" s="44"/>
      <c r="E33" s="44"/>
      <c r="F33" s="44"/>
      <c r="G33" s="45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 x14ac:dyDescent="0.2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 x14ac:dyDescent="0.2">
      <c r="A35" s="44"/>
      <c r="B35" s="44"/>
      <c r="C35" s="44"/>
      <c r="D35" s="44"/>
      <c r="E35" s="44"/>
      <c r="F35" s="44"/>
      <c r="G35" s="45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 x14ac:dyDescent="0.2">
      <c r="A36" s="44"/>
      <c r="B36" s="44"/>
      <c r="C36" s="44"/>
      <c r="D36" s="44"/>
      <c r="E36" s="44"/>
      <c r="F36" s="44"/>
      <c r="G36" s="45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 x14ac:dyDescent="0.2">
      <c r="A37" s="44"/>
      <c r="B37" s="44"/>
      <c r="C37" s="44"/>
      <c r="D37" s="44"/>
      <c r="E37" s="44"/>
      <c r="F37" s="44"/>
      <c r="G37" s="45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 x14ac:dyDescent="0.2">
      <c r="A38" s="51"/>
      <c r="B38" s="52"/>
      <c r="C38" s="53"/>
      <c r="D38" s="51"/>
      <c r="E38" s="51"/>
      <c r="F38" s="51"/>
      <c r="G38" s="54"/>
      <c r="H38" s="52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 x14ac:dyDescent="0.2">
      <c r="A39" s="51"/>
      <c r="B39" s="52"/>
      <c r="C39" s="53"/>
      <c r="D39" s="51"/>
      <c r="E39" s="51"/>
      <c r="F39" s="51"/>
      <c r="G39" s="54"/>
      <c r="H39" s="52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 x14ac:dyDescent="0.2">
      <c r="A40" s="51"/>
      <c r="B40" s="52"/>
      <c r="C40" s="53"/>
      <c r="D40" s="51"/>
      <c r="E40" s="51"/>
      <c r="F40" s="51"/>
      <c r="G40" s="54"/>
      <c r="H40" s="52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 x14ac:dyDescent="0.2">
      <c r="A41" s="51"/>
      <c r="B41" s="52"/>
      <c r="C41" s="53"/>
      <c r="D41" s="51"/>
      <c r="E41" s="51"/>
      <c r="F41" s="51"/>
      <c r="G41" s="54"/>
      <c r="H41" s="52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 x14ac:dyDescent="0.2">
      <c r="A42" s="51"/>
      <c r="B42" s="52"/>
      <c r="C42" s="53"/>
      <c r="D42" s="51"/>
      <c r="E42" s="51"/>
      <c r="F42" s="51"/>
      <c r="G42" s="54"/>
      <c r="H42" s="52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 x14ac:dyDescent="0.2">
      <c r="A43" s="51"/>
      <c r="B43" s="52"/>
      <c r="C43" s="53"/>
      <c r="D43" s="51"/>
      <c r="E43" s="51"/>
      <c r="F43" s="51"/>
      <c r="G43" s="54"/>
      <c r="H43" s="52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 x14ac:dyDescent="0.2">
      <c r="A44" s="51"/>
      <c r="B44" s="52"/>
      <c r="C44" s="53"/>
      <c r="D44" s="51"/>
      <c r="E44" s="51"/>
      <c r="F44" s="51"/>
      <c r="G44" s="54"/>
      <c r="H44" s="52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 x14ac:dyDescent="0.2">
      <c r="A45" s="51"/>
      <c r="B45" s="52"/>
      <c r="C45" s="53"/>
      <c r="D45" s="51"/>
      <c r="E45" s="51"/>
      <c r="F45" s="51"/>
      <c r="G45" s="54"/>
      <c r="H45" s="52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 x14ac:dyDescent="0.2">
      <c r="A46" s="51"/>
      <c r="B46" s="52"/>
      <c r="C46" s="53"/>
      <c r="D46" s="51"/>
      <c r="E46" s="51"/>
      <c r="F46" s="51"/>
      <c r="G46" s="54"/>
      <c r="H46" s="52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 x14ac:dyDescent="0.2">
      <c r="A47" s="55"/>
      <c r="B47" s="56"/>
      <c r="C47" s="26"/>
      <c r="D47" s="55"/>
      <c r="E47" s="55"/>
      <c r="F47" s="55"/>
      <c r="G47" s="27"/>
      <c r="H47" s="56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55"/>
      <c r="B49" s="56"/>
      <c r="C49" s="26"/>
      <c r="D49" s="55"/>
      <c r="E49" s="55"/>
      <c r="F49" s="55"/>
      <c r="G49" s="27"/>
      <c r="H49" s="56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26"/>
      <c r="B982" s="25"/>
      <c r="C982" s="26"/>
      <c r="D982" s="26"/>
      <c r="E982" s="26"/>
      <c r="F982" s="26"/>
      <c r="G982" s="27"/>
      <c r="H982" s="25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26"/>
      <c r="B983" s="25"/>
      <c r="C983" s="26"/>
      <c r="D983" s="26"/>
      <c r="E983" s="26"/>
      <c r="F983" s="26"/>
      <c r="G983" s="27"/>
      <c r="H983" s="25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26"/>
      <c r="B984" s="25"/>
      <c r="C984" s="26"/>
      <c r="D984" s="26"/>
      <c r="E984" s="26"/>
      <c r="F984" s="26"/>
      <c r="G984" s="27"/>
      <c r="H984" s="25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26"/>
      <c r="B985" s="25"/>
      <c r="C985" s="26"/>
      <c r="D985" s="26"/>
      <c r="E985" s="26"/>
      <c r="F985" s="26"/>
      <c r="G985" s="27"/>
      <c r="H985" s="25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26"/>
      <c r="B986" s="25"/>
      <c r="C986" s="26"/>
      <c r="D986" s="26"/>
      <c r="E986" s="26"/>
      <c r="F986" s="26"/>
      <c r="G986" s="27"/>
      <c r="H986" s="25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26"/>
      <c r="B987" s="25"/>
      <c r="C987" s="26"/>
      <c r="D987" s="26"/>
      <c r="E987" s="26"/>
      <c r="F987" s="26"/>
      <c r="G987" s="27"/>
      <c r="H987" s="25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26"/>
      <c r="B988" s="25"/>
      <c r="C988" s="26"/>
      <c r="D988" s="26"/>
      <c r="E988" s="26"/>
      <c r="F988" s="26"/>
      <c r="G988" s="27"/>
      <c r="H988" s="25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26"/>
      <c r="B989" s="25"/>
      <c r="C989" s="26"/>
      <c r="D989" s="26"/>
      <c r="E989" s="26"/>
      <c r="F989" s="26"/>
      <c r="G989" s="27"/>
      <c r="H989" s="25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26"/>
      <c r="B990" s="25"/>
      <c r="C990" s="26"/>
      <c r="D990" s="26"/>
      <c r="E990" s="26"/>
      <c r="F990" s="26"/>
      <c r="G990" s="27"/>
      <c r="H990" s="25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26"/>
      <c r="B991" s="25"/>
      <c r="C991" s="26"/>
      <c r="D991" s="26"/>
      <c r="E991" s="26"/>
      <c r="F991" s="26"/>
      <c r="G991" s="27"/>
      <c r="H991" s="25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26"/>
      <c r="B992" s="25"/>
      <c r="C992" s="26"/>
      <c r="D992" s="26"/>
      <c r="E992" s="26"/>
      <c r="F992" s="26"/>
      <c r="G992" s="27"/>
      <c r="H992" s="25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</sheetData>
  <mergeCells count="1">
    <mergeCell ref="A1:I1"/>
  </mergeCells>
  <phoneticPr fontId="18" type="noConversion"/>
  <conditionalFormatting sqref="B3:B26">
    <cfRule type="expression" dxfId="31" priority="1" stopIfTrue="1">
      <formula>OR($G3="Planned",$G3="Unplanned")</formula>
    </cfRule>
  </conditionalFormatting>
  <conditionalFormatting sqref="B3:B26">
    <cfRule type="expression" dxfId="30" priority="2" stopIfTrue="1">
      <formula>$G3="Ongoing"</formula>
    </cfRule>
  </conditionalFormatting>
  <conditionalFormatting sqref="H2:H17 G29:H31 I29 A38:H992 H18:I25 I2:I25 A2:G26">
    <cfRule type="expression" dxfId="29" priority="3" stopIfTrue="1">
      <formula>#REF!="Done"</formula>
    </cfRule>
  </conditionalFormatting>
  <conditionalFormatting sqref="H2:H17 G29:H31 I29 A38:H992 H18:I25 I2:I25 A2:G26">
    <cfRule type="expression" dxfId="28" priority="4" stopIfTrue="1">
      <formula>#REF!="Ongoing"</formula>
    </cfRule>
  </conditionalFormatting>
  <conditionalFormatting sqref="H2:H17 G29:H31 I29 A38:H992 H18:I25 I2:I25 A2:G26">
    <cfRule type="expression" dxfId="27" priority="5" stopIfTrue="1">
      <formula>#REF!="Removed"</formula>
    </cfRule>
  </conditionalFormatting>
  <conditionalFormatting sqref="I3:I25">
    <cfRule type="expression" dxfId="26" priority="6" stopIfTrue="1">
      <formula>$C3="Done"</formula>
    </cfRule>
  </conditionalFormatting>
  <conditionalFormatting sqref="I3:I25">
    <cfRule type="expression" dxfId="25" priority="7" stopIfTrue="1">
      <formula>$C3="Ongoing"</formula>
    </cfRule>
  </conditionalFormatting>
  <conditionalFormatting sqref="I3:I25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31:I31">
    <cfRule type="expression" dxfId="17" priority="15" stopIfTrue="1">
      <formula>$C30="Done"</formula>
    </cfRule>
  </conditionalFormatting>
  <conditionalFormatting sqref="H31:I31">
    <cfRule type="expression" dxfId="16" priority="16" stopIfTrue="1">
      <formula>$C30="Ongoing"</formula>
    </cfRule>
  </conditionalFormatting>
  <conditionalFormatting sqref="H31:I31">
    <cfRule type="expression" dxfId="15" priority="17" stopIfTrue="1">
      <formula>$C30="Removed"</formula>
    </cfRule>
  </conditionalFormatting>
  <conditionalFormatting sqref="H30:I30">
    <cfRule type="expression" dxfId="14" priority="18" stopIfTrue="1">
      <formula>#REF!="Done"</formula>
    </cfRule>
  </conditionalFormatting>
  <conditionalFormatting sqref="H30:I30">
    <cfRule type="expression" dxfId="13" priority="19" stopIfTrue="1">
      <formula>#REF!="Ongoing"</formula>
    </cfRule>
  </conditionalFormatting>
  <conditionalFormatting sqref="H30:I30">
    <cfRule type="expression" dxfId="12" priority="20" stopIfTrue="1">
      <formula>#REF!="Removed"</formula>
    </cfRule>
  </conditionalFormatting>
  <dataValidations count="1">
    <dataValidation type="list" allowBlank="1" sqref="C38:C131 C2:C26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Onfe</cp:lastModifiedBy>
  <dcterms:created xsi:type="dcterms:W3CDTF">2019-02-26T18:09:52Z</dcterms:created>
  <dcterms:modified xsi:type="dcterms:W3CDTF">2022-08-26T15:16:36Z</dcterms:modified>
</cp:coreProperties>
</file>