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github.com\ongzhixian\pythonanywhere.com\forum_app\data\shared_data\"/>
    </mc:Choice>
  </mc:AlternateContent>
  <xr:revisionPtr revIDLastSave="0" documentId="13_ncr:1_{DEEBC1F6-8410-4C81-8108-8B697B115EF2}" xr6:coauthVersionLast="47" xr6:coauthVersionMax="47" xr10:uidLastSave="{00000000-0000-0000-0000-000000000000}"/>
  <bookViews>
    <workbookView xWindow="9945" yWindow="2415" windowWidth="18045" windowHeight="11235" tabRatio="637" xr2:uid="{08F8A895-F4E5-4B2F-BDD5-AE9E1FA53DE6}"/>
  </bookViews>
  <sheets>
    <sheet name="obp" sheetId="12" r:id="rId1"/>
    <sheet name="index" sheetId="3" r:id="rId2"/>
    <sheet name="country-codes" sheetId="2" r:id="rId3"/>
    <sheet name="Subdivision" sheetId="10" r:id="rId4"/>
    <sheet name="Lang" sheetId="11" r:id="rId5"/>
    <sheet name="country-notes" sheetId="9" r:id="rId6"/>
    <sheet name="country-code(chinese)" sheetId="5" r:id="rId7"/>
    <sheet name="country-codes(russian)" sheetId="4" r:id="rId8"/>
    <sheet name="country-code (french)" sheetId="6" r:id="rId9"/>
    <sheet name="country-code (spanish)" sheetId="7" r:id="rId10"/>
    <sheet name="country-code (arabic)" sheetId="8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50" i="12" l="1"/>
  <c r="O250" i="12"/>
  <c r="N250" i="12"/>
  <c r="M250" i="12"/>
  <c r="L250" i="12"/>
  <c r="P249" i="12"/>
  <c r="O249" i="12"/>
  <c r="N249" i="12"/>
  <c r="M249" i="12"/>
  <c r="L249" i="12"/>
  <c r="P248" i="12"/>
  <c r="O248" i="12"/>
  <c r="N248" i="12"/>
  <c r="M248" i="12"/>
  <c r="L248" i="12"/>
  <c r="P247" i="12"/>
  <c r="O247" i="12"/>
  <c r="N247" i="12"/>
  <c r="M247" i="12"/>
  <c r="L247" i="12"/>
  <c r="P246" i="12"/>
  <c r="O246" i="12"/>
  <c r="N246" i="12"/>
  <c r="M246" i="12"/>
  <c r="L246" i="12"/>
  <c r="P245" i="12"/>
  <c r="O245" i="12"/>
  <c r="N245" i="12"/>
  <c r="M245" i="12"/>
  <c r="L245" i="12"/>
  <c r="P244" i="12"/>
  <c r="O244" i="12"/>
  <c r="N244" i="12"/>
  <c r="M244" i="12"/>
  <c r="L244" i="12"/>
  <c r="P243" i="12"/>
  <c r="O243" i="12"/>
  <c r="N243" i="12"/>
  <c r="M243" i="12"/>
  <c r="L243" i="12"/>
  <c r="P242" i="12"/>
  <c r="O242" i="12"/>
  <c r="N242" i="12"/>
  <c r="M242" i="12"/>
  <c r="L242" i="12"/>
  <c r="P241" i="12"/>
  <c r="O241" i="12"/>
  <c r="N241" i="12"/>
  <c r="M241" i="12"/>
  <c r="L241" i="12"/>
  <c r="P240" i="12"/>
  <c r="O240" i="12"/>
  <c r="N240" i="12"/>
  <c r="M240" i="12"/>
  <c r="L240" i="12"/>
  <c r="P239" i="12"/>
  <c r="O239" i="12"/>
  <c r="N239" i="12"/>
  <c r="M239" i="12"/>
  <c r="L239" i="12"/>
  <c r="P238" i="12"/>
  <c r="O238" i="12"/>
  <c r="N238" i="12"/>
  <c r="M238" i="12"/>
  <c r="L238" i="12"/>
  <c r="P237" i="12"/>
  <c r="O237" i="12"/>
  <c r="N237" i="12"/>
  <c r="M237" i="12"/>
  <c r="L237" i="12"/>
  <c r="P236" i="12"/>
  <c r="O236" i="12"/>
  <c r="N236" i="12"/>
  <c r="M236" i="12"/>
  <c r="L236" i="12"/>
  <c r="P235" i="12"/>
  <c r="O235" i="12"/>
  <c r="N235" i="12"/>
  <c r="M235" i="12"/>
  <c r="L235" i="12"/>
  <c r="P234" i="12"/>
  <c r="O234" i="12"/>
  <c r="N234" i="12"/>
  <c r="M234" i="12"/>
  <c r="L234" i="12"/>
  <c r="P233" i="12"/>
  <c r="O233" i="12"/>
  <c r="N233" i="12"/>
  <c r="M233" i="12"/>
  <c r="L233" i="12"/>
  <c r="P232" i="12"/>
  <c r="O232" i="12"/>
  <c r="N232" i="12"/>
  <c r="M232" i="12"/>
  <c r="L232" i="12"/>
  <c r="P231" i="12"/>
  <c r="O231" i="12"/>
  <c r="N231" i="12"/>
  <c r="M231" i="12"/>
  <c r="L231" i="12"/>
  <c r="P230" i="12"/>
  <c r="O230" i="12"/>
  <c r="N230" i="12"/>
  <c r="M230" i="12"/>
  <c r="L230" i="12"/>
  <c r="P229" i="12"/>
  <c r="O229" i="12"/>
  <c r="N229" i="12"/>
  <c r="M229" i="12"/>
  <c r="L229" i="12"/>
  <c r="P228" i="12"/>
  <c r="O228" i="12"/>
  <c r="N228" i="12"/>
  <c r="M228" i="12"/>
  <c r="L228" i="12"/>
  <c r="P227" i="12"/>
  <c r="O227" i="12"/>
  <c r="N227" i="12"/>
  <c r="M227" i="12"/>
  <c r="L227" i="12"/>
  <c r="P226" i="12"/>
  <c r="O226" i="12"/>
  <c r="N226" i="12"/>
  <c r="M226" i="12"/>
  <c r="L226" i="12"/>
  <c r="P225" i="12"/>
  <c r="O225" i="12"/>
  <c r="N225" i="12"/>
  <c r="M225" i="12"/>
  <c r="L225" i="12"/>
  <c r="P224" i="12"/>
  <c r="O224" i="12"/>
  <c r="N224" i="12"/>
  <c r="M224" i="12"/>
  <c r="L224" i="12"/>
  <c r="P223" i="12"/>
  <c r="O223" i="12"/>
  <c r="N223" i="12"/>
  <c r="M223" i="12"/>
  <c r="L223" i="12"/>
  <c r="P222" i="12"/>
  <c r="O222" i="12"/>
  <c r="N222" i="12"/>
  <c r="M222" i="12"/>
  <c r="L222" i="12"/>
  <c r="P221" i="12"/>
  <c r="O221" i="12"/>
  <c r="N221" i="12"/>
  <c r="M221" i="12"/>
  <c r="L221" i="12"/>
  <c r="P220" i="12"/>
  <c r="O220" i="12"/>
  <c r="N220" i="12"/>
  <c r="M220" i="12"/>
  <c r="L220" i="12"/>
  <c r="P219" i="12"/>
  <c r="O219" i="12"/>
  <c r="N219" i="12"/>
  <c r="M219" i="12"/>
  <c r="L219" i="12"/>
  <c r="P218" i="12"/>
  <c r="O218" i="12"/>
  <c r="N218" i="12"/>
  <c r="M218" i="12"/>
  <c r="L218" i="12"/>
  <c r="P217" i="12"/>
  <c r="O217" i="12"/>
  <c r="N217" i="12"/>
  <c r="M217" i="12"/>
  <c r="L217" i="12"/>
  <c r="P216" i="12"/>
  <c r="O216" i="12"/>
  <c r="N216" i="12"/>
  <c r="M216" i="12"/>
  <c r="L216" i="12"/>
  <c r="P215" i="12"/>
  <c r="O215" i="12"/>
  <c r="N215" i="12"/>
  <c r="M215" i="12"/>
  <c r="L215" i="12"/>
  <c r="P214" i="12"/>
  <c r="O214" i="12"/>
  <c r="N214" i="12"/>
  <c r="M214" i="12"/>
  <c r="L214" i="12"/>
  <c r="P213" i="12"/>
  <c r="O213" i="12"/>
  <c r="N213" i="12"/>
  <c r="M213" i="12"/>
  <c r="L213" i="12"/>
  <c r="P212" i="12"/>
  <c r="O212" i="12"/>
  <c r="N212" i="12"/>
  <c r="M212" i="12"/>
  <c r="L212" i="12"/>
  <c r="P211" i="12"/>
  <c r="O211" i="12"/>
  <c r="N211" i="12"/>
  <c r="M211" i="12"/>
  <c r="L211" i="12"/>
  <c r="P210" i="12"/>
  <c r="O210" i="12"/>
  <c r="N210" i="12"/>
  <c r="M210" i="12"/>
  <c r="L210" i="12"/>
  <c r="P209" i="12"/>
  <c r="O209" i="12"/>
  <c r="N209" i="12"/>
  <c r="M209" i="12"/>
  <c r="L209" i="12"/>
  <c r="P208" i="12"/>
  <c r="O208" i="12"/>
  <c r="N208" i="12"/>
  <c r="M208" i="12"/>
  <c r="L208" i="12"/>
  <c r="P207" i="12"/>
  <c r="O207" i="12"/>
  <c r="N207" i="12"/>
  <c r="M207" i="12"/>
  <c r="L207" i="12"/>
  <c r="P206" i="12"/>
  <c r="O206" i="12"/>
  <c r="N206" i="12"/>
  <c r="M206" i="12"/>
  <c r="L206" i="12"/>
  <c r="P205" i="12"/>
  <c r="O205" i="12"/>
  <c r="N205" i="12"/>
  <c r="M205" i="12"/>
  <c r="L205" i="12"/>
  <c r="P204" i="12"/>
  <c r="O204" i="12"/>
  <c r="N204" i="12"/>
  <c r="M204" i="12"/>
  <c r="L204" i="12"/>
  <c r="P203" i="12"/>
  <c r="O203" i="12"/>
  <c r="N203" i="12"/>
  <c r="M203" i="12"/>
  <c r="L203" i="12"/>
  <c r="P202" i="12"/>
  <c r="O202" i="12"/>
  <c r="N202" i="12"/>
  <c r="M202" i="12"/>
  <c r="L202" i="12"/>
  <c r="P201" i="12"/>
  <c r="O201" i="12"/>
  <c r="N201" i="12"/>
  <c r="M201" i="12"/>
  <c r="L201" i="12"/>
  <c r="P200" i="12"/>
  <c r="O200" i="12"/>
  <c r="N200" i="12"/>
  <c r="M200" i="12"/>
  <c r="L200" i="12"/>
  <c r="P199" i="12"/>
  <c r="O199" i="12"/>
  <c r="N199" i="12"/>
  <c r="M199" i="12"/>
  <c r="L199" i="12"/>
  <c r="P198" i="12"/>
  <c r="O198" i="12"/>
  <c r="N198" i="12"/>
  <c r="M198" i="12"/>
  <c r="L198" i="12"/>
  <c r="P197" i="12"/>
  <c r="O197" i="12"/>
  <c r="N197" i="12"/>
  <c r="M197" i="12"/>
  <c r="L197" i="12"/>
  <c r="P196" i="12"/>
  <c r="O196" i="12"/>
  <c r="N196" i="12"/>
  <c r="M196" i="12"/>
  <c r="L196" i="12"/>
  <c r="P195" i="12"/>
  <c r="O195" i="12"/>
  <c r="N195" i="12"/>
  <c r="M195" i="12"/>
  <c r="L195" i="12"/>
  <c r="P194" i="12"/>
  <c r="O194" i="12"/>
  <c r="N194" i="12"/>
  <c r="M194" i="12"/>
  <c r="L194" i="12"/>
  <c r="P193" i="12"/>
  <c r="O193" i="12"/>
  <c r="N193" i="12"/>
  <c r="M193" i="12"/>
  <c r="L193" i="12"/>
  <c r="P192" i="12"/>
  <c r="O192" i="12"/>
  <c r="N192" i="12"/>
  <c r="M192" i="12"/>
  <c r="L192" i="12"/>
  <c r="P191" i="12"/>
  <c r="O191" i="12"/>
  <c r="N191" i="12"/>
  <c r="M191" i="12"/>
  <c r="L191" i="12"/>
  <c r="P190" i="12"/>
  <c r="O190" i="12"/>
  <c r="N190" i="12"/>
  <c r="M190" i="12"/>
  <c r="L190" i="12"/>
  <c r="P189" i="12"/>
  <c r="O189" i="12"/>
  <c r="N189" i="12"/>
  <c r="M189" i="12"/>
  <c r="L189" i="12"/>
  <c r="P188" i="12"/>
  <c r="O188" i="12"/>
  <c r="N188" i="12"/>
  <c r="M188" i="12"/>
  <c r="L188" i="12"/>
  <c r="P187" i="12"/>
  <c r="O187" i="12"/>
  <c r="N187" i="12"/>
  <c r="M187" i="12"/>
  <c r="L187" i="12"/>
  <c r="P186" i="12"/>
  <c r="O186" i="12"/>
  <c r="N186" i="12"/>
  <c r="M186" i="12"/>
  <c r="L186" i="12"/>
  <c r="P185" i="12"/>
  <c r="O185" i="12"/>
  <c r="N185" i="12"/>
  <c r="M185" i="12"/>
  <c r="L185" i="12"/>
  <c r="P184" i="12"/>
  <c r="O184" i="12"/>
  <c r="N184" i="12"/>
  <c r="M184" i="12"/>
  <c r="L184" i="12"/>
  <c r="P183" i="12"/>
  <c r="O183" i="12"/>
  <c r="N183" i="12"/>
  <c r="M183" i="12"/>
  <c r="L183" i="12"/>
  <c r="P182" i="12"/>
  <c r="O182" i="12"/>
  <c r="N182" i="12"/>
  <c r="M182" i="12"/>
  <c r="L182" i="12"/>
  <c r="P181" i="12"/>
  <c r="O181" i="12"/>
  <c r="N181" i="12"/>
  <c r="M181" i="12"/>
  <c r="L181" i="12"/>
  <c r="P180" i="12"/>
  <c r="O180" i="12"/>
  <c r="N180" i="12"/>
  <c r="M180" i="12"/>
  <c r="L180" i="12"/>
  <c r="P179" i="12"/>
  <c r="O179" i="12"/>
  <c r="N179" i="12"/>
  <c r="M179" i="12"/>
  <c r="L179" i="12"/>
  <c r="P178" i="12"/>
  <c r="O178" i="12"/>
  <c r="N178" i="12"/>
  <c r="M178" i="12"/>
  <c r="L178" i="12"/>
  <c r="P177" i="12"/>
  <c r="O177" i="12"/>
  <c r="N177" i="12"/>
  <c r="M177" i="12"/>
  <c r="L177" i="12"/>
  <c r="P176" i="12"/>
  <c r="O176" i="12"/>
  <c r="N176" i="12"/>
  <c r="M176" i="12"/>
  <c r="L176" i="12"/>
  <c r="P175" i="12"/>
  <c r="O175" i="12"/>
  <c r="N175" i="12"/>
  <c r="M175" i="12"/>
  <c r="L175" i="12"/>
  <c r="P174" i="12"/>
  <c r="O174" i="12"/>
  <c r="N174" i="12"/>
  <c r="M174" i="12"/>
  <c r="L174" i="12"/>
  <c r="P173" i="12"/>
  <c r="O173" i="12"/>
  <c r="N173" i="12"/>
  <c r="M173" i="12"/>
  <c r="L173" i="12"/>
  <c r="P172" i="12"/>
  <c r="O172" i="12"/>
  <c r="N172" i="12"/>
  <c r="M172" i="12"/>
  <c r="L172" i="12"/>
  <c r="P171" i="12"/>
  <c r="O171" i="12"/>
  <c r="N171" i="12"/>
  <c r="M171" i="12"/>
  <c r="L171" i="12"/>
  <c r="P170" i="12"/>
  <c r="O170" i="12"/>
  <c r="N170" i="12"/>
  <c r="M170" i="12"/>
  <c r="L170" i="12"/>
  <c r="P169" i="12"/>
  <c r="O169" i="12"/>
  <c r="N169" i="12"/>
  <c r="M169" i="12"/>
  <c r="L169" i="12"/>
  <c r="P168" i="12"/>
  <c r="O168" i="12"/>
  <c r="N168" i="12"/>
  <c r="M168" i="12"/>
  <c r="L168" i="12"/>
  <c r="P167" i="12"/>
  <c r="O167" i="12"/>
  <c r="N167" i="12"/>
  <c r="M167" i="12"/>
  <c r="L167" i="12"/>
  <c r="P166" i="12"/>
  <c r="O166" i="12"/>
  <c r="N166" i="12"/>
  <c r="M166" i="12"/>
  <c r="L166" i="12"/>
  <c r="P165" i="12"/>
  <c r="O165" i="12"/>
  <c r="N165" i="12"/>
  <c r="M165" i="12"/>
  <c r="L165" i="12"/>
  <c r="P164" i="12"/>
  <c r="O164" i="12"/>
  <c r="N164" i="12"/>
  <c r="M164" i="12"/>
  <c r="L164" i="12"/>
  <c r="P163" i="12"/>
  <c r="O163" i="12"/>
  <c r="N163" i="12"/>
  <c r="M163" i="12"/>
  <c r="L163" i="12"/>
  <c r="P162" i="12"/>
  <c r="O162" i="12"/>
  <c r="N162" i="12"/>
  <c r="M162" i="12"/>
  <c r="L162" i="12"/>
  <c r="P161" i="12"/>
  <c r="O161" i="12"/>
  <c r="N161" i="12"/>
  <c r="M161" i="12"/>
  <c r="L161" i="12"/>
  <c r="P160" i="12"/>
  <c r="O160" i="12"/>
  <c r="N160" i="12"/>
  <c r="M160" i="12"/>
  <c r="L160" i="12"/>
  <c r="P159" i="12"/>
  <c r="O159" i="12"/>
  <c r="N159" i="12"/>
  <c r="M159" i="12"/>
  <c r="L159" i="12"/>
  <c r="P158" i="12"/>
  <c r="O158" i="12"/>
  <c r="N158" i="12"/>
  <c r="M158" i="12"/>
  <c r="L158" i="12"/>
  <c r="P157" i="12"/>
  <c r="O157" i="12"/>
  <c r="N157" i="12"/>
  <c r="M157" i="12"/>
  <c r="L157" i="12"/>
  <c r="P156" i="12"/>
  <c r="O156" i="12"/>
  <c r="N156" i="12"/>
  <c r="M156" i="12"/>
  <c r="L156" i="12"/>
  <c r="P155" i="12"/>
  <c r="O155" i="12"/>
  <c r="N155" i="12"/>
  <c r="M155" i="12"/>
  <c r="L155" i="12"/>
  <c r="P154" i="12"/>
  <c r="O154" i="12"/>
  <c r="N154" i="12"/>
  <c r="M154" i="12"/>
  <c r="L154" i="12"/>
  <c r="P153" i="12"/>
  <c r="O153" i="12"/>
  <c r="N153" i="12"/>
  <c r="M153" i="12"/>
  <c r="L153" i="12"/>
  <c r="P152" i="12"/>
  <c r="O152" i="12"/>
  <c r="N152" i="12"/>
  <c r="M152" i="12"/>
  <c r="L152" i="12"/>
  <c r="P151" i="12"/>
  <c r="O151" i="12"/>
  <c r="N151" i="12"/>
  <c r="M151" i="12"/>
  <c r="L151" i="12"/>
  <c r="P150" i="12"/>
  <c r="O150" i="12"/>
  <c r="N150" i="12"/>
  <c r="M150" i="12"/>
  <c r="L150" i="12"/>
  <c r="P149" i="12"/>
  <c r="O149" i="12"/>
  <c r="N149" i="12"/>
  <c r="M149" i="12"/>
  <c r="L149" i="12"/>
  <c r="P148" i="12"/>
  <c r="O148" i="12"/>
  <c r="N148" i="12"/>
  <c r="M148" i="12"/>
  <c r="L148" i="12"/>
  <c r="P147" i="12"/>
  <c r="O147" i="12"/>
  <c r="N147" i="12"/>
  <c r="M147" i="12"/>
  <c r="L147" i="12"/>
  <c r="P146" i="12"/>
  <c r="O146" i="12"/>
  <c r="N146" i="12"/>
  <c r="M146" i="12"/>
  <c r="L146" i="12"/>
  <c r="P145" i="12"/>
  <c r="O145" i="12"/>
  <c r="N145" i="12"/>
  <c r="M145" i="12"/>
  <c r="L145" i="12"/>
  <c r="P144" i="12"/>
  <c r="O144" i="12"/>
  <c r="N144" i="12"/>
  <c r="M144" i="12"/>
  <c r="L144" i="12"/>
  <c r="P143" i="12"/>
  <c r="O143" i="12"/>
  <c r="N143" i="12"/>
  <c r="M143" i="12"/>
  <c r="L143" i="12"/>
  <c r="P142" i="12"/>
  <c r="O142" i="12"/>
  <c r="N142" i="12"/>
  <c r="M142" i="12"/>
  <c r="L142" i="12"/>
  <c r="P141" i="12"/>
  <c r="O141" i="12"/>
  <c r="N141" i="12"/>
  <c r="M141" i="12"/>
  <c r="L141" i="12"/>
  <c r="P140" i="12"/>
  <c r="O140" i="12"/>
  <c r="N140" i="12"/>
  <c r="M140" i="12"/>
  <c r="L140" i="12"/>
  <c r="P139" i="12"/>
  <c r="O139" i="12"/>
  <c r="N139" i="12"/>
  <c r="M139" i="12"/>
  <c r="L139" i="12"/>
  <c r="P138" i="12"/>
  <c r="O138" i="12"/>
  <c r="N138" i="12"/>
  <c r="M138" i="12"/>
  <c r="L138" i="12"/>
  <c r="P137" i="12"/>
  <c r="O137" i="12"/>
  <c r="N137" i="12"/>
  <c r="M137" i="12"/>
  <c r="L137" i="12"/>
  <c r="P136" i="12"/>
  <c r="O136" i="12"/>
  <c r="N136" i="12"/>
  <c r="M136" i="12"/>
  <c r="L136" i="12"/>
  <c r="P135" i="12"/>
  <c r="O135" i="12"/>
  <c r="N135" i="12"/>
  <c r="M135" i="12"/>
  <c r="L135" i="12"/>
  <c r="P134" i="12"/>
  <c r="O134" i="12"/>
  <c r="N134" i="12"/>
  <c r="M134" i="12"/>
  <c r="L134" i="12"/>
  <c r="P133" i="12"/>
  <c r="O133" i="12"/>
  <c r="N133" i="12"/>
  <c r="M133" i="12"/>
  <c r="L133" i="12"/>
  <c r="P132" i="12"/>
  <c r="O132" i="12"/>
  <c r="N132" i="12"/>
  <c r="M132" i="12"/>
  <c r="L132" i="12"/>
  <c r="P131" i="12"/>
  <c r="O131" i="12"/>
  <c r="N131" i="12"/>
  <c r="M131" i="12"/>
  <c r="L131" i="12"/>
  <c r="P130" i="12"/>
  <c r="O130" i="12"/>
  <c r="N130" i="12"/>
  <c r="M130" i="12"/>
  <c r="L130" i="12"/>
  <c r="P129" i="12"/>
  <c r="O129" i="12"/>
  <c r="N129" i="12"/>
  <c r="M129" i="12"/>
  <c r="L129" i="12"/>
  <c r="P128" i="12"/>
  <c r="O128" i="12"/>
  <c r="N128" i="12"/>
  <c r="M128" i="12"/>
  <c r="L128" i="12"/>
  <c r="P127" i="12"/>
  <c r="O127" i="12"/>
  <c r="N127" i="12"/>
  <c r="M127" i="12"/>
  <c r="L127" i="12"/>
  <c r="P126" i="12"/>
  <c r="O126" i="12"/>
  <c r="N126" i="12"/>
  <c r="M126" i="12"/>
  <c r="L126" i="12"/>
  <c r="P125" i="12"/>
  <c r="O125" i="12"/>
  <c r="N125" i="12"/>
  <c r="M125" i="12"/>
  <c r="L125" i="12"/>
  <c r="P124" i="12"/>
  <c r="O124" i="12"/>
  <c r="N124" i="12"/>
  <c r="M124" i="12"/>
  <c r="L124" i="12"/>
  <c r="P123" i="12"/>
  <c r="O123" i="12"/>
  <c r="N123" i="12"/>
  <c r="M123" i="12"/>
  <c r="L123" i="12"/>
  <c r="P122" i="12"/>
  <c r="O122" i="12"/>
  <c r="N122" i="12"/>
  <c r="M122" i="12"/>
  <c r="L122" i="12"/>
  <c r="P121" i="12"/>
  <c r="O121" i="12"/>
  <c r="N121" i="12"/>
  <c r="M121" i="12"/>
  <c r="L121" i="12"/>
  <c r="P120" i="12"/>
  <c r="O120" i="12"/>
  <c r="N120" i="12"/>
  <c r="M120" i="12"/>
  <c r="L120" i="12"/>
  <c r="P119" i="12"/>
  <c r="O119" i="12"/>
  <c r="N119" i="12"/>
  <c r="M119" i="12"/>
  <c r="L119" i="12"/>
  <c r="P118" i="12"/>
  <c r="O118" i="12"/>
  <c r="N118" i="12"/>
  <c r="M118" i="12"/>
  <c r="L118" i="12"/>
  <c r="P117" i="12"/>
  <c r="O117" i="12"/>
  <c r="N117" i="12"/>
  <c r="M117" i="12"/>
  <c r="L117" i="12"/>
  <c r="P116" i="12"/>
  <c r="O116" i="12"/>
  <c r="N116" i="12"/>
  <c r="M116" i="12"/>
  <c r="L116" i="12"/>
  <c r="P115" i="12"/>
  <c r="O115" i="12"/>
  <c r="N115" i="12"/>
  <c r="M115" i="12"/>
  <c r="L115" i="12"/>
  <c r="P114" i="12"/>
  <c r="O114" i="12"/>
  <c r="N114" i="12"/>
  <c r="M114" i="12"/>
  <c r="L114" i="12"/>
  <c r="P113" i="12"/>
  <c r="O113" i="12"/>
  <c r="N113" i="12"/>
  <c r="M113" i="12"/>
  <c r="L113" i="12"/>
  <c r="P112" i="12"/>
  <c r="O112" i="12"/>
  <c r="N112" i="12"/>
  <c r="M112" i="12"/>
  <c r="L112" i="12"/>
  <c r="P111" i="12"/>
  <c r="O111" i="12"/>
  <c r="N111" i="12"/>
  <c r="M111" i="12"/>
  <c r="L111" i="12"/>
  <c r="P110" i="12"/>
  <c r="O110" i="12"/>
  <c r="N110" i="12"/>
  <c r="M110" i="12"/>
  <c r="L110" i="12"/>
  <c r="P109" i="12"/>
  <c r="O109" i="12"/>
  <c r="N109" i="12"/>
  <c r="M109" i="12"/>
  <c r="L109" i="12"/>
  <c r="P108" i="12"/>
  <c r="O108" i="12"/>
  <c r="N108" i="12"/>
  <c r="M108" i="12"/>
  <c r="L108" i="12"/>
  <c r="P107" i="12"/>
  <c r="O107" i="12"/>
  <c r="N107" i="12"/>
  <c r="M107" i="12"/>
  <c r="L107" i="12"/>
  <c r="P106" i="12"/>
  <c r="O106" i="12"/>
  <c r="N106" i="12"/>
  <c r="M106" i="12"/>
  <c r="L106" i="12"/>
  <c r="P105" i="12"/>
  <c r="O105" i="12"/>
  <c r="N105" i="12"/>
  <c r="M105" i="12"/>
  <c r="L105" i="12"/>
  <c r="P104" i="12"/>
  <c r="O104" i="12"/>
  <c r="N104" i="12"/>
  <c r="M104" i="12"/>
  <c r="L104" i="12"/>
  <c r="P103" i="12"/>
  <c r="O103" i="12"/>
  <c r="N103" i="12"/>
  <c r="M103" i="12"/>
  <c r="L103" i="12"/>
  <c r="P102" i="12"/>
  <c r="O102" i="12"/>
  <c r="N102" i="12"/>
  <c r="M102" i="12"/>
  <c r="L102" i="12"/>
  <c r="P101" i="12"/>
  <c r="O101" i="12"/>
  <c r="N101" i="12"/>
  <c r="M101" i="12"/>
  <c r="L101" i="12"/>
  <c r="P100" i="12"/>
  <c r="O100" i="12"/>
  <c r="N100" i="12"/>
  <c r="M100" i="12"/>
  <c r="L100" i="12"/>
  <c r="P99" i="12"/>
  <c r="O99" i="12"/>
  <c r="N99" i="12"/>
  <c r="M99" i="12"/>
  <c r="L99" i="12"/>
  <c r="P98" i="12"/>
  <c r="O98" i="12"/>
  <c r="N98" i="12"/>
  <c r="M98" i="12"/>
  <c r="L98" i="12"/>
  <c r="P97" i="12"/>
  <c r="O97" i="12"/>
  <c r="N97" i="12"/>
  <c r="M97" i="12"/>
  <c r="L97" i="12"/>
  <c r="P96" i="12"/>
  <c r="O96" i="12"/>
  <c r="N96" i="12"/>
  <c r="M96" i="12"/>
  <c r="L96" i="12"/>
  <c r="P95" i="12"/>
  <c r="O95" i="12"/>
  <c r="N95" i="12"/>
  <c r="M95" i="12"/>
  <c r="L95" i="12"/>
  <c r="P94" i="12"/>
  <c r="O94" i="12"/>
  <c r="N94" i="12"/>
  <c r="M94" i="12"/>
  <c r="L94" i="12"/>
  <c r="P93" i="12"/>
  <c r="O93" i="12"/>
  <c r="N93" i="12"/>
  <c r="M93" i="12"/>
  <c r="L93" i="12"/>
  <c r="P92" i="12"/>
  <c r="O92" i="12"/>
  <c r="N92" i="12"/>
  <c r="M92" i="12"/>
  <c r="L92" i="12"/>
  <c r="P91" i="12"/>
  <c r="O91" i="12"/>
  <c r="N91" i="12"/>
  <c r="M91" i="12"/>
  <c r="L91" i="12"/>
  <c r="P90" i="12"/>
  <c r="O90" i="12"/>
  <c r="N90" i="12"/>
  <c r="M90" i="12"/>
  <c r="L90" i="12"/>
  <c r="P89" i="12"/>
  <c r="O89" i="12"/>
  <c r="N89" i="12"/>
  <c r="M89" i="12"/>
  <c r="L89" i="12"/>
  <c r="P88" i="12"/>
  <c r="O88" i="12"/>
  <c r="N88" i="12"/>
  <c r="M88" i="12"/>
  <c r="L88" i="12"/>
  <c r="P87" i="12"/>
  <c r="O87" i="12"/>
  <c r="N87" i="12"/>
  <c r="M87" i="12"/>
  <c r="L87" i="12"/>
  <c r="P86" i="12"/>
  <c r="O86" i="12"/>
  <c r="N86" i="12"/>
  <c r="M86" i="12"/>
  <c r="L86" i="12"/>
  <c r="P85" i="12"/>
  <c r="O85" i="12"/>
  <c r="N85" i="12"/>
  <c r="M85" i="12"/>
  <c r="L85" i="12"/>
  <c r="P84" i="12"/>
  <c r="O84" i="12"/>
  <c r="N84" i="12"/>
  <c r="M84" i="12"/>
  <c r="L84" i="12"/>
  <c r="P83" i="12"/>
  <c r="O83" i="12"/>
  <c r="N83" i="12"/>
  <c r="M83" i="12"/>
  <c r="L83" i="12"/>
  <c r="P82" i="12"/>
  <c r="O82" i="12"/>
  <c r="N82" i="12"/>
  <c r="M82" i="12"/>
  <c r="L82" i="12"/>
  <c r="P81" i="12"/>
  <c r="O81" i="12"/>
  <c r="N81" i="12"/>
  <c r="M81" i="12"/>
  <c r="L81" i="12"/>
  <c r="P80" i="12"/>
  <c r="O80" i="12"/>
  <c r="N80" i="12"/>
  <c r="M80" i="12"/>
  <c r="L80" i="12"/>
  <c r="P79" i="12"/>
  <c r="O79" i="12"/>
  <c r="N79" i="12"/>
  <c r="M79" i="12"/>
  <c r="L79" i="12"/>
  <c r="P78" i="12"/>
  <c r="O78" i="12"/>
  <c r="N78" i="12"/>
  <c r="M78" i="12"/>
  <c r="L78" i="12"/>
  <c r="P77" i="12"/>
  <c r="O77" i="12"/>
  <c r="N77" i="12"/>
  <c r="M77" i="12"/>
  <c r="L77" i="12"/>
  <c r="P76" i="12"/>
  <c r="O76" i="12"/>
  <c r="N76" i="12"/>
  <c r="M76" i="12"/>
  <c r="L76" i="12"/>
  <c r="P75" i="12"/>
  <c r="O75" i="12"/>
  <c r="N75" i="12"/>
  <c r="M75" i="12"/>
  <c r="L75" i="12"/>
  <c r="P74" i="12"/>
  <c r="O74" i="12"/>
  <c r="N74" i="12"/>
  <c r="M74" i="12"/>
  <c r="L74" i="12"/>
  <c r="P73" i="12"/>
  <c r="O73" i="12"/>
  <c r="N73" i="12"/>
  <c r="M73" i="12"/>
  <c r="L73" i="12"/>
  <c r="P72" i="12"/>
  <c r="O72" i="12"/>
  <c r="N72" i="12"/>
  <c r="M72" i="12"/>
  <c r="L72" i="12"/>
  <c r="P71" i="12"/>
  <c r="O71" i="12"/>
  <c r="N71" i="12"/>
  <c r="M71" i="12"/>
  <c r="L71" i="12"/>
  <c r="P70" i="12"/>
  <c r="O70" i="12"/>
  <c r="N70" i="12"/>
  <c r="M70" i="12"/>
  <c r="L70" i="12"/>
  <c r="P69" i="12"/>
  <c r="O69" i="12"/>
  <c r="N69" i="12"/>
  <c r="M69" i="12"/>
  <c r="L69" i="12"/>
  <c r="P68" i="12"/>
  <c r="O68" i="12"/>
  <c r="N68" i="12"/>
  <c r="M68" i="12"/>
  <c r="L68" i="12"/>
  <c r="P67" i="12"/>
  <c r="O67" i="12"/>
  <c r="N67" i="12"/>
  <c r="M67" i="12"/>
  <c r="L67" i="12"/>
  <c r="P66" i="12"/>
  <c r="O66" i="12"/>
  <c r="N66" i="12"/>
  <c r="M66" i="12"/>
  <c r="L66" i="12"/>
  <c r="P65" i="12"/>
  <c r="O65" i="12"/>
  <c r="N65" i="12"/>
  <c r="M65" i="12"/>
  <c r="L65" i="12"/>
  <c r="P64" i="12"/>
  <c r="O64" i="12"/>
  <c r="N64" i="12"/>
  <c r="M64" i="12"/>
  <c r="L64" i="12"/>
  <c r="P63" i="12"/>
  <c r="O63" i="12"/>
  <c r="N63" i="12"/>
  <c r="M63" i="12"/>
  <c r="L63" i="12"/>
  <c r="P62" i="12"/>
  <c r="O62" i="12"/>
  <c r="N62" i="12"/>
  <c r="M62" i="12"/>
  <c r="L62" i="12"/>
  <c r="P61" i="12"/>
  <c r="O61" i="12"/>
  <c r="N61" i="12"/>
  <c r="M61" i="12"/>
  <c r="L61" i="12"/>
  <c r="P60" i="12"/>
  <c r="O60" i="12"/>
  <c r="N60" i="12"/>
  <c r="M60" i="12"/>
  <c r="L60" i="12"/>
  <c r="P59" i="12"/>
  <c r="O59" i="12"/>
  <c r="N59" i="12"/>
  <c r="M59" i="12"/>
  <c r="L59" i="12"/>
  <c r="P58" i="12"/>
  <c r="O58" i="12"/>
  <c r="N58" i="12"/>
  <c r="M58" i="12"/>
  <c r="L58" i="12"/>
  <c r="P57" i="12"/>
  <c r="O57" i="12"/>
  <c r="N57" i="12"/>
  <c r="M57" i="12"/>
  <c r="L57" i="12"/>
  <c r="P56" i="12"/>
  <c r="O56" i="12"/>
  <c r="N56" i="12"/>
  <c r="M56" i="12"/>
  <c r="L56" i="12"/>
  <c r="P55" i="12"/>
  <c r="O55" i="12"/>
  <c r="N55" i="12"/>
  <c r="M55" i="12"/>
  <c r="L55" i="12"/>
  <c r="P54" i="12"/>
  <c r="O54" i="12"/>
  <c r="N54" i="12"/>
  <c r="M54" i="12"/>
  <c r="L54" i="12"/>
  <c r="P53" i="12"/>
  <c r="O53" i="12"/>
  <c r="N53" i="12"/>
  <c r="M53" i="12"/>
  <c r="L53" i="12"/>
  <c r="P52" i="12"/>
  <c r="O52" i="12"/>
  <c r="N52" i="12"/>
  <c r="M52" i="12"/>
  <c r="L52" i="12"/>
  <c r="P51" i="12"/>
  <c r="O51" i="12"/>
  <c r="N51" i="12"/>
  <c r="M51" i="12"/>
  <c r="L51" i="12"/>
  <c r="P50" i="12"/>
  <c r="O50" i="12"/>
  <c r="N50" i="12"/>
  <c r="M50" i="12"/>
  <c r="L50" i="12"/>
  <c r="P49" i="12"/>
  <c r="O49" i="12"/>
  <c r="N49" i="12"/>
  <c r="M49" i="12"/>
  <c r="L49" i="12"/>
  <c r="P48" i="12"/>
  <c r="O48" i="12"/>
  <c r="N48" i="12"/>
  <c r="M48" i="12"/>
  <c r="L48" i="12"/>
  <c r="P47" i="12"/>
  <c r="O47" i="12"/>
  <c r="N47" i="12"/>
  <c r="M47" i="12"/>
  <c r="L47" i="12"/>
  <c r="P46" i="12"/>
  <c r="O46" i="12"/>
  <c r="N46" i="12"/>
  <c r="M46" i="12"/>
  <c r="L46" i="12"/>
  <c r="P45" i="12"/>
  <c r="O45" i="12"/>
  <c r="N45" i="12"/>
  <c r="M45" i="12"/>
  <c r="L45" i="12"/>
  <c r="P44" i="12"/>
  <c r="O44" i="12"/>
  <c r="N44" i="12"/>
  <c r="M44" i="12"/>
  <c r="L44" i="12"/>
  <c r="P43" i="12"/>
  <c r="O43" i="12"/>
  <c r="N43" i="12"/>
  <c r="M43" i="12"/>
  <c r="L43" i="12"/>
  <c r="P42" i="12"/>
  <c r="O42" i="12"/>
  <c r="N42" i="12"/>
  <c r="M42" i="12"/>
  <c r="L42" i="12"/>
  <c r="P41" i="12"/>
  <c r="O41" i="12"/>
  <c r="N41" i="12"/>
  <c r="M41" i="12"/>
  <c r="L41" i="12"/>
  <c r="P40" i="12"/>
  <c r="O40" i="12"/>
  <c r="N40" i="12"/>
  <c r="M40" i="12"/>
  <c r="L40" i="12"/>
  <c r="P39" i="12"/>
  <c r="O39" i="12"/>
  <c r="N39" i="12"/>
  <c r="M39" i="12"/>
  <c r="L39" i="12"/>
  <c r="P38" i="12"/>
  <c r="O38" i="12"/>
  <c r="N38" i="12"/>
  <c r="M38" i="12"/>
  <c r="L38" i="12"/>
  <c r="P37" i="12"/>
  <c r="O37" i="12"/>
  <c r="N37" i="12"/>
  <c r="M37" i="12"/>
  <c r="L37" i="12"/>
  <c r="P36" i="12"/>
  <c r="O36" i="12"/>
  <c r="N36" i="12"/>
  <c r="M36" i="12"/>
  <c r="L36" i="12"/>
  <c r="P35" i="12"/>
  <c r="O35" i="12"/>
  <c r="N35" i="12"/>
  <c r="M35" i="12"/>
  <c r="L35" i="12"/>
  <c r="P34" i="12"/>
  <c r="O34" i="12"/>
  <c r="N34" i="12"/>
  <c r="M34" i="12"/>
  <c r="L34" i="12"/>
  <c r="P33" i="12"/>
  <c r="O33" i="12"/>
  <c r="N33" i="12"/>
  <c r="M33" i="12"/>
  <c r="L33" i="12"/>
  <c r="P32" i="12"/>
  <c r="O32" i="12"/>
  <c r="N32" i="12"/>
  <c r="M32" i="12"/>
  <c r="L32" i="12"/>
  <c r="P31" i="12"/>
  <c r="O31" i="12"/>
  <c r="N31" i="12"/>
  <c r="M31" i="12"/>
  <c r="L31" i="12"/>
  <c r="P30" i="12"/>
  <c r="O30" i="12"/>
  <c r="N30" i="12"/>
  <c r="M30" i="12"/>
  <c r="L30" i="12"/>
  <c r="P29" i="12"/>
  <c r="O29" i="12"/>
  <c r="N29" i="12"/>
  <c r="M29" i="12"/>
  <c r="L29" i="12"/>
  <c r="P28" i="12"/>
  <c r="O28" i="12"/>
  <c r="N28" i="12"/>
  <c r="M28" i="12"/>
  <c r="L28" i="12"/>
  <c r="P27" i="12"/>
  <c r="O27" i="12"/>
  <c r="N27" i="12"/>
  <c r="M27" i="12"/>
  <c r="L27" i="12"/>
  <c r="P26" i="12"/>
  <c r="O26" i="12"/>
  <c r="N26" i="12"/>
  <c r="M26" i="12"/>
  <c r="L26" i="12"/>
  <c r="P25" i="12"/>
  <c r="O25" i="12"/>
  <c r="N25" i="12"/>
  <c r="M25" i="12"/>
  <c r="L25" i="12"/>
  <c r="P24" i="12"/>
  <c r="O24" i="12"/>
  <c r="N24" i="12"/>
  <c r="M24" i="12"/>
  <c r="L24" i="12"/>
  <c r="P23" i="12"/>
  <c r="O23" i="12"/>
  <c r="N23" i="12"/>
  <c r="M23" i="12"/>
  <c r="L23" i="12"/>
  <c r="P22" i="12"/>
  <c r="O22" i="12"/>
  <c r="N22" i="12"/>
  <c r="M22" i="12"/>
  <c r="L22" i="12"/>
  <c r="P21" i="12"/>
  <c r="O21" i="12"/>
  <c r="N21" i="12"/>
  <c r="M21" i="12"/>
  <c r="L21" i="12"/>
  <c r="P20" i="12"/>
  <c r="O20" i="12"/>
  <c r="N20" i="12"/>
  <c r="M20" i="12"/>
  <c r="L20" i="12"/>
  <c r="P19" i="12"/>
  <c r="O19" i="12"/>
  <c r="N19" i="12"/>
  <c r="M19" i="12"/>
  <c r="L19" i="12"/>
  <c r="P18" i="12"/>
  <c r="O18" i="12"/>
  <c r="N18" i="12"/>
  <c r="M18" i="12"/>
  <c r="L18" i="12"/>
  <c r="P17" i="12"/>
  <c r="O17" i="12"/>
  <c r="N17" i="12"/>
  <c r="M17" i="12"/>
  <c r="L17" i="12"/>
  <c r="P16" i="12"/>
  <c r="O16" i="12"/>
  <c r="N16" i="12"/>
  <c r="M16" i="12"/>
  <c r="L16" i="12"/>
  <c r="P15" i="12"/>
  <c r="O15" i="12"/>
  <c r="N15" i="12"/>
  <c r="M15" i="12"/>
  <c r="L15" i="12"/>
  <c r="P14" i="12"/>
  <c r="O14" i="12"/>
  <c r="N14" i="12"/>
  <c r="M14" i="12"/>
  <c r="L14" i="12"/>
  <c r="P13" i="12"/>
  <c r="O13" i="12"/>
  <c r="N13" i="12"/>
  <c r="M13" i="12"/>
  <c r="L13" i="12"/>
  <c r="P12" i="12"/>
  <c r="O12" i="12"/>
  <c r="N12" i="12"/>
  <c r="M12" i="12"/>
  <c r="L12" i="12"/>
  <c r="P11" i="12"/>
  <c r="O11" i="12"/>
  <c r="N11" i="12"/>
  <c r="M11" i="12"/>
  <c r="L11" i="12"/>
  <c r="P10" i="12"/>
  <c r="O10" i="12"/>
  <c r="N10" i="12"/>
  <c r="M10" i="12"/>
  <c r="L10" i="12"/>
  <c r="P9" i="12"/>
  <c r="O9" i="12"/>
  <c r="N9" i="12"/>
  <c r="M9" i="12"/>
  <c r="L9" i="12"/>
  <c r="P8" i="12"/>
  <c r="O8" i="12"/>
  <c r="N8" i="12"/>
  <c r="M8" i="12"/>
  <c r="L8" i="12"/>
  <c r="P7" i="12"/>
  <c r="O7" i="12"/>
  <c r="N7" i="12"/>
  <c r="M7" i="12"/>
  <c r="L7" i="12"/>
  <c r="P6" i="12"/>
  <c r="O6" i="12"/>
  <c r="N6" i="12"/>
  <c r="M6" i="12"/>
  <c r="L6" i="12"/>
  <c r="P5" i="12"/>
  <c r="O5" i="12"/>
  <c r="N5" i="12"/>
  <c r="M5" i="12"/>
  <c r="L5" i="12"/>
  <c r="P4" i="12"/>
  <c r="O4" i="12"/>
  <c r="N4" i="12"/>
  <c r="M4" i="12"/>
  <c r="L4" i="12"/>
  <c r="P3" i="12"/>
  <c r="O3" i="12"/>
  <c r="N3" i="12"/>
  <c r="M3" i="12"/>
  <c r="L3" i="12"/>
  <c r="P2" i="12"/>
  <c r="O2" i="12"/>
  <c r="N2" i="12"/>
  <c r="M2" i="12"/>
  <c r="L2" i="1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" i="2"/>
  <c r="D153" i="4"/>
  <c r="D2" i="4"/>
  <c r="D8" i="4"/>
  <c r="D190" i="4"/>
  <c r="D74" i="4"/>
  <c r="D3" i="4"/>
  <c r="D7" i="4"/>
  <c r="D226" i="4"/>
  <c r="D11" i="4"/>
  <c r="D17" i="4"/>
  <c r="D6" i="4"/>
  <c r="D4" i="4"/>
  <c r="D78" i="4"/>
  <c r="D9" i="4"/>
  <c r="D12" i="4"/>
  <c r="D13" i="4"/>
  <c r="D10" i="4"/>
  <c r="D34" i="4"/>
  <c r="D19" i="4"/>
  <c r="D59" i="4"/>
  <c r="D155" i="4"/>
  <c r="D243" i="4"/>
  <c r="D16" i="4"/>
  <c r="D32" i="4"/>
  <c r="D15" i="4"/>
  <c r="D14" i="4"/>
  <c r="D23" i="4"/>
  <c r="D187" i="4"/>
  <c r="D35" i="4"/>
  <c r="D27" i="4"/>
  <c r="D20" i="4"/>
  <c r="D22" i="4"/>
  <c r="D26" i="4"/>
  <c r="D18" i="4"/>
  <c r="D31" i="4"/>
  <c r="D21" i="4"/>
  <c r="D25" i="4"/>
  <c r="D24" i="4"/>
  <c r="D41" i="4"/>
  <c r="D38" i="4"/>
  <c r="D47" i="4"/>
  <c r="D218" i="4"/>
  <c r="D44" i="4"/>
  <c r="D45" i="4"/>
  <c r="D110" i="4"/>
  <c r="D37" i="4"/>
  <c r="D52" i="4"/>
  <c r="D51" i="4"/>
  <c r="D53" i="4"/>
  <c r="D48" i="4"/>
  <c r="D49" i="4"/>
  <c r="D39" i="4"/>
  <c r="D54" i="4"/>
  <c r="D56" i="4"/>
  <c r="D152" i="4"/>
  <c r="D46" i="4"/>
  <c r="D40" i="4"/>
  <c r="D57" i="4"/>
  <c r="D58" i="4"/>
  <c r="D84" i="4"/>
  <c r="D79" i="4"/>
  <c r="D61" i="4"/>
  <c r="D60" i="4"/>
  <c r="D62" i="4"/>
  <c r="D5" i="4"/>
  <c r="D63" i="4"/>
  <c r="D235" i="4"/>
  <c r="D67" i="4"/>
  <c r="D213" i="4"/>
  <c r="D210" i="4"/>
  <c r="D68" i="4"/>
  <c r="D66" i="4"/>
  <c r="D73" i="4"/>
  <c r="D72" i="4"/>
  <c r="D70" i="4"/>
  <c r="D75" i="4"/>
  <c r="D69" i="4"/>
  <c r="D167" i="4"/>
  <c r="D80" i="4"/>
  <c r="D236" i="4"/>
  <c r="D81" i="4"/>
  <c r="D237" i="4"/>
  <c r="D85" i="4"/>
  <c r="D86" i="4"/>
  <c r="D94" i="4"/>
  <c r="D91" i="4"/>
  <c r="D82" i="4"/>
  <c r="D179" i="4"/>
  <c r="D65" i="4"/>
  <c r="D88" i="4"/>
  <c r="D90" i="4"/>
  <c r="D89" i="4"/>
  <c r="D93" i="4"/>
  <c r="D76" i="4"/>
  <c r="D92" i="4"/>
  <c r="D95" i="4"/>
  <c r="D100" i="4"/>
  <c r="D97" i="4"/>
  <c r="D99" i="4"/>
  <c r="D55" i="4"/>
  <c r="D96" i="4"/>
  <c r="D101" i="4"/>
  <c r="D104" i="4"/>
  <c r="D239" i="4"/>
  <c r="D103" i="4"/>
  <c r="D28" i="4"/>
  <c r="D107" i="4"/>
  <c r="D105" i="4"/>
  <c r="D106" i="4"/>
  <c r="D102" i="4"/>
  <c r="D108" i="4"/>
  <c r="D109" i="4"/>
  <c r="D111" i="4"/>
  <c r="D238" i="4"/>
  <c r="D114" i="4"/>
  <c r="D112" i="4"/>
  <c r="D113" i="4"/>
  <c r="D115" i="4"/>
  <c r="D119" i="4"/>
  <c r="D36" i="4"/>
  <c r="D87" i="4"/>
  <c r="D189" i="4"/>
  <c r="D117" i="4"/>
  <c r="D118" i="4"/>
  <c r="D120" i="4"/>
  <c r="D121" i="4"/>
  <c r="D124" i="4"/>
  <c r="D125" i="4"/>
  <c r="D191" i="4"/>
  <c r="D126" i="4"/>
  <c r="D42" i="4"/>
  <c r="D122" i="4"/>
  <c r="D127" i="4"/>
  <c r="D128" i="4"/>
  <c r="D123" i="4"/>
  <c r="D129" i="4"/>
  <c r="D192" i="4"/>
  <c r="D145" i="4"/>
  <c r="D140" i="4"/>
  <c r="D142" i="4"/>
  <c r="D130" i="4"/>
  <c r="D133" i="4"/>
  <c r="D139" i="4"/>
  <c r="D168" i="4"/>
  <c r="D234" i="4"/>
  <c r="D134" i="4"/>
  <c r="D135" i="4"/>
  <c r="D33" i="4"/>
  <c r="D143" i="4"/>
  <c r="D141" i="4"/>
  <c r="D165" i="4"/>
  <c r="D146" i="4"/>
  <c r="D137" i="4"/>
  <c r="D144" i="4"/>
  <c r="D136" i="4"/>
  <c r="D138" i="4"/>
  <c r="D131" i="4"/>
  <c r="D132" i="4"/>
  <c r="D50" i="4"/>
  <c r="D148" i="4"/>
  <c r="D156" i="4"/>
  <c r="D160" i="4"/>
  <c r="D163" i="4"/>
  <c r="D161" i="4"/>
  <c r="D159" i="4"/>
  <c r="D162" i="4"/>
  <c r="D151" i="4"/>
  <c r="D164" i="4"/>
  <c r="D150" i="4"/>
  <c r="D149" i="4"/>
  <c r="D158" i="4"/>
  <c r="D147" i="4"/>
  <c r="D170" i="4"/>
  <c r="D171" i="4"/>
  <c r="D176" i="4"/>
  <c r="D174" i="4"/>
  <c r="D175" i="4"/>
  <c r="D169" i="4"/>
  <c r="D172" i="4"/>
  <c r="D177" i="4"/>
  <c r="D181" i="4"/>
  <c r="D116" i="4"/>
  <c r="D178" i="4"/>
  <c r="D173" i="4"/>
  <c r="D83" i="4"/>
  <c r="D77" i="4"/>
  <c r="D182" i="4"/>
  <c r="D183" i="4"/>
  <c r="D184" i="4"/>
  <c r="D185" i="4"/>
  <c r="D186" i="4"/>
  <c r="D198" i="4"/>
  <c r="D212" i="4"/>
  <c r="D199" i="4"/>
  <c r="D203" i="4"/>
  <c r="D71" i="4"/>
  <c r="D188" i="4"/>
  <c r="D215" i="4"/>
  <c r="D29" i="4"/>
  <c r="D202" i="4"/>
  <c r="D64" i="4"/>
  <c r="D195" i="4"/>
  <c r="D207" i="4"/>
  <c r="D193" i="4"/>
  <c r="D200" i="4"/>
  <c r="D211" i="4"/>
  <c r="D196" i="4"/>
  <c r="D214" i="4"/>
  <c r="D204" i="4"/>
  <c r="D206" i="4"/>
  <c r="D217" i="4"/>
  <c r="D216" i="4"/>
  <c r="D154" i="4"/>
  <c r="D201" i="4"/>
  <c r="D219" i="4"/>
  <c r="D230" i="4"/>
  <c r="D43" i="4"/>
  <c r="D222" i="4"/>
  <c r="D221" i="4"/>
  <c r="D220" i="4"/>
  <c r="D223" i="4"/>
  <c r="D229" i="4"/>
  <c r="D180" i="4"/>
  <c r="D224" i="4"/>
  <c r="D225" i="4"/>
  <c r="D227" i="4"/>
  <c r="D228" i="4"/>
  <c r="D231" i="4"/>
  <c r="D240" i="4"/>
  <c r="D232" i="4"/>
  <c r="D233" i="4"/>
  <c r="D166" i="4"/>
  <c r="D244" i="4"/>
  <c r="D241" i="4"/>
  <c r="D245" i="4"/>
  <c r="D98" i="4"/>
  <c r="D194" i="4"/>
  <c r="D246" i="4"/>
  <c r="D30" i="4"/>
  <c r="D242" i="4"/>
  <c r="D205" i="4"/>
  <c r="D157" i="4"/>
  <c r="D247" i="4"/>
  <c r="D248" i="4"/>
  <c r="D249" i="4"/>
  <c r="D208" i="4"/>
  <c r="D250" i="4"/>
  <c r="D209" i="4"/>
  <c r="D197" i="4"/>
  <c r="D153" i="6"/>
  <c r="D2" i="6"/>
  <c r="D8" i="6"/>
  <c r="D190" i="6"/>
  <c r="D74" i="6"/>
  <c r="D3" i="6"/>
  <c r="D7" i="6"/>
  <c r="D226" i="6"/>
  <c r="D11" i="6"/>
  <c r="D17" i="6"/>
  <c r="D6" i="6"/>
  <c r="D4" i="6"/>
  <c r="D78" i="6"/>
  <c r="D9" i="6"/>
  <c r="D12" i="6"/>
  <c r="D13" i="6"/>
  <c r="D10" i="6"/>
  <c r="D34" i="6"/>
  <c r="D19" i="6"/>
  <c r="D59" i="6"/>
  <c r="D155" i="6"/>
  <c r="D243" i="6"/>
  <c r="D16" i="6"/>
  <c r="D32" i="6"/>
  <c r="D15" i="6"/>
  <c r="D14" i="6"/>
  <c r="D23" i="6"/>
  <c r="D187" i="6"/>
  <c r="D35" i="6"/>
  <c r="D27" i="6"/>
  <c r="D20" i="6"/>
  <c r="D22" i="6"/>
  <c r="D26" i="6"/>
  <c r="D18" i="6"/>
  <c r="D31" i="6"/>
  <c r="D21" i="6"/>
  <c r="D25" i="6"/>
  <c r="D24" i="6"/>
  <c r="D41" i="6"/>
  <c r="D38" i="6"/>
  <c r="D47" i="6"/>
  <c r="D218" i="6"/>
  <c r="D44" i="6"/>
  <c r="D45" i="6"/>
  <c r="D110" i="6"/>
  <c r="D37" i="6"/>
  <c r="D52" i="6"/>
  <c r="D51" i="6"/>
  <c r="D53" i="6"/>
  <c r="D48" i="6"/>
  <c r="D49" i="6"/>
  <c r="D39" i="6"/>
  <c r="D54" i="6"/>
  <c r="D56" i="6"/>
  <c r="D152" i="6"/>
  <c r="D46" i="6"/>
  <c r="D40" i="6"/>
  <c r="D57" i="6"/>
  <c r="D58" i="6"/>
  <c r="D84" i="6"/>
  <c r="D79" i="6"/>
  <c r="D61" i="6"/>
  <c r="D60" i="6"/>
  <c r="D62" i="6"/>
  <c r="D5" i="6"/>
  <c r="D63" i="6"/>
  <c r="D235" i="6"/>
  <c r="D67" i="6"/>
  <c r="D213" i="6"/>
  <c r="D210" i="6"/>
  <c r="D68" i="6"/>
  <c r="D66" i="6"/>
  <c r="D73" i="6"/>
  <c r="D72" i="6"/>
  <c r="D70" i="6"/>
  <c r="D75" i="6"/>
  <c r="D69" i="6"/>
  <c r="D167" i="6"/>
  <c r="D80" i="6"/>
  <c r="D236" i="6"/>
  <c r="D81" i="6"/>
  <c r="D237" i="6"/>
  <c r="D85" i="6"/>
  <c r="D86" i="6"/>
  <c r="D94" i="6"/>
  <c r="D91" i="6"/>
  <c r="D82" i="6"/>
  <c r="D179" i="6"/>
  <c r="D65" i="6"/>
  <c r="D88" i="6"/>
  <c r="D90" i="6"/>
  <c r="D89" i="6"/>
  <c r="D93" i="6"/>
  <c r="D76" i="6"/>
  <c r="D92" i="6"/>
  <c r="D95" i="6"/>
  <c r="D100" i="6"/>
  <c r="D97" i="6"/>
  <c r="D99" i="6"/>
  <c r="D55" i="6"/>
  <c r="D96" i="6"/>
  <c r="D101" i="6"/>
  <c r="D104" i="6"/>
  <c r="D239" i="6"/>
  <c r="D103" i="6"/>
  <c r="D28" i="6"/>
  <c r="D107" i="6"/>
  <c r="D105" i="6"/>
  <c r="D106" i="6"/>
  <c r="D102" i="6"/>
  <c r="D108" i="6"/>
  <c r="D109" i="6"/>
  <c r="D111" i="6"/>
  <c r="D238" i="6"/>
  <c r="D114" i="6"/>
  <c r="D112" i="6"/>
  <c r="D113" i="6"/>
  <c r="D115" i="6"/>
  <c r="D119" i="6"/>
  <c r="D36" i="6"/>
  <c r="D87" i="6"/>
  <c r="D189" i="6"/>
  <c r="D117" i="6"/>
  <c r="D118" i="6"/>
  <c r="D120" i="6"/>
  <c r="D121" i="6"/>
  <c r="D124" i="6"/>
  <c r="D125" i="6"/>
  <c r="D191" i="6"/>
  <c r="D126" i="6"/>
  <c r="D42" i="6"/>
  <c r="D122" i="6"/>
  <c r="D127" i="6"/>
  <c r="D128" i="6"/>
  <c r="D123" i="6"/>
  <c r="D129" i="6"/>
  <c r="D192" i="6"/>
  <c r="D145" i="6"/>
  <c r="D140" i="6"/>
  <c r="D142" i="6"/>
  <c r="D130" i="6"/>
  <c r="D133" i="6"/>
  <c r="D139" i="6"/>
  <c r="D168" i="6"/>
  <c r="D234" i="6"/>
  <c r="D134" i="6"/>
  <c r="D135" i="6"/>
  <c r="D33" i="6"/>
  <c r="D143" i="6"/>
  <c r="D141" i="6"/>
  <c r="D165" i="6"/>
  <c r="D146" i="6"/>
  <c r="D137" i="6"/>
  <c r="D144" i="6"/>
  <c r="D136" i="6"/>
  <c r="D138" i="6"/>
  <c r="D131" i="6"/>
  <c r="D132" i="6"/>
  <c r="D50" i="6"/>
  <c r="D148" i="6"/>
  <c r="D156" i="6"/>
  <c r="D160" i="6"/>
  <c r="D163" i="6"/>
  <c r="D161" i="6"/>
  <c r="D159" i="6"/>
  <c r="D162" i="6"/>
  <c r="D151" i="6"/>
  <c r="D164" i="6"/>
  <c r="D150" i="6"/>
  <c r="D149" i="6"/>
  <c r="D158" i="6"/>
  <c r="D147" i="6"/>
  <c r="D170" i="6"/>
  <c r="D171" i="6"/>
  <c r="D176" i="6"/>
  <c r="D174" i="6"/>
  <c r="D175" i="6"/>
  <c r="D169" i="6"/>
  <c r="D172" i="6"/>
  <c r="D177" i="6"/>
  <c r="D181" i="6"/>
  <c r="D116" i="6"/>
  <c r="D178" i="6"/>
  <c r="D173" i="6"/>
  <c r="D83" i="6"/>
  <c r="D77" i="6"/>
  <c r="D182" i="6"/>
  <c r="D183" i="6"/>
  <c r="D184" i="6"/>
  <c r="D185" i="6"/>
  <c r="D186" i="6"/>
  <c r="D198" i="6"/>
  <c r="D212" i="6"/>
  <c r="D199" i="6"/>
  <c r="D203" i="6"/>
  <c r="D71" i="6"/>
  <c r="D188" i="6"/>
  <c r="D215" i="6"/>
  <c r="D29" i="6"/>
  <c r="D202" i="6"/>
  <c r="D64" i="6"/>
  <c r="D195" i="6"/>
  <c r="D207" i="6"/>
  <c r="D193" i="6"/>
  <c r="D200" i="6"/>
  <c r="D211" i="6"/>
  <c r="D196" i="6"/>
  <c r="D214" i="6"/>
  <c r="D204" i="6"/>
  <c r="D206" i="6"/>
  <c r="D217" i="6"/>
  <c r="D216" i="6"/>
  <c r="D154" i="6"/>
  <c r="D201" i="6"/>
  <c r="D219" i="6"/>
  <c r="D230" i="6"/>
  <c r="D43" i="6"/>
  <c r="D222" i="6"/>
  <c r="D221" i="6"/>
  <c r="D220" i="6"/>
  <c r="D223" i="6"/>
  <c r="D229" i="6"/>
  <c r="D180" i="6"/>
  <c r="D224" i="6"/>
  <c r="D225" i="6"/>
  <c r="D227" i="6"/>
  <c r="D228" i="6"/>
  <c r="D231" i="6"/>
  <c r="D240" i="6"/>
  <c r="D232" i="6"/>
  <c r="D233" i="6"/>
  <c r="D166" i="6"/>
  <c r="D244" i="6"/>
  <c r="D241" i="6"/>
  <c r="D245" i="6"/>
  <c r="D98" i="6"/>
  <c r="D194" i="6"/>
  <c r="D246" i="6"/>
  <c r="D30" i="6"/>
  <c r="D242" i="6"/>
  <c r="D205" i="6"/>
  <c r="D157" i="6"/>
  <c r="D247" i="6"/>
  <c r="D248" i="6"/>
  <c r="D249" i="6"/>
  <c r="D208" i="6"/>
  <c r="D250" i="6"/>
  <c r="D209" i="6"/>
  <c r="D197" i="6"/>
  <c r="D153" i="7"/>
  <c r="D2" i="7"/>
  <c r="D8" i="7"/>
  <c r="D190" i="7"/>
  <c r="D74" i="7"/>
  <c r="D3" i="7"/>
  <c r="D7" i="7"/>
  <c r="D226" i="7"/>
  <c r="D11" i="7"/>
  <c r="D17" i="7"/>
  <c r="D6" i="7"/>
  <c r="D4" i="7"/>
  <c r="D78" i="7"/>
  <c r="D9" i="7"/>
  <c r="D12" i="7"/>
  <c r="D13" i="7"/>
  <c r="D10" i="7"/>
  <c r="D34" i="7"/>
  <c r="D19" i="7"/>
  <c r="D59" i="7"/>
  <c r="D155" i="7"/>
  <c r="D243" i="7"/>
  <c r="D16" i="7"/>
  <c r="D32" i="7"/>
  <c r="D15" i="7"/>
  <c r="D14" i="7"/>
  <c r="D23" i="7"/>
  <c r="D187" i="7"/>
  <c r="D35" i="7"/>
  <c r="D27" i="7"/>
  <c r="D20" i="7"/>
  <c r="D22" i="7"/>
  <c r="D26" i="7"/>
  <c r="D18" i="7"/>
  <c r="D31" i="7"/>
  <c r="D21" i="7"/>
  <c r="D25" i="7"/>
  <c r="D24" i="7"/>
  <c r="D41" i="7"/>
  <c r="D38" i="7"/>
  <c r="D47" i="7"/>
  <c r="D218" i="7"/>
  <c r="D44" i="7"/>
  <c r="D45" i="7"/>
  <c r="D110" i="7"/>
  <c r="D37" i="7"/>
  <c r="D52" i="7"/>
  <c r="D51" i="7"/>
  <c r="D53" i="7"/>
  <c r="D48" i="7"/>
  <c r="D49" i="7"/>
  <c r="D39" i="7"/>
  <c r="D54" i="7"/>
  <c r="D56" i="7"/>
  <c r="D152" i="7"/>
  <c r="D46" i="7"/>
  <c r="D40" i="7"/>
  <c r="D57" i="7"/>
  <c r="D58" i="7"/>
  <c r="D84" i="7"/>
  <c r="D79" i="7"/>
  <c r="D61" i="7"/>
  <c r="D60" i="7"/>
  <c r="D62" i="7"/>
  <c r="D5" i="7"/>
  <c r="D63" i="7"/>
  <c r="D235" i="7"/>
  <c r="D67" i="7"/>
  <c r="D213" i="7"/>
  <c r="D210" i="7"/>
  <c r="D68" i="7"/>
  <c r="D66" i="7"/>
  <c r="D73" i="7"/>
  <c r="D72" i="7"/>
  <c r="D70" i="7"/>
  <c r="D75" i="7"/>
  <c r="D69" i="7"/>
  <c r="D167" i="7"/>
  <c r="D80" i="7"/>
  <c r="D236" i="7"/>
  <c r="D81" i="7"/>
  <c r="D237" i="7"/>
  <c r="D85" i="7"/>
  <c r="D86" i="7"/>
  <c r="D94" i="7"/>
  <c r="D91" i="7"/>
  <c r="D82" i="7"/>
  <c r="D179" i="7"/>
  <c r="D65" i="7"/>
  <c r="D88" i="7"/>
  <c r="D90" i="7"/>
  <c r="D89" i="7"/>
  <c r="D93" i="7"/>
  <c r="D76" i="7"/>
  <c r="D92" i="7"/>
  <c r="D95" i="7"/>
  <c r="D100" i="7"/>
  <c r="D97" i="7"/>
  <c r="D99" i="7"/>
  <c r="D55" i="7"/>
  <c r="D96" i="7"/>
  <c r="D101" i="7"/>
  <c r="D104" i="7"/>
  <c r="D239" i="7"/>
  <c r="D103" i="7"/>
  <c r="D28" i="7"/>
  <c r="D107" i="7"/>
  <c r="D105" i="7"/>
  <c r="D106" i="7"/>
  <c r="D102" i="7"/>
  <c r="D108" i="7"/>
  <c r="D109" i="7"/>
  <c r="D111" i="7"/>
  <c r="D238" i="7"/>
  <c r="D114" i="7"/>
  <c r="D112" i="7"/>
  <c r="D113" i="7"/>
  <c r="D115" i="7"/>
  <c r="D119" i="7"/>
  <c r="D36" i="7"/>
  <c r="D87" i="7"/>
  <c r="D189" i="7"/>
  <c r="D117" i="7"/>
  <c r="D118" i="7"/>
  <c r="D120" i="7"/>
  <c r="D121" i="7"/>
  <c r="D124" i="7"/>
  <c r="D125" i="7"/>
  <c r="D191" i="7"/>
  <c r="D126" i="7"/>
  <c r="D42" i="7"/>
  <c r="D122" i="7"/>
  <c r="D127" i="7"/>
  <c r="D128" i="7"/>
  <c r="D123" i="7"/>
  <c r="D129" i="7"/>
  <c r="D192" i="7"/>
  <c r="D145" i="7"/>
  <c r="D140" i="7"/>
  <c r="D142" i="7"/>
  <c r="D130" i="7"/>
  <c r="D133" i="7"/>
  <c r="D139" i="7"/>
  <c r="D168" i="7"/>
  <c r="D234" i="7"/>
  <c r="D134" i="7"/>
  <c r="D135" i="7"/>
  <c r="D33" i="7"/>
  <c r="D143" i="7"/>
  <c r="D141" i="7"/>
  <c r="D165" i="7"/>
  <c r="D146" i="7"/>
  <c r="D137" i="7"/>
  <c r="D144" i="7"/>
  <c r="D136" i="7"/>
  <c r="D138" i="7"/>
  <c r="D131" i="7"/>
  <c r="D132" i="7"/>
  <c r="D50" i="7"/>
  <c r="D148" i="7"/>
  <c r="D156" i="7"/>
  <c r="D160" i="7"/>
  <c r="D163" i="7"/>
  <c r="D161" i="7"/>
  <c r="D159" i="7"/>
  <c r="D162" i="7"/>
  <c r="D151" i="7"/>
  <c r="D164" i="7"/>
  <c r="D150" i="7"/>
  <c r="D149" i="7"/>
  <c r="D158" i="7"/>
  <c r="D147" i="7"/>
  <c r="D170" i="7"/>
  <c r="D171" i="7"/>
  <c r="D176" i="7"/>
  <c r="D174" i="7"/>
  <c r="D175" i="7"/>
  <c r="D169" i="7"/>
  <c r="D172" i="7"/>
  <c r="D177" i="7"/>
  <c r="D181" i="7"/>
  <c r="D116" i="7"/>
  <c r="D178" i="7"/>
  <c r="D173" i="7"/>
  <c r="D83" i="7"/>
  <c r="D77" i="7"/>
  <c r="D182" i="7"/>
  <c r="D183" i="7"/>
  <c r="D184" i="7"/>
  <c r="D185" i="7"/>
  <c r="D186" i="7"/>
  <c r="D198" i="7"/>
  <c r="D212" i="7"/>
  <c r="D199" i="7"/>
  <c r="D203" i="7"/>
  <c r="D71" i="7"/>
  <c r="D188" i="7"/>
  <c r="D215" i="7"/>
  <c r="D29" i="7"/>
  <c r="D202" i="7"/>
  <c r="D64" i="7"/>
  <c r="D195" i="7"/>
  <c r="D207" i="7"/>
  <c r="D193" i="7"/>
  <c r="D200" i="7"/>
  <c r="D211" i="7"/>
  <c r="D196" i="7"/>
  <c r="D214" i="7"/>
  <c r="D204" i="7"/>
  <c r="D206" i="7"/>
  <c r="D217" i="7"/>
  <c r="D216" i="7"/>
  <c r="D154" i="7"/>
  <c r="D201" i="7"/>
  <c r="D219" i="7"/>
  <c r="D230" i="7"/>
  <c r="D43" i="7"/>
  <c r="D222" i="7"/>
  <c r="D221" i="7"/>
  <c r="D220" i="7"/>
  <c r="D223" i="7"/>
  <c r="D229" i="7"/>
  <c r="D180" i="7"/>
  <c r="D224" i="7"/>
  <c r="D225" i="7"/>
  <c r="D227" i="7"/>
  <c r="D228" i="7"/>
  <c r="D231" i="7"/>
  <c r="D240" i="7"/>
  <c r="D232" i="7"/>
  <c r="D233" i="7"/>
  <c r="D166" i="7"/>
  <c r="D244" i="7"/>
  <c r="D241" i="7"/>
  <c r="D245" i="7"/>
  <c r="D98" i="7"/>
  <c r="D194" i="7"/>
  <c r="D246" i="7"/>
  <c r="D30" i="7"/>
  <c r="D242" i="7"/>
  <c r="D205" i="7"/>
  <c r="D157" i="7"/>
  <c r="D247" i="7"/>
  <c r="D248" i="7"/>
  <c r="D249" i="7"/>
  <c r="D208" i="7"/>
  <c r="D250" i="7"/>
  <c r="D209" i="7"/>
  <c r="D197" i="7"/>
  <c r="D153" i="8"/>
  <c r="D2" i="8"/>
  <c r="D8" i="8"/>
  <c r="D190" i="8"/>
  <c r="D74" i="8"/>
  <c r="D3" i="8"/>
  <c r="D7" i="8"/>
  <c r="D226" i="8"/>
  <c r="D11" i="8"/>
  <c r="D17" i="8"/>
  <c r="D6" i="8"/>
  <c r="D4" i="8"/>
  <c r="D78" i="8"/>
  <c r="D9" i="8"/>
  <c r="D12" i="8"/>
  <c r="D13" i="8"/>
  <c r="D10" i="8"/>
  <c r="D34" i="8"/>
  <c r="D19" i="8"/>
  <c r="D59" i="8"/>
  <c r="D155" i="8"/>
  <c r="D243" i="8"/>
  <c r="D16" i="8"/>
  <c r="D32" i="8"/>
  <c r="D15" i="8"/>
  <c r="D14" i="8"/>
  <c r="D23" i="8"/>
  <c r="D187" i="8"/>
  <c r="D35" i="8"/>
  <c r="D27" i="8"/>
  <c r="D20" i="8"/>
  <c r="D22" i="8"/>
  <c r="D26" i="8"/>
  <c r="D18" i="8"/>
  <c r="D31" i="8"/>
  <c r="D21" i="8"/>
  <c r="D25" i="8"/>
  <c r="D24" i="8"/>
  <c r="D41" i="8"/>
  <c r="D38" i="8"/>
  <c r="D47" i="8"/>
  <c r="D218" i="8"/>
  <c r="D44" i="8"/>
  <c r="D45" i="8"/>
  <c r="D110" i="8"/>
  <c r="D37" i="8"/>
  <c r="D52" i="8"/>
  <c r="D51" i="8"/>
  <c r="D53" i="8"/>
  <c r="D48" i="8"/>
  <c r="D49" i="8"/>
  <c r="D39" i="8"/>
  <c r="D54" i="8"/>
  <c r="D56" i="8"/>
  <c r="D152" i="8"/>
  <c r="D46" i="8"/>
  <c r="D40" i="8"/>
  <c r="D57" i="8"/>
  <c r="D58" i="8"/>
  <c r="D84" i="8"/>
  <c r="D79" i="8"/>
  <c r="D61" i="8"/>
  <c r="D60" i="8"/>
  <c r="D62" i="8"/>
  <c r="D5" i="8"/>
  <c r="D63" i="8"/>
  <c r="D235" i="8"/>
  <c r="D67" i="8"/>
  <c r="D213" i="8"/>
  <c r="D210" i="8"/>
  <c r="D68" i="8"/>
  <c r="D66" i="8"/>
  <c r="D73" i="8"/>
  <c r="D72" i="8"/>
  <c r="D70" i="8"/>
  <c r="D75" i="8"/>
  <c r="D69" i="8"/>
  <c r="D167" i="8"/>
  <c r="D80" i="8"/>
  <c r="D236" i="8"/>
  <c r="D81" i="8"/>
  <c r="D237" i="8"/>
  <c r="D85" i="8"/>
  <c r="D86" i="8"/>
  <c r="D94" i="8"/>
  <c r="D91" i="8"/>
  <c r="D82" i="8"/>
  <c r="D179" i="8"/>
  <c r="D65" i="8"/>
  <c r="D88" i="8"/>
  <c r="D90" i="8"/>
  <c r="D89" i="8"/>
  <c r="D93" i="8"/>
  <c r="D76" i="8"/>
  <c r="D92" i="8"/>
  <c r="D95" i="8"/>
  <c r="D100" i="8"/>
  <c r="D97" i="8"/>
  <c r="D99" i="8"/>
  <c r="D55" i="8"/>
  <c r="D96" i="8"/>
  <c r="D101" i="8"/>
  <c r="D104" i="8"/>
  <c r="D239" i="8"/>
  <c r="D103" i="8"/>
  <c r="D28" i="8"/>
  <c r="D107" i="8"/>
  <c r="D105" i="8"/>
  <c r="D106" i="8"/>
  <c r="D102" i="8"/>
  <c r="D108" i="8"/>
  <c r="D109" i="8"/>
  <c r="D111" i="8"/>
  <c r="D238" i="8"/>
  <c r="D114" i="8"/>
  <c r="D112" i="8"/>
  <c r="D113" i="8"/>
  <c r="D115" i="8"/>
  <c r="D119" i="8"/>
  <c r="D36" i="8"/>
  <c r="D87" i="8"/>
  <c r="D189" i="8"/>
  <c r="D117" i="8"/>
  <c r="D118" i="8"/>
  <c r="D120" i="8"/>
  <c r="D121" i="8"/>
  <c r="D124" i="8"/>
  <c r="D125" i="8"/>
  <c r="D191" i="8"/>
  <c r="D126" i="8"/>
  <c r="D42" i="8"/>
  <c r="D122" i="8"/>
  <c r="D127" i="8"/>
  <c r="D128" i="8"/>
  <c r="D123" i="8"/>
  <c r="D129" i="8"/>
  <c r="D192" i="8"/>
  <c r="D145" i="8"/>
  <c r="D140" i="8"/>
  <c r="D142" i="8"/>
  <c r="D130" i="8"/>
  <c r="D133" i="8"/>
  <c r="D139" i="8"/>
  <c r="D168" i="8"/>
  <c r="D234" i="8"/>
  <c r="D134" i="8"/>
  <c r="D135" i="8"/>
  <c r="D33" i="8"/>
  <c r="D143" i="8"/>
  <c r="D141" i="8"/>
  <c r="D165" i="8"/>
  <c r="D146" i="8"/>
  <c r="D137" i="8"/>
  <c r="D144" i="8"/>
  <c r="D136" i="8"/>
  <c r="D138" i="8"/>
  <c r="D131" i="8"/>
  <c r="D132" i="8"/>
  <c r="D50" i="8"/>
  <c r="D148" i="8"/>
  <c r="D156" i="8"/>
  <c r="D160" i="8"/>
  <c r="D163" i="8"/>
  <c r="D161" i="8"/>
  <c r="D159" i="8"/>
  <c r="D162" i="8"/>
  <c r="D151" i="8"/>
  <c r="D164" i="8"/>
  <c r="D150" i="8"/>
  <c r="D149" i="8"/>
  <c r="D158" i="8"/>
  <c r="D147" i="8"/>
  <c r="D170" i="8"/>
  <c r="D171" i="8"/>
  <c r="D176" i="8"/>
  <c r="D174" i="8"/>
  <c r="D175" i="8"/>
  <c r="D169" i="8"/>
  <c r="D172" i="8"/>
  <c r="D177" i="8"/>
  <c r="D181" i="8"/>
  <c r="D116" i="8"/>
  <c r="D178" i="8"/>
  <c r="D173" i="8"/>
  <c r="D83" i="8"/>
  <c r="D77" i="8"/>
  <c r="D182" i="8"/>
  <c r="D183" i="8"/>
  <c r="D184" i="8"/>
  <c r="D185" i="8"/>
  <c r="D186" i="8"/>
  <c r="D198" i="8"/>
  <c r="D212" i="8"/>
  <c r="D199" i="8"/>
  <c r="D203" i="8"/>
  <c r="D71" i="8"/>
  <c r="D188" i="8"/>
  <c r="D215" i="8"/>
  <c r="D29" i="8"/>
  <c r="D202" i="8"/>
  <c r="D64" i="8"/>
  <c r="D195" i="8"/>
  <c r="D207" i="8"/>
  <c r="D193" i="8"/>
  <c r="D200" i="8"/>
  <c r="D211" i="8"/>
  <c r="D196" i="8"/>
  <c r="D214" i="8"/>
  <c r="D204" i="8"/>
  <c r="D206" i="8"/>
  <c r="D217" i="8"/>
  <c r="D216" i="8"/>
  <c r="D154" i="8"/>
  <c r="D201" i="8"/>
  <c r="D219" i="8"/>
  <c r="D230" i="8"/>
  <c r="D43" i="8"/>
  <c r="D222" i="8"/>
  <c r="D221" i="8"/>
  <c r="D220" i="8"/>
  <c r="D223" i="8"/>
  <c r="D229" i="8"/>
  <c r="D180" i="8"/>
  <c r="D224" i="8"/>
  <c r="D225" i="8"/>
  <c r="D227" i="8"/>
  <c r="D228" i="8"/>
  <c r="D231" i="8"/>
  <c r="D240" i="8"/>
  <c r="D232" i="8"/>
  <c r="D233" i="8"/>
  <c r="D166" i="8"/>
  <c r="D244" i="8"/>
  <c r="D241" i="8"/>
  <c r="D245" i="8"/>
  <c r="D98" i="8"/>
  <c r="D194" i="8"/>
  <c r="D246" i="8"/>
  <c r="D30" i="8"/>
  <c r="D242" i="8"/>
  <c r="D205" i="8"/>
  <c r="D157" i="8"/>
  <c r="D247" i="8"/>
  <c r="D248" i="8"/>
  <c r="D249" i="8"/>
  <c r="D208" i="8"/>
  <c r="D250" i="8"/>
  <c r="D209" i="8"/>
  <c r="D197" i="8"/>
  <c r="D153" i="5"/>
  <c r="D2" i="5"/>
  <c r="D8" i="5"/>
  <c r="D190" i="5"/>
  <c r="D74" i="5"/>
  <c r="D3" i="5"/>
  <c r="D7" i="5"/>
  <c r="D226" i="5"/>
  <c r="D11" i="5"/>
  <c r="D17" i="5"/>
  <c r="D6" i="5"/>
  <c r="D4" i="5"/>
  <c r="D78" i="5"/>
  <c r="D9" i="5"/>
  <c r="D12" i="5"/>
  <c r="D13" i="5"/>
  <c r="D10" i="5"/>
  <c r="D34" i="5"/>
  <c r="D19" i="5"/>
  <c r="D59" i="5"/>
  <c r="D155" i="5"/>
  <c r="D243" i="5"/>
  <c r="D16" i="5"/>
  <c r="D32" i="5"/>
  <c r="D15" i="5"/>
  <c r="D14" i="5"/>
  <c r="D23" i="5"/>
  <c r="D187" i="5"/>
  <c r="D35" i="5"/>
  <c r="D27" i="5"/>
  <c r="D20" i="5"/>
  <c r="D22" i="5"/>
  <c r="D26" i="5"/>
  <c r="D18" i="5"/>
  <c r="D31" i="5"/>
  <c r="D21" i="5"/>
  <c r="D25" i="5"/>
  <c r="D24" i="5"/>
  <c r="D41" i="5"/>
  <c r="D38" i="5"/>
  <c r="D47" i="5"/>
  <c r="D218" i="5"/>
  <c r="D44" i="5"/>
  <c r="D45" i="5"/>
  <c r="D110" i="5"/>
  <c r="D37" i="5"/>
  <c r="D52" i="5"/>
  <c r="D51" i="5"/>
  <c r="D53" i="5"/>
  <c r="D48" i="5"/>
  <c r="D49" i="5"/>
  <c r="D39" i="5"/>
  <c r="D54" i="5"/>
  <c r="D56" i="5"/>
  <c r="D152" i="5"/>
  <c r="D46" i="5"/>
  <c r="D40" i="5"/>
  <c r="D57" i="5"/>
  <c r="D58" i="5"/>
  <c r="D84" i="5"/>
  <c r="D79" i="5"/>
  <c r="D61" i="5"/>
  <c r="D60" i="5"/>
  <c r="D62" i="5"/>
  <c r="D5" i="5"/>
  <c r="D63" i="5"/>
  <c r="D235" i="5"/>
  <c r="D67" i="5"/>
  <c r="D213" i="5"/>
  <c r="D210" i="5"/>
  <c r="D68" i="5"/>
  <c r="D66" i="5"/>
  <c r="D73" i="5"/>
  <c r="D72" i="5"/>
  <c r="D70" i="5"/>
  <c r="D75" i="5"/>
  <c r="D69" i="5"/>
  <c r="D167" i="5"/>
  <c r="D80" i="5"/>
  <c r="D236" i="5"/>
  <c r="D81" i="5"/>
  <c r="D237" i="5"/>
  <c r="D85" i="5"/>
  <c r="D86" i="5"/>
  <c r="D94" i="5"/>
  <c r="D91" i="5"/>
  <c r="D82" i="5"/>
  <c r="D179" i="5"/>
  <c r="D65" i="5"/>
  <c r="D88" i="5"/>
  <c r="D90" i="5"/>
  <c r="D89" i="5"/>
  <c r="D93" i="5"/>
  <c r="D76" i="5"/>
  <c r="D92" i="5"/>
  <c r="D95" i="5"/>
  <c r="D100" i="5"/>
  <c r="D97" i="5"/>
  <c r="D99" i="5"/>
  <c r="D55" i="5"/>
  <c r="D96" i="5"/>
  <c r="D101" i="5"/>
  <c r="D104" i="5"/>
  <c r="D239" i="5"/>
  <c r="D103" i="5"/>
  <c r="D28" i="5"/>
  <c r="D107" i="5"/>
  <c r="D105" i="5"/>
  <c r="D106" i="5"/>
  <c r="D102" i="5"/>
  <c r="D108" i="5"/>
  <c r="D109" i="5"/>
  <c r="D111" i="5"/>
  <c r="D238" i="5"/>
  <c r="D114" i="5"/>
  <c r="D112" i="5"/>
  <c r="D113" i="5"/>
  <c r="D115" i="5"/>
  <c r="D119" i="5"/>
  <c r="D36" i="5"/>
  <c r="D87" i="5"/>
  <c r="D189" i="5"/>
  <c r="D117" i="5"/>
  <c r="D118" i="5"/>
  <c r="D120" i="5"/>
  <c r="D121" i="5"/>
  <c r="D124" i="5"/>
  <c r="D125" i="5"/>
  <c r="D191" i="5"/>
  <c r="D126" i="5"/>
  <c r="D42" i="5"/>
  <c r="D122" i="5"/>
  <c r="D127" i="5"/>
  <c r="D128" i="5"/>
  <c r="D123" i="5"/>
  <c r="D129" i="5"/>
  <c r="D192" i="5"/>
  <c r="D145" i="5"/>
  <c r="D140" i="5"/>
  <c r="D142" i="5"/>
  <c r="D130" i="5"/>
  <c r="D133" i="5"/>
  <c r="D139" i="5"/>
  <c r="D168" i="5"/>
  <c r="D234" i="5"/>
  <c r="D134" i="5"/>
  <c r="D135" i="5"/>
  <c r="D33" i="5"/>
  <c r="D143" i="5"/>
  <c r="D141" i="5"/>
  <c r="D165" i="5"/>
  <c r="D146" i="5"/>
  <c r="D137" i="5"/>
  <c r="D144" i="5"/>
  <c r="D136" i="5"/>
  <c r="D138" i="5"/>
  <c r="D131" i="5"/>
  <c r="D132" i="5"/>
  <c r="D50" i="5"/>
  <c r="D148" i="5"/>
  <c r="D156" i="5"/>
  <c r="D160" i="5"/>
  <c r="D163" i="5"/>
  <c r="D161" i="5"/>
  <c r="D159" i="5"/>
  <c r="D162" i="5"/>
  <c r="D151" i="5"/>
  <c r="D164" i="5"/>
  <c r="D150" i="5"/>
  <c r="D149" i="5"/>
  <c r="D158" i="5"/>
  <c r="D147" i="5"/>
  <c r="D170" i="5"/>
  <c r="D171" i="5"/>
  <c r="D176" i="5"/>
  <c r="D174" i="5"/>
  <c r="D175" i="5"/>
  <c r="D169" i="5"/>
  <c r="D172" i="5"/>
  <c r="D177" i="5"/>
  <c r="D181" i="5"/>
  <c r="D116" i="5"/>
  <c r="D178" i="5"/>
  <c r="D173" i="5"/>
  <c r="D83" i="5"/>
  <c r="D77" i="5"/>
  <c r="D182" i="5"/>
  <c r="D183" i="5"/>
  <c r="D184" i="5"/>
  <c r="D185" i="5"/>
  <c r="D186" i="5"/>
  <c r="D198" i="5"/>
  <c r="D212" i="5"/>
  <c r="D199" i="5"/>
  <c r="D203" i="5"/>
  <c r="D71" i="5"/>
  <c r="D188" i="5"/>
  <c r="D215" i="5"/>
  <c r="D29" i="5"/>
  <c r="D202" i="5"/>
  <c r="D64" i="5"/>
  <c r="D195" i="5"/>
  <c r="D207" i="5"/>
  <c r="D193" i="5"/>
  <c r="D200" i="5"/>
  <c r="D211" i="5"/>
  <c r="D196" i="5"/>
  <c r="D214" i="5"/>
  <c r="D204" i="5"/>
  <c r="D206" i="5"/>
  <c r="D217" i="5"/>
  <c r="D216" i="5"/>
  <c r="D154" i="5"/>
  <c r="D201" i="5"/>
  <c r="D219" i="5"/>
  <c r="D230" i="5"/>
  <c r="D43" i="5"/>
  <c r="D222" i="5"/>
  <c r="D221" i="5"/>
  <c r="D220" i="5"/>
  <c r="D223" i="5"/>
  <c r="D229" i="5"/>
  <c r="D180" i="5"/>
  <c r="D224" i="5"/>
  <c r="D225" i="5"/>
  <c r="D227" i="5"/>
  <c r="D228" i="5"/>
  <c r="D231" i="5"/>
  <c r="D240" i="5"/>
  <c r="D232" i="5"/>
  <c r="D233" i="5"/>
  <c r="D166" i="5"/>
  <c r="D244" i="5"/>
  <c r="D241" i="5"/>
  <c r="D245" i="5"/>
  <c r="D98" i="5"/>
  <c r="D194" i="5"/>
  <c r="D246" i="5"/>
  <c r="D30" i="5"/>
  <c r="D242" i="5"/>
  <c r="D205" i="5"/>
  <c r="D157" i="5"/>
  <c r="D247" i="5"/>
  <c r="D248" i="5"/>
  <c r="D249" i="5"/>
  <c r="D208" i="5"/>
  <c r="D250" i="5"/>
  <c r="D209" i="5"/>
  <c r="D197" i="5"/>
</calcChain>
</file>

<file path=xl/sharedStrings.xml><?xml version="1.0" encoding="utf-8"?>
<sst xmlns="http://schemas.openxmlformats.org/spreadsheetml/2006/main" count="8473" uniqueCount="3453">
  <si>
    <t>English short name</t>
  </si>
  <si>
    <t>French short name</t>
  </si>
  <si>
    <t>Alpha-2 code</t>
  </si>
  <si>
    <t>Alpha-3 code</t>
  </si>
  <si>
    <t>Numeric</t>
  </si>
  <si>
    <t>Zimbabwe</t>
  </si>
  <si>
    <t>Zimbabwe (le)</t>
  </si>
  <si>
    <t>ZW</t>
  </si>
  <si>
    <t>ZWE</t>
  </si>
  <si>
    <t>Zambia</t>
  </si>
  <si>
    <t>Zambie (la)</t>
  </si>
  <si>
    <t>ZM</t>
  </si>
  <si>
    <t>ZMB</t>
  </si>
  <si>
    <t>Yemen</t>
  </si>
  <si>
    <t>Yémen (le)</t>
  </si>
  <si>
    <t>YE</t>
  </si>
  <si>
    <t>YEM</t>
  </si>
  <si>
    <t>Western Sahara*</t>
  </si>
  <si>
    <t>Sahara occidental (le)*</t>
  </si>
  <si>
    <t>EH</t>
  </si>
  <si>
    <t>ESH</t>
  </si>
  <si>
    <t>Wallis and Futuna</t>
  </si>
  <si>
    <t>Wallis-et-Futuna</t>
  </si>
  <si>
    <t>WF</t>
  </si>
  <si>
    <t>WLF</t>
  </si>
  <si>
    <t>Virgin Islands (U.S.)</t>
  </si>
  <si>
    <t>Vierges des États-Unis (les Îles)</t>
  </si>
  <si>
    <t>VI</t>
  </si>
  <si>
    <t>VIR</t>
  </si>
  <si>
    <t>Virgin Islands (British)</t>
  </si>
  <si>
    <t>Vierges britanniques (les Îles)</t>
  </si>
  <si>
    <t>VG</t>
  </si>
  <si>
    <t>VGB</t>
  </si>
  <si>
    <t>Viet Nam</t>
  </si>
  <si>
    <t>Viet Nam (le)</t>
  </si>
  <si>
    <t>VN</t>
  </si>
  <si>
    <t>VNM</t>
  </si>
  <si>
    <t>Venezuela (Bolivarian Republic of)</t>
  </si>
  <si>
    <t>Venezuela (République bolivarienne du)</t>
  </si>
  <si>
    <t>VE</t>
  </si>
  <si>
    <t>VEN</t>
  </si>
  <si>
    <t>Vanuatu</t>
  </si>
  <si>
    <t>Vanuatu (le)</t>
  </si>
  <si>
    <t>VU</t>
  </si>
  <si>
    <t>VUT</t>
  </si>
  <si>
    <t>Uzbekistan</t>
  </si>
  <si>
    <t>Ouzbékistan (l')</t>
  </si>
  <si>
    <t>UZ</t>
  </si>
  <si>
    <t>UZB</t>
  </si>
  <si>
    <t>Uruguay</t>
  </si>
  <si>
    <t>Uruguay (l')</t>
  </si>
  <si>
    <t>UY</t>
  </si>
  <si>
    <t>URY</t>
  </si>
  <si>
    <t>United States of America (the)</t>
  </si>
  <si>
    <t>États-Unis d'Amérique (les)</t>
  </si>
  <si>
    <t>US</t>
  </si>
  <si>
    <t>USA</t>
  </si>
  <si>
    <t>United States Minor Outlying Islands (the)</t>
  </si>
  <si>
    <t>Îles mineures éloignées des États-Unis (les)</t>
  </si>
  <si>
    <t>UM</t>
  </si>
  <si>
    <t>UMI</t>
  </si>
  <si>
    <t>United Kingdom of Great Britain and Northern Ireland (the)</t>
  </si>
  <si>
    <t>Royaume-Uni de Grande-Bretagne et d'Irlande du Nord (le)</t>
  </si>
  <si>
    <t>GB</t>
  </si>
  <si>
    <t>GBR</t>
  </si>
  <si>
    <t>United Arab Emirates (the)</t>
  </si>
  <si>
    <t>Émirats arabes unis (les)</t>
  </si>
  <si>
    <t>AE</t>
  </si>
  <si>
    <t>ARE</t>
  </si>
  <si>
    <t>Ukraine</t>
  </si>
  <si>
    <t>Ukraine (l')</t>
  </si>
  <si>
    <t>UA</t>
  </si>
  <si>
    <t>UKR</t>
  </si>
  <si>
    <t>Uganda</t>
  </si>
  <si>
    <t>Ouganda (l')</t>
  </si>
  <si>
    <t>UG</t>
  </si>
  <si>
    <t>UGA</t>
  </si>
  <si>
    <t>Tuvalu</t>
  </si>
  <si>
    <t>Tuvalu (les)</t>
  </si>
  <si>
    <t>TV</t>
  </si>
  <si>
    <t>TUV</t>
  </si>
  <si>
    <t>Turks and Caicos Islands (the)</t>
  </si>
  <si>
    <t>Turks-et-Caïcos (les Îles)</t>
  </si>
  <si>
    <t>TC</t>
  </si>
  <si>
    <t>TCA</t>
  </si>
  <si>
    <t>Turkmenistan</t>
  </si>
  <si>
    <t>Turkménistan (le)</t>
  </si>
  <si>
    <t>TM</t>
  </si>
  <si>
    <t>TKM</t>
  </si>
  <si>
    <t>Turkey</t>
  </si>
  <si>
    <t>Turquie (la)</t>
  </si>
  <si>
    <t>TR</t>
  </si>
  <si>
    <t>TUR</t>
  </si>
  <si>
    <t>Tunisia</t>
  </si>
  <si>
    <t>Tunisie (la)</t>
  </si>
  <si>
    <t>TN</t>
  </si>
  <si>
    <t>TUN</t>
  </si>
  <si>
    <t>Trinidad and Tobago</t>
  </si>
  <si>
    <t>Trinité-et-Tobago (la)</t>
  </si>
  <si>
    <t>TT</t>
  </si>
  <si>
    <t>TTO</t>
  </si>
  <si>
    <t>Tonga</t>
  </si>
  <si>
    <t>Tonga (les)</t>
  </si>
  <si>
    <t>TO</t>
  </si>
  <si>
    <t>TON</t>
  </si>
  <si>
    <t>Åland Islands</t>
  </si>
  <si>
    <t>Åland(les Îles)</t>
  </si>
  <si>
    <t>AX</t>
  </si>
  <si>
    <t>ALA</t>
  </si>
  <si>
    <t>Tokelau</t>
  </si>
  <si>
    <t>Tokelau (les)</t>
  </si>
  <si>
    <t>TK</t>
  </si>
  <si>
    <t>TKL</t>
  </si>
  <si>
    <t>Togo</t>
  </si>
  <si>
    <t>Togo (le)</t>
  </si>
  <si>
    <t>TG</t>
  </si>
  <si>
    <t>TGO</t>
  </si>
  <si>
    <t>Timor-Leste</t>
  </si>
  <si>
    <t>Timor-Leste (le)</t>
  </si>
  <si>
    <t>TL</t>
  </si>
  <si>
    <t>TLS</t>
  </si>
  <si>
    <t>Thailand</t>
  </si>
  <si>
    <t>Thaïlande (la)</t>
  </si>
  <si>
    <t>TH</t>
  </si>
  <si>
    <t>THA</t>
  </si>
  <si>
    <t>Tanzania, the United Republic of</t>
  </si>
  <si>
    <t>Tanzanie (la République-Unie de)</t>
  </si>
  <si>
    <t>TZ</t>
  </si>
  <si>
    <t>TZA</t>
  </si>
  <si>
    <t>Tajikistan</t>
  </si>
  <si>
    <t>Tadjikistan (le)</t>
  </si>
  <si>
    <t>TJ</t>
  </si>
  <si>
    <t>TJK</t>
  </si>
  <si>
    <t>Taiwan (Province of China)</t>
  </si>
  <si>
    <t>Taïwan (Province de Chine)</t>
  </si>
  <si>
    <t>TW</t>
  </si>
  <si>
    <t>TWN</t>
  </si>
  <si>
    <t>Syrian Arab Republic (the)</t>
  </si>
  <si>
    <t>République arabe syrienne (la)</t>
  </si>
  <si>
    <t>SY</t>
  </si>
  <si>
    <t>SYR</t>
  </si>
  <si>
    <t>Switzerland</t>
  </si>
  <si>
    <t>Suisse (la)</t>
  </si>
  <si>
    <t>CH</t>
  </si>
  <si>
    <t>CHE</t>
  </si>
  <si>
    <t>Sweden</t>
  </si>
  <si>
    <t>Suède (la)</t>
  </si>
  <si>
    <t>SE</t>
  </si>
  <si>
    <t>SWE</t>
  </si>
  <si>
    <t>Svalbard and Jan Mayen</t>
  </si>
  <si>
    <t>Svalbard et l'Île Jan Mayen (le)</t>
  </si>
  <si>
    <t>SJ</t>
  </si>
  <si>
    <t>SJM</t>
  </si>
  <si>
    <t>Suriname</t>
  </si>
  <si>
    <t>Suriname (le)</t>
  </si>
  <si>
    <t>SR</t>
  </si>
  <si>
    <t>SUR</t>
  </si>
  <si>
    <t>Sudan (the)</t>
  </si>
  <si>
    <t>Soudan (le)</t>
  </si>
  <si>
    <t>SD</t>
  </si>
  <si>
    <t>SDN</t>
  </si>
  <si>
    <t>Sri Lanka</t>
  </si>
  <si>
    <t>LK</t>
  </si>
  <si>
    <t>LKA</t>
  </si>
  <si>
    <t>Spain</t>
  </si>
  <si>
    <t>Espagne (l')</t>
  </si>
  <si>
    <t>ES</t>
  </si>
  <si>
    <t>ESP</t>
  </si>
  <si>
    <t>South Sudan</t>
  </si>
  <si>
    <t>Soudan du Sud (le)</t>
  </si>
  <si>
    <t>SS</t>
  </si>
  <si>
    <t>SSD</t>
  </si>
  <si>
    <t>South Georgia and the South Sandwich Islands</t>
  </si>
  <si>
    <t>Géorgie du Sud-et-les Îles Sandwich du Sud (la)</t>
  </si>
  <si>
    <t>GS</t>
  </si>
  <si>
    <t>SGS</t>
  </si>
  <si>
    <t>South Africa</t>
  </si>
  <si>
    <t>Afrique du Sud (l')</t>
  </si>
  <si>
    <t>ZA</t>
  </si>
  <si>
    <t>ZAF</t>
  </si>
  <si>
    <t>Somalia</t>
  </si>
  <si>
    <t>Somalie (la)</t>
  </si>
  <si>
    <t>SO</t>
  </si>
  <si>
    <t>SOM</t>
  </si>
  <si>
    <t>Solomon Islands</t>
  </si>
  <si>
    <t>Salomon (les Îles)</t>
  </si>
  <si>
    <t>SB</t>
  </si>
  <si>
    <t>SLB</t>
  </si>
  <si>
    <t>Slovenia</t>
  </si>
  <si>
    <t>Slovénie (la)</t>
  </si>
  <si>
    <t>SI</t>
  </si>
  <si>
    <t>SVN</t>
  </si>
  <si>
    <t>Slovakia</t>
  </si>
  <si>
    <t>Slovaquie (la)</t>
  </si>
  <si>
    <t>SK</t>
  </si>
  <si>
    <t>SVK</t>
  </si>
  <si>
    <t>Sint Maarten (Dutch part)</t>
  </si>
  <si>
    <t>Saint-Martin (partie néerlandaise)</t>
  </si>
  <si>
    <t>SX</t>
  </si>
  <si>
    <t>SXM</t>
  </si>
  <si>
    <t>Singapore</t>
  </si>
  <si>
    <t>Singapour</t>
  </si>
  <si>
    <t>SG</t>
  </si>
  <si>
    <t>SGP</t>
  </si>
  <si>
    <t>Sierra Leone</t>
  </si>
  <si>
    <t>Sierra Leone (la)</t>
  </si>
  <si>
    <t>SL</t>
  </si>
  <si>
    <t>SLE</t>
  </si>
  <si>
    <t>Seychelles</t>
  </si>
  <si>
    <t>Seychelles (les)</t>
  </si>
  <si>
    <t>SC</t>
  </si>
  <si>
    <t>SYC</t>
  </si>
  <si>
    <t>Serbia</t>
  </si>
  <si>
    <t>Serbie (la)</t>
  </si>
  <si>
    <t>RS</t>
  </si>
  <si>
    <t>SRB</t>
  </si>
  <si>
    <t>Senegal</t>
  </si>
  <si>
    <t>Sénégal (le)</t>
  </si>
  <si>
    <t>SN</t>
  </si>
  <si>
    <t>SEN</t>
  </si>
  <si>
    <t>Saudi Arabia</t>
  </si>
  <si>
    <t>Arabie saoudite (l')</t>
  </si>
  <si>
    <t>SA</t>
  </si>
  <si>
    <t>SAU</t>
  </si>
  <si>
    <t>Sao Tome and Principe</t>
  </si>
  <si>
    <t>Sao Tomé-et-Principe</t>
  </si>
  <si>
    <t>ST</t>
  </si>
  <si>
    <t>STP</t>
  </si>
  <si>
    <t>San Marino</t>
  </si>
  <si>
    <t>Saint-Marin</t>
  </si>
  <si>
    <t>SM</t>
  </si>
  <si>
    <t>SMR</t>
  </si>
  <si>
    <t>Samoa</t>
  </si>
  <si>
    <t>Samoa (le)</t>
  </si>
  <si>
    <t>WS</t>
  </si>
  <si>
    <t>WSM</t>
  </si>
  <si>
    <t>Saint Vincent and the Grenadines</t>
  </si>
  <si>
    <t>Saint-Vincent-et-les Grenadines</t>
  </si>
  <si>
    <t>VC</t>
  </si>
  <si>
    <t>VCT</t>
  </si>
  <si>
    <t>Saint Pierre and Miquelon</t>
  </si>
  <si>
    <t>Saint-Pierre-et-Miquelon</t>
  </si>
  <si>
    <t>PM</t>
  </si>
  <si>
    <t>SPM</t>
  </si>
  <si>
    <t>Saint Martin (French part)</t>
  </si>
  <si>
    <t>Saint-Martin (partie française)</t>
  </si>
  <si>
    <t>MF</t>
  </si>
  <si>
    <t>MAF</t>
  </si>
  <si>
    <t>Saint Lucia</t>
  </si>
  <si>
    <t>Sainte-Lucie</t>
  </si>
  <si>
    <t>LC</t>
  </si>
  <si>
    <t>LCA</t>
  </si>
  <si>
    <t>Saint Kitts and Nevis</t>
  </si>
  <si>
    <t>Saint-Kitts-et-Nevis</t>
  </si>
  <si>
    <t>KN</t>
  </si>
  <si>
    <t>KNA</t>
  </si>
  <si>
    <t>Saint Helena, Ascension and Tristan da Cunha</t>
  </si>
  <si>
    <t>Sainte-Hélène, Ascension et Tristan da Cunha</t>
  </si>
  <si>
    <t>SH</t>
  </si>
  <si>
    <t>SHN</t>
  </si>
  <si>
    <t>Saint Barthélemy</t>
  </si>
  <si>
    <t>Saint-Barthélemy</t>
  </si>
  <si>
    <t>BL</t>
  </si>
  <si>
    <t>BLM</t>
  </si>
  <si>
    <t>Réunion</t>
  </si>
  <si>
    <t>Réunion (La)</t>
  </si>
  <si>
    <t>RE</t>
  </si>
  <si>
    <t>REU</t>
  </si>
  <si>
    <t>Rwanda</t>
  </si>
  <si>
    <t>Rwanda (le)</t>
  </si>
  <si>
    <t>RW</t>
  </si>
  <si>
    <t>RWA</t>
  </si>
  <si>
    <t>Russian Federation (the)</t>
  </si>
  <si>
    <t>Russie (la Fédération de)</t>
  </si>
  <si>
    <t>RU</t>
  </si>
  <si>
    <t>RUS</t>
  </si>
  <si>
    <t>Romania</t>
  </si>
  <si>
    <t>Roumanie (la)</t>
  </si>
  <si>
    <t>RO</t>
  </si>
  <si>
    <t>ROU</t>
  </si>
  <si>
    <t>Qatar</t>
  </si>
  <si>
    <t>Qatar (le)</t>
  </si>
  <si>
    <t>QA</t>
  </si>
  <si>
    <t>QAT</t>
  </si>
  <si>
    <t>Puerto Rico</t>
  </si>
  <si>
    <t>Porto Rico</t>
  </si>
  <si>
    <t>PR</t>
  </si>
  <si>
    <t>PRI</t>
  </si>
  <si>
    <t>Portugal</t>
  </si>
  <si>
    <t>Portugal (le)</t>
  </si>
  <si>
    <t>PT</t>
  </si>
  <si>
    <t>PRT</t>
  </si>
  <si>
    <t>Poland</t>
  </si>
  <si>
    <t>Pologne (la)</t>
  </si>
  <si>
    <t>PL</t>
  </si>
  <si>
    <t>POL</t>
  </si>
  <si>
    <t>Pitcairn</t>
  </si>
  <si>
    <t>PN</t>
  </si>
  <si>
    <t>PCN</t>
  </si>
  <si>
    <t>Philippines (the)</t>
  </si>
  <si>
    <t>Philippines (les)</t>
  </si>
  <si>
    <t>PH</t>
  </si>
  <si>
    <t>PHL</t>
  </si>
  <si>
    <t>Peru</t>
  </si>
  <si>
    <t>Pérou (le)</t>
  </si>
  <si>
    <t>PE</t>
  </si>
  <si>
    <t>PER</t>
  </si>
  <si>
    <t>Paraguay</t>
  </si>
  <si>
    <t>Paraguay (le)</t>
  </si>
  <si>
    <t>PY</t>
  </si>
  <si>
    <t>PRY</t>
  </si>
  <si>
    <t>Papua New Guinea</t>
  </si>
  <si>
    <t>Papouasie-Nouvelle-Guinée (la)</t>
  </si>
  <si>
    <t>PG</t>
  </si>
  <si>
    <t>PNG</t>
  </si>
  <si>
    <t>Panama</t>
  </si>
  <si>
    <t>Panama (le)</t>
  </si>
  <si>
    <t>PA</t>
  </si>
  <si>
    <t>PAN</t>
  </si>
  <si>
    <t>Palestine, State of</t>
  </si>
  <si>
    <t>Palestine, État de</t>
  </si>
  <si>
    <t>PS</t>
  </si>
  <si>
    <t>PSE</t>
  </si>
  <si>
    <t>Palau</t>
  </si>
  <si>
    <t>Palaos (les)</t>
  </si>
  <si>
    <t>PW</t>
  </si>
  <si>
    <t>PLW</t>
  </si>
  <si>
    <t>Pakistan</t>
  </si>
  <si>
    <t>Pakistan (le)</t>
  </si>
  <si>
    <t>PK</t>
  </si>
  <si>
    <t>PAK</t>
  </si>
  <si>
    <t>Oman</t>
  </si>
  <si>
    <t>OM</t>
  </si>
  <si>
    <t>OMN</t>
  </si>
  <si>
    <t>Norway</t>
  </si>
  <si>
    <t>Norvège (la)</t>
  </si>
  <si>
    <t>NO</t>
  </si>
  <si>
    <t>NOR</t>
  </si>
  <si>
    <t>Northern Mariana Islands (the)</t>
  </si>
  <si>
    <t>Mariannes du Nord (les Îles)</t>
  </si>
  <si>
    <t>MP</t>
  </si>
  <si>
    <t>MNP</t>
  </si>
  <si>
    <t>North Macedonia</t>
  </si>
  <si>
    <t>Macédoine du Nord (la)</t>
  </si>
  <si>
    <t>MK</t>
  </si>
  <si>
    <t>MKD</t>
  </si>
  <si>
    <t>Norfolk Island</t>
  </si>
  <si>
    <t>Norfolk (l'Île)</t>
  </si>
  <si>
    <t>NF</t>
  </si>
  <si>
    <t>NFK</t>
  </si>
  <si>
    <t>Niue</t>
  </si>
  <si>
    <t>NU</t>
  </si>
  <si>
    <t>NIU</t>
  </si>
  <si>
    <t>Nigeria</t>
  </si>
  <si>
    <t>Nigéria (le)</t>
  </si>
  <si>
    <t>NG</t>
  </si>
  <si>
    <t>NGA</t>
  </si>
  <si>
    <t>Niger (the)</t>
  </si>
  <si>
    <t>Niger (le)</t>
  </si>
  <si>
    <t>NE</t>
  </si>
  <si>
    <t>NER</t>
  </si>
  <si>
    <t>Nicaragua</t>
  </si>
  <si>
    <t>Nicaragua (le)</t>
  </si>
  <si>
    <t>NI</t>
  </si>
  <si>
    <t>NIC</t>
  </si>
  <si>
    <t>New Zealand</t>
  </si>
  <si>
    <t>Nouvelle-Zélande (la)</t>
  </si>
  <si>
    <t>NZ</t>
  </si>
  <si>
    <t>NZL</t>
  </si>
  <si>
    <t>New Caledonia</t>
  </si>
  <si>
    <t>Nouvelle-Calédonie (la)</t>
  </si>
  <si>
    <t>NC</t>
  </si>
  <si>
    <t>NCL</t>
  </si>
  <si>
    <t>Netherlands (the)</t>
  </si>
  <si>
    <t>Pays-Bas (les)</t>
  </si>
  <si>
    <t>NL</t>
  </si>
  <si>
    <t>NLD</t>
  </si>
  <si>
    <t>Nepal</t>
  </si>
  <si>
    <t>Népal (le)</t>
  </si>
  <si>
    <t>NP</t>
  </si>
  <si>
    <t>NPL</t>
  </si>
  <si>
    <t>Nauru</t>
  </si>
  <si>
    <t>NR</t>
  </si>
  <si>
    <t>NRU</t>
  </si>
  <si>
    <t>Namibia</t>
  </si>
  <si>
    <t>Namibie (la)</t>
  </si>
  <si>
    <t>NA</t>
  </si>
  <si>
    <t>NAM</t>
  </si>
  <si>
    <t>Myanmar</t>
  </si>
  <si>
    <t>Myanmar (le)</t>
  </si>
  <si>
    <t>MM</t>
  </si>
  <si>
    <t>MMR</t>
  </si>
  <si>
    <t>Mozambique</t>
  </si>
  <si>
    <t>Mozambique (le)</t>
  </si>
  <si>
    <t>MZ</t>
  </si>
  <si>
    <t>MOZ</t>
  </si>
  <si>
    <t>Morocco</t>
  </si>
  <si>
    <t>Maroc (le)</t>
  </si>
  <si>
    <t>MA</t>
  </si>
  <si>
    <t>MAR</t>
  </si>
  <si>
    <t>Montserrat</t>
  </si>
  <si>
    <t>MS</t>
  </si>
  <si>
    <t>MSR</t>
  </si>
  <si>
    <t>Montenegro</t>
  </si>
  <si>
    <t>Monténégro (le)</t>
  </si>
  <si>
    <t>ME</t>
  </si>
  <si>
    <t>MNE</t>
  </si>
  <si>
    <t>Mongolia</t>
  </si>
  <si>
    <t>Mongolie (la)</t>
  </si>
  <si>
    <t>MN</t>
  </si>
  <si>
    <t>MNG</t>
  </si>
  <si>
    <t>Monaco</t>
  </si>
  <si>
    <t>MC</t>
  </si>
  <si>
    <t>MCO</t>
  </si>
  <si>
    <t>Moldova (the Republic of)</t>
  </si>
  <si>
    <t>Moldova (la République de)</t>
  </si>
  <si>
    <t>MD</t>
  </si>
  <si>
    <t>MDA</t>
  </si>
  <si>
    <t>Micronesia (Federated States of)</t>
  </si>
  <si>
    <t>Micronésie (États fédérés de)</t>
  </si>
  <si>
    <t>FM</t>
  </si>
  <si>
    <t>FSM</t>
  </si>
  <si>
    <t>Mexico</t>
  </si>
  <si>
    <t>Mexique (le)</t>
  </si>
  <si>
    <t>MX</t>
  </si>
  <si>
    <t>MEX</t>
  </si>
  <si>
    <t>Mayotte</t>
  </si>
  <si>
    <t>YT</t>
  </si>
  <si>
    <t>MYT</t>
  </si>
  <si>
    <t>Mauritius</t>
  </si>
  <si>
    <t>Maurice</t>
  </si>
  <si>
    <t>MU</t>
  </si>
  <si>
    <t>MUS</t>
  </si>
  <si>
    <t>Mauritania</t>
  </si>
  <si>
    <t>Mauritanie (la)</t>
  </si>
  <si>
    <t>MR</t>
  </si>
  <si>
    <t>MRT</t>
  </si>
  <si>
    <t>Martinique</t>
  </si>
  <si>
    <t>Martinique (la)</t>
  </si>
  <si>
    <t>MQ</t>
  </si>
  <si>
    <t>MTQ</t>
  </si>
  <si>
    <t>Marshall Islands (the)</t>
  </si>
  <si>
    <t>Marshall (les Îles)</t>
  </si>
  <si>
    <t>MH</t>
  </si>
  <si>
    <t>MHL</t>
  </si>
  <si>
    <t>Malta</t>
  </si>
  <si>
    <t>Malte</t>
  </si>
  <si>
    <t>MT</t>
  </si>
  <si>
    <t>MLT</t>
  </si>
  <si>
    <t>Mali</t>
  </si>
  <si>
    <t>Mali (le)</t>
  </si>
  <si>
    <t>ML</t>
  </si>
  <si>
    <t>MLI</t>
  </si>
  <si>
    <t>Maldives</t>
  </si>
  <si>
    <t>Maldives (les)</t>
  </si>
  <si>
    <t>MV</t>
  </si>
  <si>
    <t>MDV</t>
  </si>
  <si>
    <t>Malaysia</t>
  </si>
  <si>
    <t>Malaisie (la)</t>
  </si>
  <si>
    <t>MY</t>
  </si>
  <si>
    <t>MYS</t>
  </si>
  <si>
    <t>Malawi</t>
  </si>
  <si>
    <t>Malawi (le)</t>
  </si>
  <si>
    <t>MW</t>
  </si>
  <si>
    <t>MWI</t>
  </si>
  <si>
    <t>Madagascar</t>
  </si>
  <si>
    <t>MG</t>
  </si>
  <si>
    <t>MDG</t>
  </si>
  <si>
    <t>Macao</t>
  </si>
  <si>
    <t>MO</t>
  </si>
  <si>
    <t>MAC</t>
  </si>
  <si>
    <t>Luxembourg</t>
  </si>
  <si>
    <t>Luxembourg (le)</t>
  </si>
  <si>
    <t>LU</t>
  </si>
  <si>
    <t>LUX</t>
  </si>
  <si>
    <t>Lithuania</t>
  </si>
  <si>
    <t>Lituanie (la)</t>
  </si>
  <si>
    <t>LT</t>
  </si>
  <si>
    <t>LTU</t>
  </si>
  <si>
    <t>Liechtenstein</t>
  </si>
  <si>
    <t>Liechtenstein (le)</t>
  </si>
  <si>
    <t>LI</t>
  </si>
  <si>
    <t>LIE</t>
  </si>
  <si>
    <t>Libya</t>
  </si>
  <si>
    <t>Libye (la)</t>
  </si>
  <si>
    <t>LY</t>
  </si>
  <si>
    <t>LBY</t>
  </si>
  <si>
    <t>Liberia</t>
  </si>
  <si>
    <t>Libéria (le)</t>
  </si>
  <si>
    <t>LR</t>
  </si>
  <si>
    <t>LBR</t>
  </si>
  <si>
    <t>Lesotho</t>
  </si>
  <si>
    <t>Lesotho (le)</t>
  </si>
  <si>
    <t>LS</t>
  </si>
  <si>
    <t>LSO</t>
  </si>
  <si>
    <t>Lebanon</t>
  </si>
  <si>
    <t>Liban (le)</t>
  </si>
  <si>
    <t>LB</t>
  </si>
  <si>
    <t>LBN</t>
  </si>
  <si>
    <t>Latvia</t>
  </si>
  <si>
    <t>Lettonie (la)</t>
  </si>
  <si>
    <t>LV</t>
  </si>
  <si>
    <t>LVA</t>
  </si>
  <si>
    <t>Lao People's Democratic Republic (the)</t>
  </si>
  <si>
    <t>Lao (la République démocratique populaire)</t>
  </si>
  <si>
    <t>LA</t>
  </si>
  <si>
    <t>LAO</t>
  </si>
  <si>
    <t>Kyrgyzstan</t>
  </si>
  <si>
    <t>Kirghizistan (le)</t>
  </si>
  <si>
    <t>KG</t>
  </si>
  <si>
    <t>KGZ</t>
  </si>
  <si>
    <t>Kuwait</t>
  </si>
  <si>
    <t>Koweït (le)</t>
  </si>
  <si>
    <t>KW</t>
  </si>
  <si>
    <t>KWT</t>
  </si>
  <si>
    <t>Korea (the Republic of)</t>
  </si>
  <si>
    <t>Corée (la République de)</t>
  </si>
  <si>
    <t>KR</t>
  </si>
  <si>
    <t>KOR</t>
  </si>
  <si>
    <t>Korea (the Democratic People's Republic of)</t>
  </si>
  <si>
    <t>Corée (la République populaire démocratique de)</t>
  </si>
  <si>
    <t>KP</t>
  </si>
  <si>
    <t>PRK</t>
  </si>
  <si>
    <t>Kiribati</t>
  </si>
  <si>
    <t>KI</t>
  </si>
  <si>
    <t>KIR</t>
  </si>
  <si>
    <t>Kenya</t>
  </si>
  <si>
    <t>Kenya (le)</t>
  </si>
  <si>
    <t>KE</t>
  </si>
  <si>
    <t>KEN</t>
  </si>
  <si>
    <t>Kazakhstan</t>
  </si>
  <si>
    <t>Kazakhstan (le)</t>
  </si>
  <si>
    <t>KZ</t>
  </si>
  <si>
    <t>KAZ</t>
  </si>
  <si>
    <t>Jordan</t>
  </si>
  <si>
    <t>Jordanie (la)</t>
  </si>
  <si>
    <t>JO</t>
  </si>
  <si>
    <t>JOR</t>
  </si>
  <si>
    <t>Jersey</t>
  </si>
  <si>
    <t>JE</t>
  </si>
  <si>
    <t>JEY</t>
  </si>
  <si>
    <t>Japan</t>
  </si>
  <si>
    <t>Japon (le)</t>
  </si>
  <si>
    <t>JP</t>
  </si>
  <si>
    <t>JPN</t>
  </si>
  <si>
    <t>Jamaica</t>
  </si>
  <si>
    <t>Jamaïque (la)</t>
  </si>
  <si>
    <t>JM</t>
  </si>
  <si>
    <t>JAM</t>
  </si>
  <si>
    <t>Italy</t>
  </si>
  <si>
    <t>Italie (l')</t>
  </si>
  <si>
    <t>IT</t>
  </si>
  <si>
    <t>ITA</t>
  </si>
  <si>
    <t>Israel</t>
  </si>
  <si>
    <t>Israël</t>
  </si>
  <si>
    <t>IL</t>
  </si>
  <si>
    <t>ISR</t>
  </si>
  <si>
    <t>Isle of Man</t>
  </si>
  <si>
    <t>Île de Man</t>
  </si>
  <si>
    <t>IM</t>
  </si>
  <si>
    <t>IMN</t>
  </si>
  <si>
    <t>Ireland</t>
  </si>
  <si>
    <t>Irlande (l')</t>
  </si>
  <si>
    <t>IE</t>
  </si>
  <si>
    <t>IRL</t>
  </si>
  <si>
    <t>Iraq</t>
  </si>
  <si>
    <t>Iraq (l')</t>
  </si>
  <si>
    <t>IQ</t>
  </si>
  <si>
    <t>IRQ</t>
  </si>
  <si>
    <t>Iran (Islamic Republic of)</t>
  </si>
  <si>
    <t>Iran (République Islamique d')</t>
  </si>
  <si>
    <t>IR</t>
  </si>
  <si>
    <t>IRN</t>
  </si>
  <si>
    <t>Indonesia</t>
  </si>
  <si>
    <t>Indonésie (l')</t>
  </si>
  <si>
    <t>ID</t>
  </si>
  <si>
    <t>IDN</t>
  </si>
  <si>
    <t>India</t>
  </si>
  <si>
    <t>Inde (l')</t>
  </si>
  <si>
    <t>IN</t>
  </si>
  <si>
    <t>IND</t>
  </si>
  <si>
    <t>Iceland</t>
  </si>
  <si>
    <t>Islande (l')</t>
  </si>
  <si>
    <t>IS</t>
  </si>
  <si>
    <t>ISL</t>
  </si>
  <si>
    <t>Hungary</t>
  </si>
  <si>
    <t>Hongrie (la)</t>
  </si>
  <si>
    <t>HU</t>
  </si>
  <si>
    <t>HUN</t>
  </si>
  <si>
    <t>Hong Kong</t>
  </si>
  <si>
    <t>HK</t>
  </si>
  <si>
    <t>HKG</t>
  </si>
  <si>
    <t>Honduras</t>
  </si>
  <si>
    <t>Honduras (le)</t>
  </si>
  <si>
    <t>HN</t>
  </si>
  <si>
    <t>HND</t>
  </si>
  <si>
    <t>Holy See (the)</t>
  </si>
  <si>
    <t>Saint-Siège (le)</t>
  </si>
  <si>
    <t>VA</t>
  </si>
  <si>
    <t>VAT</t>
  </si>
  <si>
    <t>Heard Island and McDonald Islands</t>
  </si>
  <si>
    <t>Heard-et-Îles MacDonald (l'Île)</t>
  </si>
  <si>
    <t>HM</t>
  </si>
  <si>
    <t>HMD</t>
  </si>
  <si>
    <t>Haiti</t>
  </si>
  <si>
    <t>Haïti</t>
  </si>
  <si>
    <t>HT</t>
  </si>
  <si>
    <t>HTI</t>
  </si>
  <si>
    <t>Guyana</t>
  </si>
  <si>
    <t>Guyana (le)</t>
  </si>
  <si>
    <t>GY</t>
  </si>
  <si>
    <t>GUY</t>
  </si>
  <si>
    <t>Guinea-Bissau</t>
  </si>
  <si>
    <t>Guinée-Bissau (la)</t>
  </si>
  <si>
    <t>GW</t>
  </si>
  <si>
    <t>GNB</t>
  </si>
  <si>
    <t>Guinea</t>
  </si>
  <si>
    <t>Guinée (la)</t>
  </si>
  <si>
    <t>GN</t>
  </si>
  <si>
    <t>GIN</t>
  </si>
  <si>
    <t>Guernsey</t>
  </si>
  <si>
    <t>Guernesey</t>
  </si>
  <si>
    <t>GG</t>
  </si>
  <si>
    <t>GGY</t>
  </si>
  <si>
    <t>Guatemala</t>
  </si>
  <si>
    <t>Guatemala (le)</t>
  </si>
  <si>
    <t>GT</t>
  </si>
  <si>
    <t>GTM</t>
  </si>
  <si>
    <t>Guam</t>
  </si>
  <si>
    <t>GU</t>
  </si>
  <si>
    <t>GUM</t>
  </si>
  <si>
    <t>Guadeloupe</t>
  </si>
  <si>
    <t>Guadeloupe (la)</t>
  </si>
  <si>
    <t>GP</t>
  </si>
  <si>
    <t>GLP</t>
  </si>
  <si>
    <t>Grenada</t>
  </si>
  <si>
    <t>Grenade (la)</t>
  </si>
  <si>
    <t>GD</t>
  </si>
  <si>
    <t>GRD</t>
  </si>
  <si>
    <t>Greenland</t>
  </si>
  <si>
    <t>Groenland (le)</t>
  </si>
  <si>
    <t>GL</t>
  </si>
  <si>
    <t>GRL</t>
  </si>
  <si>
    <t>Greece</t>
  </si>
  <si>
    <t>Grèce (la)</t>
  </si>
  <si>
    <t>GR</t>
  </si>
  <si>
    <t>GRC</t>
  </si>
  <si>
    <t>Gibraltar</t>
  </si>
  <si>
    <t>GI</t>
  </si>
  <si>
    <t>GIB</t>
  </si>
  <si>
    <t>Ghana</t>
  </si>
  <si>
    <t>Ghana (le)</t>
  </si>
  <si>
    <t>GH</t>
  </si>
  <si>
    <t>GHA</t>
  </si>
  <si>
    <t>Germany</t>
  </si>
  <si>
    <t>Allemagne (l')</t>
  </si>
  <si>
    <t>DE</t>
  </si>
  <si>
    <t>DEU</t>
  </si>
  <si>
    <t>Georgia</t>
  </si>
  <si>
    <t>Géorgie (la)</t>
  </si>
  <si>
    <t>GE</t>
  </si>
  <si>
    <t>GEO</t>
  </si>
  <si>
    <t>Gambia (the)</t>
  </si>
  <si>
    <t>Gambie (la)</t>
  </si>
  <si>
    <t>GM</t>
  </si>
  <si>
    <t>GMB</t>
  </si>
  <si>
    <t>Gabon</t>
  </si>
  <si>
    <t>Gabon (le)</t>
  </si>
  <si>
    <t>GA</t>
  </si>
  <si>
    <t>GAB</t>
  </si>
  <si>
    <t>French Southern Territories (the)</t>
  </si>
  <si>
    <t>Terres australes françaises (les)</t>
  </si>
  <si>
    <t>TF</t>
  </si>
  <si>
    <t>ATF</t>
  </si>
  <si>
    <t>French Polynesia</t>
  </si>
  <si>
    <t>Polynésie française (la)</t>
  </si>
  <si>
    <t>PF</t>
  </si>
  <si>
    <t>PYF</t>
  </si>
  <si>
    <t>French Guiana</t>
  </si>
  <si>
    <t>Guyane française (la )</t>
  </si>
  <si>
    <t>GF</t>
  </si>
  <si>
    <t>GUF</t>
  </si>
  <si>
    <t>France</t>
  </si>
  <si>
    <t>France (la)</t>
  </si>
  <si>
    <t>FR</t>
  </si>
  <si>
    <t>FRA</t>
  </si>
  <si>
    <t>Finland</t>
  </si>
  <si>
    <t>Finlande (la)</t>
  </si>
  <si>
    <t>FI</t>
  </si>
  <si>
    <t>FIN</t>
  </si>
  <si>
    <t>Fiji</t>
  </si>
  <si>
    <t>Fidji (les)</t>
  </si>
  <si>
    <t>FJ</t>
  </si>
  <si>
    <t>FJI</t>
  </si>
  <si>
    <t>Faroe Islands (the)</t>
  </si>
  <si>
    <t>Féroé (les Îles)</t>
  </si>
  <si>
    <t>FO</t>
  </si>
  <si>
    <t>FRO</t>
  </si>
  <si>
    <t>Falkland Islands (the) [Malvinas]</t>
  </si>
  <si>
    <t>Falkland (les Îles)/Malouines (les Îles)</t>
  </si>
  <si>
    <t>FK</t>
  </si>
  <si>
    <t>FLK</t>
  </si>
  <si>
    <t>Ethiopia</t>
  </si>
  <si>
    <t>Éthiopie (l')</t>
  </si>
  <si>
    <t>ET</t>
  </si>
  <si>
    <t>ETH</t>
  </si>
  <si>
    <t>Eswatini</t>
  </si>
  <si>
    <t>Eswatini (l')</t>
  </si>
  <si>
    <t>SZ</t>
  </si>
  <si>
    <t>SWZ</t>
  </si>
  <si>
    <t>Estonia</t>
  </si>
  <si>
    <t>Estonie (l')</t>
  </si>
  <si>
    <t>EE</t>
  </si>
  <si>
    <t>EST</t>
  </si>
  <si>
    <t>Eritrea</t>
  </si>
  <si>
    <t>Érythrée (l')</t>
  </si>
  <si>
    <t>ER</t>
  </si>
  <si>
    <t>ERI</t>
  </si>
  <si>
    <t>Equatorial Guinea</t>
  </si>
  <si>
    <t>Guinée équatoriale (la)</t>
  </si>
  <si>
    <t>GQ</t>
  </si>
  <si>
    <t>GNQ</t>
  </si>
  <si>
    <t>El Salvador</t>
  </si>
  <si>
    <t>SV</t>
  </si>
  <si>
    <t>SLV</t>
  </si>
  <si>
    <t>Egypt</t>
  </si>
  <si>
    <t>Égypte (l')</t>
  </si>
  <si>
    <t>EG</t>
  </si>
  <si>
    <t>EGY</t>
  </si>
  <si>
    <t>Ecuador</t>
  </si>
  <si>
    <t>Équateur (l')</t>
  </si>
  <si>
    <t>EC</t>
  </si>
  <si>
    <t>ECU</t>
  </si>
  <si>
    <t>Dominican Republic (the)</t>
  </si>
  <si>
    <t>dominicaine (la République)</t>
  </si>
  <si>
    <t>DO</t>
  </si>
  <si>
    <t>DOM</t>
  </si>
  <si>
    <t>Dominica</t>
  </si>
  <si>
    <t>Dominique (la)</t>
  </si>
  <si>
    <t>DM</t>
  </si>
  <si>
    <t>DMA</t>
  </si>
  <si>
    <t>Djibouti</t>
  </si>
  <si>
    <t>DJ</t>
  </si>
  <si>
    <t>DJI</t>
  </si>
  <si>
    <t>Denmark</t>
  </si>
  <si>
    <t>Danemark (le)</t>
  </si>
  <si>
    <t>DK</t>
  </si>
  <si>
    <t>DNK</t>
  </si>
  <si>
    <t>Côte d'Ivoire</t>
  </si>
  <si>
    <t>Côte d'Ivoire (la)</t>
  </si>
  <si>
    <t>CI</t>
  </si>
  <si>
    <t>CIV</t>
  </si>
  <si>
    <t>Czechia</t>
  </si>
  <si>
    <t>Tchéquie (la)</t>
  </si>
  <si>
    <t>CZ</t>
  </si>
  <si>
    <t>CZE</t>
  </si>
  <si>
    <t>Cyprus</t>
  </si>
  <si>
    <t>Chypre</t>
  </si>
  <si>
    <t>CY</t>
  </si>
  <si>
    <t>CYP</t>
  </si>
  <si>
    <t>Curaçao</t>
  </si>
  <si>
    <t>CW</t>
  </si>
  <si>
    <t>CUW</t>
  </si>
  <si>
    <t>Cuba</t>
  </si>
  <si>
    <t>CU</t>
  </si>
  <si>
    <t>CUB</t>
  </si>
  <si>
    <t>Croatia</t>
  </si>
  <si>
    <t>Croatie (la)</t>
  </si>
  <si>
    <t>HR</t>
  </si>
  <si>
    <t>HRV</t>
  </si>
  <si>
    <t>Costa Rica</t>
  </si>
  <si>
    <t>Costa Rica (le)</t>
  </si>
  <si>
    <t>CR</t>
  </si>
  <si>
    <t>CRI</t>
  </si>
  <si>
    <t>Cook Islands (the)</t>
  </si>
  <si>
    <t>Cook (les Îles)</t>
  </si>
  <si>
    <t>CK</t>
  </si>
  <si>
    <t>COK</t>
  </si>
  <si>
    <t>Congo (the)</t>
  </si>
  <si>
    <t>Congo (le)</t>
  </si>
  <si>
    <t>CG</t>
  </si>
  <si>
    <t>COG</t>
  </si>
  <si>
    <t>Congo (the Democratic Republic of the)</t>
  </si>
  <si>
    <t>Congo (la République démocratique du)</t>
  </si>
  <si>
    <t>CD</t>
  </si>
  <si>
    <t>COD</t>
  </si>
  <si>
    <t>Comoros (the)</t>
  </si>
  <si>
    <t>Comores (les)</t>
  </si>
  <si>
    <t>KM</t>
  </si>
  <si>
    <t>COM</t>
  </si>
  <si>
    <t>Colombia</t>
  </si>
  <si>
    <t>Colombie (la)</t>
  </si>
  <si>
    <t>CO</t>
  </si>
  <si>
    <t>COL</t>
  </si>
  <si>
    <t>Cocos (Keeling) Islands (the)</t>
  </si>
  <si>
    <t>Cocos (les Îles)/ Keeling (les Îles)</t>
  </si>
  <si>
    <t>CC</t>
  </si>
  <si>
    <t>CCK</t>
  </si>
  <si>
    <t>Christmas Island</t>
  </si>
  <si>
    <t>Christmas (l'Île)</t>
  </si>
  <si>
    <t>CX</t>
  </si>
  <si>
    <t>CXR</t>
  </si>
  <si>
    <t>China</t>
  </si>
  <si>
    <t>Chine (la)</t>
  </si>
  <si>
    <t>CN</t>
  </si>
  <si>
    <t>CHN</t>
  </si>
  <si>
    <t>Chile</t>
  </si>
  <si>
    <t>Chili (le)</t>
  </si>
  <si>
    <t>CL</t>
  </si>
  <si>
    <t>CHL</t>
  </si>
  <si>
    <t>Chad</t>
  </si>
  <si>
    <t>Tchad (le)</t>
  </si>
  <si>
    <t>TD</t>
  </si>
  <si>
    <t>TCD</t>
  </si>
  <si>
    <t>Central African Republic (the)</t>
  </si>
  <si>
    <t>République centrafricaine (la)</t>
  </si>
  <si>
    <t>CF</t>
  </si>
  <si>
    <t>CAF</t>
  </si>
  <si>
    <t>Cayman Islands (the)</t>
  </si>
  <si>
    <t>Caïmans (les Îles)</t>
  </si>
  <si>
    <t>KY</t>
  </si>
  <si>
    <t>CYM</t>
  </si>
  <si>
    <t>Canada</t>
  </si>
  <si>
    <t>Canada (le)</t>
  </si>
  <si>
    <t>CA</t>
  </si>
  <si>
    <t>CAN</t>
  </si>
  <si>
    <t>Cameroon</t>
  </si>
  <si>
    <t>Cameroun (le)</t>
  </si>
  <si>
    <t>CM</t>
  </si>
  <si>
    <t>CMR</t>
  </si>
  <si>
    <t>Cambodia</t>
  </si>
  <si>
    <t>Cambodge (le)</t>
  </si>
  <si>
    <t>KH</t>
  </si>
  <si>
    <t>KHM</t>
  </si>
  <si>
    <t>Cabo Verde</t>
  </si>
  <si>
    <t>CV</t>
  </si>
  <si>
    <t>CPV</t>
  </si>
  <si>
    <t>Burundi</t>
  </si>
  <si>
    <t>Burundi (le)</t>
  </si>
  <si>
    <t>BI</t>
  </si>
  <si>
    <t>BDI</t>
  </si>
  <si>
    <t>Burkina Faso</t>
  </si>
  <si>
    <t>Burkina Faso (le)</t>
  </si>
  <si>
    <t>BF</t>
  </si>
  <si>
    <t>BFA</t>
  </si>
  <si>
    <t>Bulgaria</t>
  </si>
  <si>
    <t>Bulgarie (la)</t>
  </si>
  <si>
    <t>BG</t>
  </si>
  <si>
    <t>BGR</t>
  </si>
  <si>
    <t>Brunei Darussalam</t>
  </si>
  <si>
    <t>Brunéi Darussalam (le)</t>
  </si>
  <si>
    <t>BN</t>
  </si>
  <si>
    <t>BRN</t>
  </si>
  <si>
    <t>British Indian Ocean Territory (the)</t>
  </si>
  <si>
    <t>Indien (le Territoire britannique de l'océan)</t>
  </si>
  <si>
    <t>IO</t>
  </si>
  <si>
    <t>IOT</t>
  </si>
  <si>
    <t>Brazil</t>
  </si>
  <si>
    <t>Brésil (le)</t>
  </si>
  <si>
    <t>BR</t>
  </si>
  <si>
    <t>BRA</t>
  </si>
  <si>
    <t>Bouvet Island</t>
  </si>
  <si>
    <t>Bouvet (l'Île)</t>
  </si>
  <si>
    <t>BV</t>
  </si>
  <si>
    <t>BVT</t>
  </si>
  <si>
    <t>Botswana</t>
  </si>
  <si>
    <t>Botswana (le)</t>
  </si>
  <si>
    <t>BW</t>
  </si>
  <si>
    <t>BWA</t>
  </si>
  <si>
    <t>Bosnia and Herzegovina</t>
  </si>
  <si>
    <t>Bosnie-Herzégovine (la)</t>
  </si>
  <si>
    <t>BA</t>
  </si>
  <si>
    <t>BIH</t>
  </si>
  <si>
    <t>Bonaire, Sint Eustatius and Saba</t>
  </si>
  <si>
    <t>Bonaire, Saint-Eustache et Saba</t>
  </si>
  <si>
    <t>BQ</t>
  </si>
  <si>
    <t>BES</t>
  </si>
  <si>
    <t>Bolivia (Plurinational State of)</t>
  </si>
  <si>
    <t>Bolivie (État plurinational de)</t>
  </si>
  <si>
    <t>BO</t>
  </si>
  <si>
    <t>BOL</t>
  </si>
  <si>
    <t>Bhutan</t>
  </si>
  <si>
    <t>Bhoutan (le)</t>
  </si>
  <si>
    <t>BT</t>
  </si>
  <si>
    <t>BTN</t>
  </si>
  <si>
    <t>Bermuda</t>
  </si>
  <si>
    <t>Bermudes (les)</t>
  </si>
  <si>
    <t>BM</t>
  </si>
  <si>
    <t>BMU</t>
  </si>
  <si>
    <t>Benin</t>
  </si>
  <si>
    <t>Bénin (le)</t>
  </si>
  <si>
    <t>BJ</t>
  </si>
  <si>
    <t>BEN</t>
  </si>
  <si>
    <t>Belize</t>
  </si>
  <si>
    <t>Belize (le)</t>
  </si>
  <si>
    <t>BZ</t>
  </si>
  <si>
    <t>BLZ</t>
  </si>
  <si>
    <t>Belgium</t>
  </si>
  <si>
    <t>Belgique (la)</t>
  </si>
  <si>
    <t>BE</t>
  </si>
  <si>
    <t>BEL</t>
  </si>
  <si>
    <t>Belarus</t>
  </si>
  <si>
    <t>Bélarus (le)</t>
  </si>
  <si>
    <t>BY</t>
  </si>
  <si>
    <t>BLR</t>
  </si>
  <si>
    <t>Barbados</t>
  </si>
  <si>
    <t>Barbade (la)</t>
  </si>
  <si>
    <t>BB</t>
  </si>
  <si>
    <t>BRB</t>
  </si>
  <si>
    <t>Bangladesh</t>
  </si>
  <si>
    <t>Bangladesh (le)</t>
  </si>
  <si>
    <t>BD</t>
  </si>
  <si>
    <t>BGD</t>
  </si>
  <si>
    <t>Bahrain</t>
  </si>
  <si>
    <t>Bahreïn</t>
  </si>
  <si>
    <t>BH</t>
  </si>
  <si>
    <t>BHR</t>
  </si>
  <si>
    <t>Bahamas (the)</t>
  </si>
  <si>
    <t>Bahamas (les)</t>
  </si>
  <si>
    <t>BS</t>
  </si>
  <si>
    <t>BHS</t>
  </si>
  <si>
    <t>Azerbaijan</t>
  </si>
  <si>
    <t>Azerbaïdjan (l')</t>
  </si>
  <si>
    <t>AZ</t>
  </si>
  <si>
    <t>AZE</t>
  </si>
  <si>
    <t>Austria</t>
  </si>
  <si>
    <t>Autriche (l')</t>
  </si>
  <si>
    <t>AT</t>
  </si>
  <si>
    <t>AUT</t>
  </si>
  <si>
    <t>Australia</t>
  </si>
  <si>
    <t>Australie (l')</t>
  </si>
  <si>
    <t>AU</t>
  </si>
  <si>
    <t>AUS</t>
  </si>
  <si>
    <t>Aruba</t>
  </si>
  <si>
    <t>AW</t>
  </si>
  <si>
    <t>ABW</t>
  </si>
  <si>
    <t>Armenia</t>
  </si>
  <si>
    <t>Arménie (l')</t>
  </si>
  <si>
    <t>AM</t>
  </si>
  <si>
    <t>ARM</t>
  </si>
  <si>
    <t>Argentina</t>
  </si>
  <si>
    <t>Argentine (l')</t>
  </si>
  <si>
    <t>AR</t>
  </si>
  <si>
    <t>ARG</t>
  </si>
  <si>
    <t>Antigua and Barbuda</t>
  </si>
  <si>
    <t>Antigua-et-Barbuda</t>
  </si>
  <si>
    <t>AG</t>
  </si>
  <si>
    <t>ATG</t>
  </si>
  <si>
    <t>Antarctica</t>
  </si>
  <si>
    <t>Antarctique (l')</t>
  </si>
  <si>
    <t>AQ</t>
  </si>
  <si>
    <t>ATA</t>
  </si>
  <si>
    <t>Anguilla</t>
  </si>
  <si>
    <t>AI</t>
  </si>
  <si>
    <t>AIA</t>
  </si>
  <si>
    <t>Angola</t>
  </si>
  <si>
    <t>Angola (l')</t>
  </si>
  <si>
    <t>AO</t>
  </si>
  <si>
    <t>AGO</t>
  </si>
  <si>
    <t>Andorra</t>
  </si>
  <si>
    <t>Andorre (l')</t>
  </si>
  <si>
    <t>AD</t>
  </si>
  <si>
    <t>AND</t>
  </si>
  <si>
    <t>American Samoa</t>
  </si>
  <si>
    <t>Samoa américaines (les)</t>
  </si>
  <si>
    <t>AS</t>
  </si>
  <si>
    <t>ASM</t>
  </si>
  <si>
    <t>Algeria</t>
  </si>
  <si>
    <t>Algérie (l')</t>
  </si>
  <si>
    <t>DZ</t>
  </si>
  <si>
    <t>DZA</t>
  </si>
  <si>
    <t>Albania</t>
  </si>
  <si>
    <t>Albanie (l')</t>
  </si>
  <si>
    <t>AL</t>
  </si>
  <si>
    <t>ALB</t>
  </si>
  <si>
    <t>Afghanistan</t>
  </si>
  <si>
    <t>Afghanistan (l')</t>
  </si>
  <si>
    <t>AF</t>
  </si>
  <si>
    <t>AFG</t>
  </si>
  <si>
    <t>Contents</t>
  </si>
  <si>
    <t>s/n</t>
  </si>
  <si>
    <t>Title</t>
  </si>
  <si>
    <t>Source</t>
  </si>
  <si>
    <t>Online Browsing Platform</t>
  </si>
  <si>
    <t>Url</t>
  </si>
  <si>
    <t>https://www.iso.org/obp/ui/</t>
  </si>
  <si>
    <t>Record count</t>
  </si>
  <si>
    <t>Independent</t>
  </si>
  <si>
    <t>No</t>
  </si>
  <si>
    <t>sv</t>
  </si>
  <si>
    <t>swe</t>
  </si>
  <si>
    <t>Åland</t>
  </si>
  <si>
    <t>Administrative language(s) alpha-2</t>
  </si>
  <si>
    <t>Administrative language(s) alpha-3</t>
  </si>
  <si>
    <t>Local short name</t>
  </si>
  <si>
    <t>奥兰群岛</t>
  </si>
  <si>
    <t>Chinese</t>
  </si>
  <si>
    <t>Russian</t>
  </si>
  <si>
    <t>https://unstats.un.org/unsd/methodology/m49/</t>
  </si>
  <si>
    <t>Standard country or area codes for statistical use (M49)</t>
  </si>
  <si>
    <t>249 country codes</t>
  </si>
  <si>
    <t>French</t>
  </si>
  <si>
    <t>Spanish</t>
  </si>
  <si>
    <t>Arabic</t>
  </si>
  <si>
    <t>Country or Area</t>
  </si>
  <si>
    <t>M49 code</t>
  </si>
  <si>
    <t>ISO-alpha3 code</t>
  </si>
  <si>
    <t>Австралия</t>
  </si>
  <si>
    <t>Австрия</t>
  </si>
  <si>
    <t>Азербайджан</t>
  </si>
  <si>
    <t>Аландских островов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</si>
  <si>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</si>
  <si>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</si>
  <si>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</si>
  <si>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</si>
  <si>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</si>
  <si>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</si>
  <si>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Антарктике</t>
  </si>
  <si>
    <t>Антигуа и Барбуда</t>
  </si>
  <si>
    <t>Аргентина</t>
  </si>
  <si>
    <t>Армения</t>
  </si>
  <si>
    <t>Аруба</t>
  </si>
  <si>
    <t>Афганистан</t>
  </si>
  <si>
    <t>Багамские Острова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</si>
  <si>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</si>
  <si>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</si>
  <si>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</si>
  <si>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</si>
  <si>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</si>
  <si>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</si>
  <si>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</si>
  <si>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Бермудские острова</t>
  </si>
  <si>
    <t>Болгария</t>
  </si>
  <si>
    <t>Боливия (Многонациональное Государство)</t>
  </si>
  <si>
    <t>Бонайре, Синт-Эстатиус и Саба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</si>
  <si>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</si>
  <si>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</si>
  <si>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</si>
  <si>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</si>
  <si>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Британские Виргинские острова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</si>
  <si>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</si>
  <si>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</si>
  <si>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</si>
  <si>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</si>
  <si>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</si>
  <si>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</si>
  <si>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Венесуэла (Боливарианская Республика)</t>
  </si>
  <si>
    <t>Виргинские острова Соединенных Штатов</t>
  </si>
  <si>
    <t>Внешние малые острова Соединенных Штатов</t>
  </si>
  <si>
    <t>Вьетнам</t>
  </si>
  <si>
    <t>Габон</t>
  </si>
  <si>
    <t>Гайана</t>
  </si>
  <si>
    <t>Гаити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</si>
  <si>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</si>
  <si>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</si>
  <si>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</si>
  <si>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</si>
  <si>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</si>
  <si>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</si>
  <si>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</si>
  <si>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</si>
  <si>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</si>
  <si>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</si>
  <si>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Государство Палестина</t>
  </si>
  <si>
    <t>Гренада</t>
  </si>
  <si>
    <t>Гренландия</t>
  </si>
  <si>
    <t>Греция</t>
  </si>
  <si>
    <t>Грузия</t>
  </si>
  <si>
    <t>Гуам</t>
  </si>
  <si>
    <t>Дания</t>
  </si>
  <si>
    <t>Демократическая Республика Конго</t>
  </si>
  <si>
    <t>Джерси</t>
  </si>
  <si>
    <t>Джибути</t>
  </si>
  <si>
    <t>Доминика</t>
  </si>
  <si>
    <t>Доминиканская Республика</t>
  </si>
  <si>
    <t>Египет</t>
  </si>
  <si>
    <t>Замбия</t>
  </si>
  <si>
    <t>Западная Сахара</t>
  </si>
  <si>
    <t>Зимбабве</t>
  </si>
  <si>
    <t>Йемен</t>
  </si>
  <si>
    <t>Израиль</t>
  </si>
  <si>
    <t>Индия</t>
  </si>
  <si>
    <t>Индонезия</t>
  </si>
  <si>
    <t>Иордания</t>
  </si>
  <si>
    <t>Ирак</t>
  </si>
  <si>
    <t>Иран (Исламская Республика)</t>
  </si>
  <si>
    <t>Ирландия</t>
  </si>
  <si>
    <t>Исландия</t>
  </si>
  <si>
    <t>Испания</t>
  </si>
  <si>
    <t>Италия</t>
  </si>
  <si>
    <t>Кабо-Верде</t>
  </si>
  <si>
    <t>Казахстан</t>
  </si>
  <si>
    <t>Кайман острова</t>
  </si>
  <si>
    <t>Камбоджа</t>
  </si>
  <si>
    <t>Камерун</t>
  </si>
  <si>
    <t>Канада</t>
  </si>
  <si>
    <t>Катар</t>
  </si>
  <si>
    <t>Кения</t>
  </si>
  <si>
    <t>Кипр</t>
  </si>
  <si>
    <t>Кирибати</t>
  </si>
  <si>
    <t>Китай</t>
  </si>
  <si>
    <t>Китай, Специальный административный район Гонконг</t>
  </si>
  <si>
    <t>Китай, Специальный административный район Макао</t>
  </si>
  <si>
    <t>Кокосовых (Килинг) островов</t>
  </si>
  <si>
    <t>Колумбия</t>
  </si>
  <si>
    <t>Коморские Острова</t>
  </si>
  <si>
    <t>Конго</t>
  </si>
  <si>
    <t>Корейская Народно-Демократическая Республика</t>
  </si>
  <si>
    <t>Коста-Рика</t>
  </si>
  <si>
    <t>Кот-д'Ивуар</t>
  </si>
  <si>
    <t>Куба</t>
  </si>
  <si>
    <t>Кувейт</t>
  </si>
  <si>
    <t>Кыргызстан</t>
  </si>
  <si>
    <t>Кюрасао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</si>
  <si>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</si>
  <si>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</si>
  <si>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</si>
  <si>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</si>
  <si>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</si>
  <si>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Ливия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</si>
  <si>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</si>
  <si>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</si>
  <si>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</si>
  <si>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</si>
  <si>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</si>
  <si>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</si>
  <si>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Малави</t>
  </si>
  <si>
    <t>Малайзия</t>
  </si>
  <si>
    <t>Мали</t>
  </si>
  <si>
    <t>Мальдивские Острова</t>
  </si>
  <si>
    <t>Мальта</t>
  </si>
  <si>
    <t>Марокко</t>
  </si>
  <si>
    <t>Мартиника</t>
  </si>
  <si>
    <t>Маршалловы Острова</t>
  </si>
  <si>
    <t>Мексика</t>
  </si>
  <si>
    <t>Микронезия (Федеративные Штаты)</t>
  </si>
  <si>
    <t>Мозамбик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</si>
  <si>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</si>
  <si>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</si>
  <si>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</si>
  <si>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</si>
  <si>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</si>
  <si>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</si>
  <si>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</si>
  <si>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</si>
  <si>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</si>
  <si>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Нидерланды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</si>
  <si>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</si>
  <si>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</si>
  <si>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</si>
  <si>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</si>
  <si>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</si>
  <si>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Объединенная Республика Танзания</t>
  </si>
  <si>
    <t>Объединенные Арабские Эмираты</t>
  </si>
  <si>
    <t>Оман</t>
  </si>
  <si>
    <t>Остров Буве</t>
  </si>
  <si>
    <t>Остров Майотта</t>
  </si>
  <si>
    <t>Остров Мэн</t>
  </si>
  <si>
    <t>Остров Норфолк</t>
  </si>
  <si>
    <t>остров Рождества</t>
  </si>
  <si>
    <t>Остров Святой Елены</t>
  </si>
  <si>
    <t>Остров Херд и острова Макдональд</t>
  </si>
  <si>
    <t>Острова Кука</t>
  </si>
  <si>
    <t>Острова Свальбард и Ян-Майен</t>
  </si>
  <si>
    <t>Острова Теркс и Кайкос</t>
  </si>
  <si>
    <t>Острова Уоллис и Футуна</t>
  </si>
  <si>
    <t>Пакистан</t>
  </si>
  <si>
    <t>Палау</t>
  </si>
  <si>
    <t>Панама</t>
  </si>
  <si>
    <t>Папуа-Новая Гвинея</t>
  </si>
  <si>
    <t>Парагвай</t>
  </si>
  <si>
    <t>Перу</t>
  </si>
  <si>
    <t>Питкэрн</t>
  </si>
  <si>
    <t>Польша</t>
  </si>
  <si>
    <t>Португалия</t>
  </si>
  <si>
    <t>Пуэрто-Рико</t>
  </si>
  <si>
    <t>Республика Корея</t>
  </si>
  <si>
    <t>Республика Молдова</t>
  </si>
  <si>
    <t>Реюньон</t>
  </si>
  <si>
    <t>Российская Федерация</t>
  </si>
  <si>
    <t>Руанда</t>
  </si>
  <si>
    <t>Румыния</t>
  </si>
  <si>
    <t>Сальвадор</t>
  </si>
  <si>
    <t>Самоа</t>
  </si>
  <si>
    <t>Сан-Марино</t>
  </si>
  <si>
    <t>Сан-Томе и Принсипи</t>
  </si>
  <si>
    <t>Сарк</t>
  </si>
  <si>
    <t>Саудовская Аравия</t>
  </si>
  <si>
    <t>Святой Престол</t>
  </si>
  <si>
    <t>Северная Македония</t>
  </si>
  <si>
    <t>Северные Марианские острова</t>
  </si>
  <si>
    <t>Сейшельские Острова</t>
  </si>
  <si>
    <t>Сен-Бартелеми</t>
  </si>
  <si>
    <t>Сенегал</t>
  </si>
  <si>
    <t>Сен-Мартен (французская часть)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</si>
  <si>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</si>
  <si>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</si>
  <si>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</si>
  <si>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</si>
  <si>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</si>
  <si>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</si>
  <si>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Синт-Мартен (нидерландская часть)</t>
  </si>
  <si>
    <t>Сирийская Арабская Республика</t>
  </si>
  <si>
    <t>Словакия</t>
  </si>
  <si>
    <t>Словения</t>
  </si>
  <si>
    <t>Соединенное Королевство Великобритании и Северной Ирландии</t>
  </si>
  <si>
    <t>Соединенные Штаты Америки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</si>
  <si>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</si>
  <si>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</si>
  <si>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</si>
  <si>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</si>
  <si>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</si>
  <si>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</si>
  <si>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</si>
  <si>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Тимор-Лешти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</si>
  <si>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</si>
  <si>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</si>
  <si>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</si>
  <si>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</si>
  <si>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</si>
  <si>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</si>
  <si>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</si>
  <si>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</si>
  <si>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</si>
  <si>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</si>
  <si>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</si>
  <si>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</si>
  <si>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</si>
  <si>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</si>
  <si>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</si>
  <si>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</si>
  <si>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(Мальвинские) острова</t>
  </si>
  <si>
    <t>Франция</t>
  </si>
  <si>
    <t>Французская Гвиана</t>
  </si>
  <si>
    <t>Французская Полинезия</t>
  </si>
  <si>
    <t>Хорватия</t>
  </si>
  <si>
    <t>Центральноафриканская Республика</t>
  </si>
  <si>
    <t>Чад</t>
  </si>
  <si>
    <t>Черногория</t>
  </si>
  <si>
    <t>Чехия</t>
  </si>
  <si>
    <t>Чили</t>
  </si>
  <si>
    <t>Швейцария</t>
  </si>
  <si>
    <t>Швеция</t>
  </si>
  <si>
    <t>Шри-Ланка</t>
  </si>
  <si>
    <t>Эквадор</t>
  </si>
  <si>
    <t>Экваториальная Гвинея</t>
  </si>
  <si>
    <t>Эритрея</t>
  </si>
  <si>
    <t>Эсватини</t>
  </si>
  <si>
    <t>Эстония</t>
  </si>
  <si>
    <t>Эфиопия</t>
  </si>
  <si>
    <t>Южная Африка</t>
  </si>
  <si>
    <t>Южная Джорджия и Южные Сандвичевы острова</t>
  </si>
  <si>
    <t>Южные земли (французская заморская территория)</t>
  </si>
  <si>
    <t>Южный Судан</t>
  </si>
  <si>
    <t>Ямайка</t>
  </si>
  <si>
    <t>Япония</t>
  </si>
  <si>
    <t>阿富汗</t>
  </si>
  <si>
    <t>阿尔巴尼亚</t>
  </si>
  <si>
    <t>阿尔及利亚</t>
  </si>
  <si>
    <t>美属萨摩亚</t>
  </si>
  <si>
    <t>安道尔</t>
  </si>
  <si>
    <t>安哥拉</t>
  </si>
  <si>
    <t>安圭拉</t>
  </si>
  <si>
    <t>南极洲</t>
  </si>
  <si>
    <t>安提瓜和巴布达</t>
  </si>
  <si>
    <t>阿根廷</t>
  </si>
  <si>
    <t>亚美尼亚</t>
  </si>
  <si>
    <t>阿鲁巴</t>
  </si>
  <si>
    <t>澳大利亚</t>
  </si>
  <si>
    <t>奥地利</t>
  </si>
  <si>
    <t>阿塞拜疆</t>
  </si>
  <si>
    <t>巴哈马</t>
  </si>
  <si>
    <t>巴林</t>
  </si>
  <si>
    <t>孟加拉国</t>
  </si>
  <si>
    <t>巴巴多斯</t>
  </si>
  <si>
    <t>白俄罗斯</t>
  </si>
  <si>
    <t>比利时</t>
  </si>
  <si>
    <t>伯利兹</t>
  </si>
  <si>
    <t>贝宁</t>
  </si>
  <si>
    <t>百慕大</t>
  </si>
  <si>
    <t>不丹</t>
  </si>
  <si>
    <t>多民族玻利维亚国</t>
  </si>
  <si>
    <t>博纳尔，圣俄斯塔休斯和萨巴</t>
  </si>
  <si>
    <t>波斯尼亚和黑塞哥维那</t>
  </si>
  <si>
    <t>博茨瓦纳</t>
  </si>
  <si>
    <t>布维岛</t>
  </si>
  <si>
    <t>巴西</t>
  </si>
  <si>
    <t>英属印度洋领土</t>
  </si>
  <si>
    <t>英属维尔京群岛</t>
  </si>
  <si>
    <t>文莱达鲁萨兰国</t>
  </si>
  <si>
    <t>保加利亚</t>
  </si>
  <si>
    <t>布基纳法索</t>
  </si>
  <si>
    <t>布隆迪</t>
  </si>
  <si>
    <t>佛得角</t>
  </si>
  <si>
    <t>柬埔寨</t>
  </si>
  <si>
    <t>喀麦隆</t>
  </si>
  <si>
    <t>加拿大</t>
  </si>
  <si>
    <t>开曼群岛</t>
  </si>
  <si>
    <t>中非共和国</t>
  </si>
  <si>
    <t>乍得</t>
  </si>
  <si>
    <t>智利</t>
  </si>
  <si>
    <t>中国</t>
  </si>
  <si>
    <t>中国香港特别行政区</t>
  </si>
  <si>
    <t>中国澳门特别行政区</t>
  </si>
  <si>
    <t>圣诞岛</t>
  </si>
  <si>
    <t>科科斯（基林）群岛</t>
  </si>
  <si>
    <t>哥伦比亚</t>
  </si>
  <si>
    <t>科摩罗</t>
  </si>
  <si>
    <t>刚果</t>
  </si>
  <si>
    <t>库克群岛</t>
  </si>
  <si>
    <t>哥斯达黎加</t>
  </si>
  <si>
    <t>科特迪瓦</t>
  </si>
  <si>
    <t>克罗地亚</t>
  </si>
  <si>
    <t>古巴</t>
  </si>
  <si>
    <t>库拉索</t>
  </si>
  <si>
    <t>塞浦路斯</t>
  </si>
  <si>
    <t>捷克</t>
  </si>
  <si>
    <t>朝鲜民主主义人民共和国</t>
  </si>
  <si>
    <t>刚果民主共和国</t>
  </si>
  <si>
    <t>丹麦</t>
  </si>
  <si>
    <t>吉布提</t>
  </si>
  <si>
    <t>多米尼克</t>
  </si>
  <si>
    <t>多米尼加</t>
  </si>
  <si>
    <t>厄瓜多尔</t>
  </si>
  <si>
    <t>埃及</t>
  </si>
  <si>
    <t>萨尔瓦多</t>
  </si>
  <si>
    <t>赤道几内亚</t>
  </si>
  <si>
    <t>厄立特里亚</t>
  </si>
  <si>
    <t>爱沙尼亚</t>
  </si>
  <si>
    <t>斯威士兰</t>
  </si>
  <si>
    <t>埃塞俄比亚</t>
  </si>
  <si>
    <t>福克兰群岛（马尔维纳斯）</t>
  </si>
  <si>
    <t>法罗群岛</t>
  </si>
  <si>
    <t>斐济</t>
  </si>
  <si>
    <t>芬兰</t>
  </si>
  <si>
    <t>法国</t>
  </si>
  <si>
    <t>法属圭亚那</t>
  </si>
  <si>
    <t>法属波利尼西亚</t>
  </si>
  <si>
    <t>法属南方领地</t>
  </si>
  <si>
    <t>加蓬</t>
  </si>
  <si>
    <t>冈比亚</t>
  </si>
  <si>
    <t>格鲁吉亚</t>
  </si>
  <si>
    <t>德国</t>
  </si>
  <si>
    <t>加纳</t>
  </si>
  <si>
    <t>直布罗陀</t>
  </si>
  <si>
    <t>希腊</t>
  </si>
  <si>
    <t>格陵兰</t>
  </si>
  <si>
    <t>格林纳达</t>
  </si>
  <si>
    <t>瓜德罗普</t>
  </si>
  <si>
    <t>关岛</t>
  </si>
  <si>
    <t>危地马拉</t>
  </si>
  <si>
    <t>格恩西</t>
  </si>
  <si>
    <t>几内亚</t>
  </si>
  <si>
    <t>几内亚比绍</t>
  </si>
  <si>
    <t>圭亚那</t>
  </si>
  <si>
    <t>海地</t>
  </si>
  <si>
    <t>赫德岛和麦克唐纳岛</t>
  </si>
  <si>
    <t>教廷</t>
  </si>
  <si>
    <t>洪都拉斯</t>
  </si>
  <si>
    <t>匈牙利</t>
  </si>
  <si>
    <t>冰岛</t>
  </si>
  <si>
    <t>印度</t>
  </si>
  <si>
    <t>印度尼西亚</t>
  </si>
  <si>
    <t>伊朗伊斯兰共和国</t>
  </si>
  <si>
    <t>伊拉克</t>
  </si>
  <si>
    <t>爱尔兰</t>
  </si>
  <si>
    <t>马恩岛</t>
  </si>
  <si>
    <t>以色列</t>
  </si>
  <si>
    <t>意大利</t>
  </si>
  <si>
    <t>牙买加</t>
  </si>
  <si>
    <t>日本</t>
  </si>
  <si>
    <t>泽西</t>
  </si>
  <si>
    <t>约旦</t>
  </si>
  <si>
    <t>哈萨克斯坦</t>
  </si>
  <si>
    <t>肯尼亚</t>
  </si>
  <si>
    <t>基里巴斯</t>
  </si>
  <si>
    <t>科威特</t>
  </si>
  <si>
    <t>吉尔吉斯斯坦</t>
  </si>
  <si>
    <t>老挝人民民主共和国</t>
  </si>
  <si>
    <t>拉脱维亚</t>
  </si>
  <si>
    <t>黎巴嫩</t>
  </si>
  <si>
    <t>莱索托</t>
  </si>
  <si>
    <t>利比里亚</t>
  </si>
  <si>
    <t>利比亚</t>
  </si>
  <si>
    <t>列支敦士登</t>
  </si>
  <si>
    <t>立陶宛</t>
  </si>
  <si>
    <t>卢森堡</t>
  </si>
  <si>
    <t>马达加斯加</t>
  </si>
  <si>
    <t>马拉维</t>
  </si>
  <si>
    <t>马来西亚</t>
  </si>
  <si>
    <t>马尔代夫</t>
  </si>
  <si>
    <t>马里</t>
  </si>
  <si>
    <t>马耳他</t>
  </si>
  <si>
    <t>马绍尔群岛</t>
  </si>
  <si>
    <t>马提尼克</t>
  </si>
  <si>
    <t>毛里塔尼亚</t>
  </si>
  <si>
    <t>毛里求斯</t>
  </si>
  <si>
    <t>马约特</t>
  </si>
  <si>
    <t>墨西哥</t>
  </si>
  <si>
    <t>密克罗尼西亚联邦</t>
  </si>
  <si>
    <t>摩纳哥</t>
  </si>
  <si>
    <t>蒙古</t>
  </si>
  <si>
    <t>黑山</t>
  </si>
  <si>
    <t>蒙特塞拉特</t>
  </si>
  <si>
    <t>摩洛哥</t>
  </si>
  <si>
    <t>莫桑比克</t>
  </si>
  <si>
    <t>缅甸</t>
  </si>
  <si>
    <t>纳米比亚</t>
  </si>
  <si>
    <t>瑙鲁</t>
  </si>
  <si>
    <t>尼泊尔</t>
  </si>
  <si>
    <t>荷兰</t>
  </si>
  <si>
    <t>新喀里多尼亚</t>
  </si>
  <si>
    <t>新西兰</t>
  </si>
  <si>
    <t>尼加拉瓜</t>
  </si>
  <si>
    <t>尼日尔</t>
  </si>
  <si>
    <t>尼日利亚</t>
  </si>
  <si>
    <t>纽埃</t>
  </si>
  <si>
    <t>诺福克岛</t>
  </si>
  <si>
    <t>北马其顿</t>
  </si>
  <si>
    <t>北马里亚纳群岛</t>
  </si>
  <si>
    <t>挪威</t>
  </si>
  <si>
    <t>阿曼</t>
  </si>
  <si>
    <t>巴基斯坦</t>
  </si>
  <si>
    <t>帕劳</t>
  </si>
  <si>
    <t>巴拿马</t>
  </si>
  <si>
    <t>巴布亚新几内亚</t>
  </si>
  <si>
    <t>巴拉圭</t>
  </si>
  <si>
    <t>秘鲁</t>
  </si>
  <si>
    <t>菲律宾</t>
  </si>
  <si>
    <t>皮特凯恩</t>
  </si>
  <si>
    <t>波兰</t>
  </si>
  <si>
    <t>葡萄牙</t>
  </si>
  <si>
    <t>波多黎各</t>
  </si>
  <si>
    <t>卡塔尔</t>
  </si>
  <si>
    <t>大韩民国</t>
  </si>
  <si>
    <t>摩尔多瓦共和国</t>
  </si>
  <si>
    <t>留尼汪</t>
  </si>
  <si>
    <t>罗马尼亚</t>
  </si>
  <si>
    <t>俄罗斯联邦</t>
  </si>
  <si>
    <t>卢旺达</t>
  </si>
  <si>
    <t>圣巴泰勒米</t>
  </si>
  <si>
    <t>圣赫勒拿</t>
  </si>
  <si>
    <t>圣基茨和尼维斯</t>
  </si>
  <si>
    <t>圣卢西亚</t>
  </si>
  <si>
    <t>圣马丁（法属）</t>
  </si>
  <si>
    <t>圣皮埃尔和密克隆</t>
  </si>
  <si>
    <t>圣文森特和格林纳丁斯</t>
  </si>
  <si>
    <t>萨摩亚</t>
  </si>
  <si>
    <t>圣马力诺</t>
  </si>
  <si>
    <t>圣多美和普林西比</t>
  </si>
  <si>
    <t>萨克</t>
  </si>
  <si>
    <t>沙特阿拉伯</t>
  </si>
  <si>
    <t>塞内加尔</t>
  </si>
  <si>
    <t>塞尔维亚</t>
  </si>
  <si>
    <t>塞舌尔</t>
  </si>
  <si>
    <t>塞拉利昂</t>
  </si>
  <si>
    <t>新加坡</t>
  </si>
  <si>
    <t>圣马丁（荷属）</t>
  </si>
  <si>
    <t>斯洛伐克</t>
  </si>
  <si>
    <t>斯洛文尼亚</t>
  </si>
  <si>
    <t>所罗门群岛</t>
  </si>
  <si>
    <t>索马里</t>
  </si>
  <si>
    <t>南非</t>
  </si>
  <si>
    <t>南乔治亚岛和南桑德韦奇岛</t>
  </si>
  <si>
    <t>南苏丹</t>
  </si>
  <si>
    <t>西班牙</t>
  </si>
  <si>
    <t>斯里兰卡</t>
  </si>
  <si>
    <t>巴勒斯坦国</t>
  </si>
  <si>
    <t>苏丹</t>
  </si>
  <si>
    <t>苏里南</t>
  </si>
  <si>
    <t>斯瓦尔巴群岛和扬马延岛</t>
  </si>
  <si>
    <t>瑞典</t>
  </si>
  <si>
    <t>瑞士</t>
  </si>
  <si>
    <t>阿拉伯叙利亚共和国</t>
  </si>
  <si>
    <t>塔吉克斯坦</t>
  </si>
  <si>
    <t>泰国</t>
  </si>
  <si>
    <t>东帝汶</t>
  </si>
  <si>
    <t>多哥</t>
  </si>
  <si>
    <t>托克劳</t>
  </si>
  <si>
    <t>汤加</t>
  </si>
  <si>
    <t>特立尼达和多巴哥</t>
  </si>
  <si>
    <t>突尼斯</t>
  </si>
  <si>
    <t>土耳其</t>
  </si>
  <si>
    <t>土库曼斯坦</t>
  </si>
  <si>
    <t>特克斯和凯科斯群岛</t>
  </si>
  <si>
    <t>图瓦卢</t>
  </si>
  <si>
    <t>乌干达</t>
  </si>
  <si>
    <t>乌克兰</t>
  </si>
  <si>
    <t>阿拉伯联合酋长国</t>
  </si>
  <si>
    <t>大不列颠及北爱尔兰联合王国</t>
  </si>
  <si>
    <t>坦桑尼亚联合共和国</t>
  </si>
  <si>
    <t>美国本土外小岛屿</t>
  </si>
  <si>
    <t>美利坚合众国</t>
  </si>
  <si>
    <t>美属维尔京群岛</t>
  </si>
  <si>
    <t>乌拉圭</t>
  </si>
  <si>
    <t>乌兹别克斯坦</t>
  </si>
  <si>
    <t>瓦努阿图</t>
  </si>
  <si>
    <t>委内瑞拉玻利瓦尔共和国</t>
  </si>
  <si>
    <t>越南</t>
  </si>
  <si>
    <t>瓦利斯群岛和富图纳群岛</t>
  </si>
  <si>
    <t>西撒哈拉</t>
  </si>
  <si>
    <t>也门</t>
  </si>
  <si>
    <t>赞比亚</t>
  </si>
  <si>
    <t>津巴布韦</t>
  </si>
  <si>
    <t>Afrique du Sud</t>
  </si>
  <si>
    <t>Albanie</t>
  </si>
  <si>
    <t>Algérie</t>
  </si>
  <si>
    <t>Allemagne</t>
  </si>
  <si>
    <t>Andorre</t>
  </si>
  <si>
    <t>Antarctique</t>
  </si>
  <si>
    <t>Arabie saoudite</t>
  </si>
  <si>
    <t>Argentine</t>
  </si>
  <si>
    <t>Arménie</t>
  </si>
  <si>
    <t>Australie</t>
  </si>
  <si>
    <t>Autriche</t>
  </si>
  <si>
    <t>Azerbaïdjan</t>
  </si>
  <si>
    <t>Bahamas</t>
  </si>
  <si>
    <t>Barbade</t>
  </si>
  <si>
    <t>Bélarus</t>
  </si>
  <si>
    <t>Belgique</t>
  </si>
  <si>
    <t>Bénin</t>
  </si>
  <si>
    <t>Bermudes</t>
  </si>
  <si>
    <t>Bhoutan</t>
  </si>
  <si>
    <t>Bosnie-Herzégovine</t>
  </si>
  <si>
    <t>Brésil</t>
  </si>
  <si>
    <t>Brunéi Darussalam</t>
  </si>
  <si>
    <t>Bulgarie</t>
  </si>
  <si>
    <t>Cambodge</t>
  </si>
  <si>
    <t>Cameroun</t>
  </si>
  <si>
    <t>Chili</t>
  </si>
  <si>
    <t>Chine</t>
  </si>
  <si>
    <t>Chine, région administrative spéciale de Hong Kong</t>
  </si>
  <si>
    <t>Chine, région administrative spéciale de Macao</t>
  </si>
  <si>
    <t>Colombie</t>
  </si>
  <si>
    <t>Comores</t>
  </si>
  <si>
    <t>Congo</t>
  </si>
  <si>
    <t>Côte d’Ivoire</t>
  </si>
  <si>
    <t>Croatie</t>
  </si>
  <si>
    <t>Danemark</t>
  </si>
  <si>
    <t>Dominique</t>
  </si>
  <si>
    <t>Égypte</t>
  </si>
  <si>
    <t>Émirats arabes unis</t>
  </si>
  <si>
    <t>Équateur</t>
  </si>
  <si>
    <t>Érythrée</t>
  </si>
  <si>
    <t>Espagne</t>
  </si>
  <si>
    <t>Estonie</t>
  </si>
  <si>
    <t>État de Palestine</t>
  </si>
  <si>
    <t>États-Unis d’Amérique</t>
  </si>
  <si>
    <t>Éthiopie</t>
  </si>
  <si>
    <t>Fédération de Russie</t>
  </si>
  <si>
    <t>Fidji</t>
  </si>
  <si>
    <t>Finlande</t>
  </si>
  <si>
    <t>Gambie</t>
  </si>
  <si>
    <t>Géorgie</t>
  </si>
  <si>
    <t>Géorgie du Sud-et-les Îles Sandwich du Sud</t>
  </si>
  <si>
    <t>Grèce</t>
  </si>
  <si>
    <t>Grenade</t>
  </si>
  <si>
    <t>Groenland</t>
  </si>
  <si>
    <t>Guinée</t>
  </si>
  <si>
    <t>Guinée équatoriale</t>
  </si>
  <si>
    <t>Guinée-Bissau</t>
  </si>
  <si>
    <t>Guyane française</t>
  </si>
  <si>
    <t>Hongrie</t>
  </si>
  <si>
    <t>Île Bouvet</t>
  </si>
  <si>
    <t>Île Christmas</t>
  </si>
  <si>
    <t>Île Heard-et-Îles MacDonald</t>
  </si>
  <si>
    <t>Île Norfolk</t>
  </si>
  <si>
    <t>Îles Caïmanes</t>
  </si>
  <si>
    <t>Îles Cook</t>
  </si>
  <si>
    <t>Îles d’Åland</t>
  </si>
  <si>
    <t>Îles des Cocos (Keeling)</t>
  </si>
  <si>
    <t>Îles Falkland (Malvinas)</t>
  </si>
  <si>
    <t>Îles Féroé</t>
  </si>
  <si>
    <t>Îles Mariannes du Nord</t>
  </si>
  <si>
    <t>Îles Marshall</t>
  </si>
  <si>
    <t>Îles mineures éloignées des États-Unis</t>
  </si>
  <si>
    <t>Îles Salomon</t>
  </si>
  <si>
    <t>Îles Svalbard-et-Jan Mayen</t>
  </si>
  <si>
    <t>Îles Turques-et-Caïques</t>
  </si>
  <si>
    <t>Îles Vierges américaines</t>
  </si>
  <si>
    <t>Îles Vierges britanniques</t>
  </si>
  <si>
    <t>Îles Wallis-et-Futuna</t>
  </si>
  <si>
    <t>Inde</t>
  </si>
  <si>
    <t>Indonésie</t>
  </si>
  <si>
    <t>Iran (République islamique d’)</t>
  </si>
  <si>
    <t>Irlande</t>
  </si>
  <si>
    <t>Islande</t>
  </si>
  <si>
    <t>Italie</t>
  </si>
  <si>
    <t>Jamaïque</t>
  </si>
  <si>
    <t>Japon</t>
  </si>
  <si>
    <t>Jordanie</t>
  </si>
  <si>
    <t>Kirghizistan</t>
  </si>
  <si>
    <t>Koweït</t>
  </si>
  <si>
    <t>Lettonie</t>
  </si>
  <si>
    <t>Liban</t>
  </si>
  <si>
    <t>Libéria</t>
  </si>
  <si>
    <t>Libye</t>
  </si>
  <si>
    <t>Lituanie</t>
  </si>
  <si>
    <t>Macédoine du Nord</t>
  </si>
  <si>
    <t>Malaisie</t>
  </si>
  <si>
    <t>Maroc</t>
  </si>
  <si>
    <t>Mauritanie</t>
  </si>
  <si>
    <t>Mexique</t>
  </si>
  <si>
    <t>Mongolie</t>
  </si>
  <si>
    <t>Monténégro</t>
  </si>
  <si>
    <t>Namibie</t>
  </si>
  <si>
    <t>Népal</t>
  </si>
  <si>
    <t>Niger</t>
  </si>
  <si>
    <t>Nigéria</t>
  </si>
  <si>
    <t>Nioué</t>
  </si>
  <si>
    <t>Norvège</t>
  </si>
  <si>
    <t>Nouvelle-Calédonie</t>
  </si>
  <si>
    <t>Nouvelle-Zélande</t>
  </si>
  <si>
    <t>Ouganda</t>
  </si>
  <si>
    <t>Ouzbékistan</t>
  </si>
  <si>
    <t>Palaos</t>
  </si>
  <si>
    <t>Papouasie-Nouvelle-Guinée</t>
  </si>
  <si>
    <t>Pays-Bas</t>
  </si>
  <si>
    <t>Pérou</t>
  </si>
  <si>
    <t>Philippines</t>
  </si>
  <si>
    <t>Pologne</t>
  </si>
  <si>
    <t>Polynésie française</t>
  </si>
  <si>
    <t>République arabe syrienne</t>
  </si>
  <si>
    <t>République centrafricaine</t>
  </si>
  <si>
    <t>République de Corée</t>
  </si>
  <si>
    <t>République de Moldova</t>
  </si>
  <si>
    <t>République démocratique du Congo</t>
  </si>
  <si>
    <t>République démocratique populaire lao</t>
  </si>
  <si>
    <t>République dominicaine</t>
  </si>
  <si>
    <t>République populaire démocratique de Corée</t>
  </si>
  <si>
    <t>République-Unie de Tanzanie</t>
  </si>
  <si>
    <t>Roumanie</t>
  </si>
  <si>
    <t>Royaume-Uni de Grande-Bretagne et d’Irlande du Nord</t>
  </si>
  <si>
    <t>Sahara occidental</t>
  </si>
  <si>
    <t>Sainte-Hélène</t>
  </si>
  <si>
    <t>Saint-Siège</t>
  </si>
  <si>
    <t>Samoa américaines</t>
  </si>
  <si>
    <t>Sénégal</t>
  </si>
  <si>
    <t>Serbie</t>
  </si>
  <si>
    <t>Sercq</t>
  </si>
  <si>
    <t>Slovaquie</t>
  </si>
  <si>
    <t>Slovénie</t>
  </si>
  <si>
    <t>Somalie</t>
  </si>
  <si>
    <t>Soudan</t>
  </si>
  <si>
    <t>Soudan du Sud</t>
  </si>
  <si>
    <t>Suède</t>
  </si>
  <si>
    <t>Suisse</t>
  </si>
  <si>
    <t>Tadjikistan</t>
  </si>
  <si>
    <t>Tchad</t>
  </si>
  <si>
    <t>Tchéquie</t>
  </si>
  <si>
    <t>Terres australes françaises</t>
  </si>
  <si>
    <t>Territoire britannique de l'océan Indien</t>
  </si>
  <si>
    <t>Thaïlande</t>
  </si>
  <si>
    <t>Tokélaou</t>
  </si>
  <si>
    <t>Trinité-et-Tobago</t>
  </si>
  <si>
    <t>Tunisie</t>
  </si>
  <si>
    <t>Türkiye</t>
  </si>
  <si>
    <t>Turkménistan</t>
  </si>
  <si>
    <t>Yémen</t>
  </si>
  <si>
    <t>Zambie</t>
  </si>
  <si>
    <t>Afganistán</t>
  </si>
  <si>
    <t>Alemania</t>
  </si>
  <si>
    <t>Anguila</t>
  </si>
  <si>
    <t>Antártida</t>
  </si>
  <si>
    <t>Antigua y Barbuda</t>
  </si>
  <si>
    <t>Arabia Saudita</t>
  </si>
  <si>
    <t>Argelia</t>
  </si>
  <si>
    <t>Azerbaiyán</t>
  </si>
  <si>
    <t>Bahrein</t>
  </si>
  <si>
    <t>Belarús</t>
  </si>
  <si>
    <t>Bélgica</t>
  </si>
  <si>
    <t>Belice</t>
  </si>
  <si>
    <t>Bhután</t>
  </si>
  <si>
    <t>Bolivia (Estado Plurinacional de)</t>
  </si>
  <si>
    <t>Bonaire, San Eustaquio y Saba</t>
  </si>
  <si>
    <t>Bosnia y Herzegovina</t>
  </si>
  <si>
    <t>Brasil</t>
  </si>
  <si>
    <t>Camboya</t>
  </si>
  <si>
    <t>Camerún</t>
  </si>
  <si>
    <t>Canadá</t>
  </si>
  <si>
    <t>Chequia</t>
  </si>
  <si>
    <t>China, región administrativa especial de Hong Kong</t>
  </si>
  <si>
    <t>China, región administrativa especial de Macao</t>
  </si>
  <si>
    <t>Chipre</t>
  </si>
  <si>
    <t>Comoras</t>
  </si>
  <si>
    <t>Croacia</t>
  </si>
  <si>
    <t>Curazao</t>
  </si>
  <si>
    <t>Dinamarca</t>
  </si>
  <si>
    <t>Egipto</t>
  </si>
  <si>
    <t>Emiratos Árabes Unidos</t>
  </si>
  <si>
    <t>Eslovaquia</t>
  </si>
  <si>
    <t>Eslovenia</t>
  </si>
  <si>
    <t>España</t>
  </si>
  <si>
    <t>Estado de Palestina</t>
  </si>
  <si>
    <t>Estados Unidos de América</t>
  </si>
  <si>
    <t>Etiopía</t>
  </si>
  <si>
    <t>Federación de Rusia</t>
  </si>
  <si>
    <t>Filipinas</t>
  </si>
  <si>
    <t>Finlandia</t>
  </si>
  <si>
    <t>Francia</t>
  </si>
  <si>
    <t>Gabón</t>
  </si>
  <si>
    <t>Gambia</t>
  </si>
  <si>
    <t>Georgia del Sur y las Islas Sandwich del Sur</t>
  </si>
  <si>
    <t>Granada</t>
  </si>
  <si>
    <t>Grecia</t>
  </si>
  <si>
    <t>Groenlandia</t>
  </si>
  <si>
    <t>Guadalupe</t>
  </si>
  <si>
    <t>Guayana Francesa</t>
  </si>
  <si>
    <t>Guinea Ecuatorial</t>
  </si>
  <si>
    <t>Haití</t>
  </si>
  <si>
    <t>Hungría</t>
  </si>
  <si>
    <t>Irán (República Islámica del)</t>
  </si>
  <si>
    <t>Irlanda</t>
  </si>
  <si>
    <t>Isla Bouvet</t>
  </si>
  <si>
    <t>Isla Christmas</t>
  </si>
  <si>
    <t>Isla de Man</t>
  </si>
  <si>
    <t>Isla Norfolk</t>
  </si>
  <si>
    <t>Islandia</t>
  </si>
  <si>
    <t>Islas Åland</t>
  </si>
  <si>
    <t>Islas Caimán</t>
  </si>
  <si>
    <t>Islas Cocos (Keeling)</t>
  </si>
  <si>
    <t>Islas Cook</t>
  </si>
  <si>
    <t>Islas Feroe</t>
  </si>
  <si>
    <t>Islas Heard y McDonald</t>
  </si>
  <si>
    <t>Islas Malvinas (Falkland)</t>
  </si>
  <si>
    <t>Islas Marianas Septentrionales</t>
  </si>
  <si>
    <t>Islas Marshall</t>
  </si>
  <si>
    <t>Islas menores alejadas de Estados Unidos</t>
  </si>
  <si>
    <t>Islas Salomón</t>
  </si>
  <si>
    <t>Islas Svalbard y Jan Mayen</t>
  </si>
  <si>
    <t>Islas Turcas y Caicos</t>
  </si>
  <si>
    <t>Islas Vírgenes Británicas</t>
  </si>
  <si>
    <t>Islas Vírgenes de los Estados Unidos</t>
  </si>
  <si>
    <t>Islas Wallis y Futuna</t>
  </si>
  <si>
    <t>Italia</t>
  </si>
  <si>
    <t>Japón</t>
  </si>
  <si>
    <t>Jordania</t>
  </si>
  <si>
    <t>Kazajstán</t>
  </si>
  <si>
    <t>Kirguistán</t>
  </si>
  <si>
    <t>Letonia</t>
  </si>
  <si>
    <t>Líbano</t>
  </si>
  <si>
    <t>Libia</t>
  </si>
  <si>
    <t>Lituania</t>
  </si>
  <si>
    <t>Luxemburgo</t>
  </si>
  <si>
    <t>Macedonia del Norte</t>
  </si>
  <si>
    <t>Malasia</t>
  </si>
  <si>
    <t>Maldivas</t>
  </si>
  <si>
    <t>Malí</t>
  </si>
  <si>
    <t>Marruecos</t>
  </si>
  <si>
    <t>Martinica</t>
  </si>
  <si>
    <t>Mauricio</t>
  </si>
  <si>
    <t>México</t>
  </si>
  <si>
    <t>Micronesia (Estados Federados de)</t>
  </si>
  <si>
    <t>Mónaco</t>
  </si>
  <si>
    <t>Níger</t>
  </si>
  <si>
    <t>Noruega</t>
  </si>
  <si>
    <t>Nueva Caledonia</t>
  </si>
  <si>
    <t>Nueva Zelandia</t>
  </si>
  <si>
    <t>Omán</t>
  </si>
  <si>
    <t>Países Bajos</t>
  </si>
  <si>
    <t>Pakistán</t>
  </si>
  <si>
    <t>Panamá</t>
  </si>
  <si>
    <t>Papua Nueva Guinea</t>
  </si>
  <si>
    <t>Perú</t>
  </si>
  <si>
    <t>Polinesia Francesa</t>
  </si>
  <si>
    <t>Polonia</t>
  </si>
  <si>
    <t>Reino Unido de Gran Bretaña e Irlanda del Norte</t>
  </si>
  <si>
    <t>República Árabe Siria</t>
  </si>
  <si>
    <t>República Centroafricana</t>
  </si>
  <si>
    <t>República de Corea</t>
  </si>
  <si>
    <t>República de Moldova</t>
  </si>
  <si>
    <t>República Democrática del Congo</t>
  </si>
  <si>
    <t>República Democrática Popular Lao</t>
  </si>
  <si>
    <t>República Dominicana</t>
  </si>
  <si>
    <t>República Popular Democrática de Corea</t>
  </si>
  <si>
    <t>República Unida de Tanzanía</t>
  </si>
  <si>
    <t>Reunión</t>
  </si>
  <si>
    <t>Rumania</t>
  </si>
  <si>
    <t>Sáhara Occidental</t>
  </si>
  <si>
    <t>Saint Kitts y Nevis</t>
  </si>
  <si>
    <t>Samoa Americana</t>
  </si>
  <si>
    <t>San Barthélemy</t>
  </si>
  <si>
    <t>San Martín (parte francesa)</t>
  </si>
  <si>
    <t>San Martín (parte Holandesa)</t>
  </si>
  <si>
    <t>San Pedro y Miquelón</t>
  </si>
  <si>
    <t>San Vicente y las Granadinas</t>
  </si>
  <si>
    <t>Santa Elena</t>
  </si>
  <si>
    <t>Santa Lucía</t>
  </si>
  <si>
    <t>Santa Sede</t>
  </si>
  <si>
    <t>Santo Tomé y Príncipe</t>
  </si>
  <si>
    <t>Sark</t>
  </si>
  <si>
    <t>Sierra Leona</t>
  </si>
  <si>
    <t>Singapur</t>
  </si>
  <si>
    <t>Sudáfrica</t>
  </si>
  <si>
    <t>Sudán</t>
  </si>
  <si>
    <t>Sudán del Sur</t>
  </si>
  <si>
    <t>Suecia</t>
  </si>
  <si>
    <t>Suiza</t>
  </si>
  <si>
    <t>Tailandia</t>
  </si>
  <si>
    <t>Tayikistán</t>
  </si>
  <si>
    <t>Territorio Británico del Océano Índico</t>
  </si>
  <si>
    <t>Territorio de las Tierras Australes Francesas</t>
  </si>
  <si>
    <t>Trinidad y Tabago</t>
  </si>
  <si>
    <t>Túnez</t>
  </si>
  <si>
    <t>Turkmenistán</t>
  </si>
  <si>
    <t>Ucrania</t>
  </si>
  <si>
    <t>Uzbekistán</t>
  </si>
  <si>
    <t>Venezuela (República Bolivariana de)</t>
  </si>
  <si>
    <t>إثيوبيا</t>
  </si>
  <si>
    <t>أذربيجان</t>
  </si>
  <si>
    <t>أرمينيا</t>
  </si>
  <si>
    <t>أروبا</t>
  </si>
  <si>
    <t>إريتريا</t>
  </si>
  <si>
    <t>إسبانيا</t>
  </si>
  <si>
    <t>أستراليا</t>
  </si>
  <si>
    <t>إستونيا</t>
  </si>
  <si>
    <t>إسرائيل</t>
  </si>
  <si>
    <t>إسواتيني</t>
  </si>
  <si>
    <t>أفغانستان</t>
  </si>
  <si>
    <t>إكوادور</t>
  </si>
  <si>
    <t>الاتحاد الروسي</t>
  </si>
  <si>
    <t>الأراضي الفرنسية الجنوبية الجنوبية</t>
  </si>
  <si>
    <t>الأرجنتين</t>
  </si>
  <si>
    <t>الأردن</t>
  </si>
  <si>
    <t>الإمارات العربية المتحدة</t>
  </si>
  <si>
    <t>ألبانيا</t>
  </si>
  <si>
    <t>البحرين</t>
  </si>
  <si>
    <t>البرازيل</t>
  </si>
  <si>
    <t>البرتغال</t>
  </si>
  <si>
    <t>البوسنة والهرسك</t>
  </si>
  <si>
    <t>الجبل الأسود</t>
  </si>
  <si>
    <t>الجزائر</t>
  </si>
  <si>
    <t>الجمهورية الدومينيكية</t>
  </si>
  <si>
    <t>الجمهورية العربية السورية</t>
  </si>
  <si>
    <t>الدانمرك</t>
  </si>
  <si>
    <t>السلفادور</t>
  </si>
  <si>
    <t>السنغال</t>
  </si>
  <si>
    <t>السودان</t>
  </si>
  <si>
    <t>السويد</t>
  </si>
  <si>
    <t>الصحراء الغربية</t>
  </si>
  <si>
    <t>الصومال</t>
  </si>
  <si>
    <t>الصين</t>
  </si>
  <si>
    <t>الصين، منطقة ماكاو الإدارية الخاصة</t>
  </si>
  <si>
    <t>الصين، منطقة هونغ كونغ الإدارية الخاصة</t>
  </si>
  <si>
    <t>العراق</t>
  </si>
  <si>
    <t>الفلبين</t>
  </si>
  <si>
    <t>الكاميرون</t>
  </si>
  <si>
    <t>الكرسي الرسولي</t>
  </si>
  <si>
    <t>الكونغو</t>
  </si>
  <si>
    <t>الكويت</t>
  </si>
  <si>
    <t>ألمانيا</t>
  </si>
  <si>
    <t>المحيط الهندي الإقليم البريطاني في</t>
  </si>
  <si>
    <t>المغرب</t>
  </si>
  <si>
    <t>المكسيك</t>
  </si>
  <si>
    <t>المملكة العربية السعودية</t>
  </si>
  <si>
    <t>المملكة المتحدة لبريطانيا العظمى وآيرلندا الشمالية</t>
  </si>
  <si>
    <t>النرويج</t>
  </si>
  <si>
    <t>النمسا</t>
  </si>
  <si>
    <t>النيجر</t>
  </si>
  <si>
    <t>الهند</t>
  </si>
  <si>
    <t>الولايات المتحدة الأمريكية</t>
  </si>
  <si>
    <t>اليابان</t>
  </si>
  <si>
    <t>اليمن</t>
  </si>
  <si>
    <t>اليونان</t>
  </si>
  <si>
    <t>أنتاركتيكا</t>
  </si>
  <si>
    <t>أنتيغوا وبربودا</t>
  </si>
  <si>
    <t>أندورا</t>
  </si>
  <si>
    <t>إندونيسيا</t>
  </si>
  <si>
    <t>أنغولا</t>
  </si>
  <si>
    <t>أنغويلا</t>
  </si>
  <si>
    <t>أوروغواي</t>
  </si>
  <si>
    <t>أوزبكستان</t>
  </si>
  <si>
    <t>أوغندا</t>
  </si>
  <si>
    <t>أوكرانيا</t>
  </si>
  <si>
    <t>إيران (جمهورية - الإسلامية)</t>
  </si>
  <si>
    <t>آيرلندا</t>
  </si>
  <si>
    <t>آيسلندا</t>
  </si>
  <si>
    <t>إيطاليا</t>
  </si>
  <si>
    <t>بابوا غينيا الجديدة</t>
  </si>
  <si>
    <t>باراغواي</t>
  </si>
  <si>
    <t>باكستان</t>
  </si>
  <si>
    <t>بالاو</t>
  </si>
  <si>
    <t>بربادوس</t>
  </si>
  <si>
    <t>برمودا</t>
  </si>
  <si>
    <t>بروني دار السلام</t>
  </si>
  <si>
    <t>بلجيكا</t>
  </si>
  <si>
    <t>بلغاريا</t>
  </si>
  <si>
    <t>بليز</t>
  </si>
  <si>
    <t>بنغلاديش</t>
  </si>
  <si>
    <t>بنما</t>
  </si>
  <si>
    <t>بنن</t>
  </si>
  <si>
    <t>بوتان</t>
  </si>
  <si>
    <t>بوتسوانا</t>
  </si>
  <si>
    <t>بورتوريكو</t>
  </si>
  <si>
    <t>بوركينا فاسو</t>
  </si>
  <si>
    <t>بوروندي</t>
  </si>
  <si>
    <t>بولندا</t>
  </si>
  <si>
    <t>بوليفيا (دولة - المتعددة القوميات)</t>
  </si>
  <si>
    <t>بولينيزيا الفرنسية</t>
  </si>
  <si>
    <t>بونير وسانت يوستاشيوس وسابا</t>
  </si>
  <si>
    <t>بيتكرن</t>
  </si>
  <si>
    <t>بيرو</t>
  </si>
  <si>
    <t>بيلاروس</t>
  </si>
  <si>
    <t>تايلند</t>
  </si>
  <si>
    <t>تركمانستان</t>
  </si>
  <si>
    <t>تركيا</t>
  </si>
  <si>
    <t>ترينيداد وتوباغو</t>
  </si>
  <si>
    <t>تشاد</t>
  </si>
  <si>
    <t>تشيكيا</t>
  </si>
  <si>
    <t>توغو</t>
  </si>
  <si>
    <t>توفالو</t>
  </si>
  <si>
    <t>توكيلاو</t>
  </si>
  <si>
    <t>تونس</t>
  </si>
  <si>
    <t>تونغا</t>
  </si>
  <si>
    <t>تيمور - ليشتي</t>
  </si>
  <si>
    <t>جامايكا</t>
  </si>
  <si>
    <t>جبل طارق</t>
  </si>
  <si>
    <t>جزر ألاند</t>
  </si>
  <si>
    <t>جزر البهاما</t>
  </si>
  <si>
    <t>جزر القمر</t>
  </si>
  <si>
    <t>جزر تركس وكايكوس</t>
  </si>
  <si>
    <t>جزر سليمان</t>
  </si>
  <si>
    <t>جزر فايرو</t>
  </si>
  <si>
    <t>جزر فرجن البريطانية</t>
  </si>
  <si>
    <t>جزر فرجن التابعة للولايات المتحدة</t>
  </si>
  <si>
    <t>جزر فوكلاند (مالفيناس)</t>
  </si>
  <si>
    <t>جزر كايمان</t>
  </si>
  <si>
    <t>جزر كوك</t>
  </si>
  <si>
    <t>جزر كوكس (كيلينغ)</t>
  </si>
  <si>
    <t>جزر مارشال</t>
  </si>
  <si>
    <t>جزر ماريانا الشمالية</t>
  </si>
  <si>
    <t>جزر واليس وفوتونا</t>
  </si>
  <si>
    <t>جزيرة بوفيت</t>
  </si>
  <si>
    <t>جزيرة عيد الميلاد</t>
  </si>
  <si>
    <t>جزيرة مان</t>
  </si>
  <si>
    <t>جزيرة نورفولك</t>
  </si>
  <si>
    <t>جزيرة هيرد وجزر ماكدونالد</t>
  </si>
  <si>
    <t>جزيرتي سفالبارد وجان مايِن</t>
  </si>
  <si>
    <t>جمهورية أفريقيا الوسطى</t>
  </si>
  <si>
    <t>جمهورية الكونغو الديمقراطية</t>
  </si>
  <si>
    <t>جمهورية تنزانيا المتحدة</t>
  </si>
  <si>
    <t>جمهورية كوريا</t>
  </si>
  <si>
    <t>جمهورية كوريا الشعبية الديمقراطية</t>
  </si>
  <si>
    <t>جمهورية لاو الديمقراطية الشعبية</t>
  </si>
  <si>
    <t>جمهورية مولدوفا</t>
  </si>
  <si>
    <t>جنوب أفريقيا</t>
  </si>
  <si>
    <t>جنوب السودان</t>
  </si>
  <si>
    <t>جورجيا</t>
  </si>
  <si>
    <t>جورجيا الجنوبية وجزر ساندويتش الجنوبية</t>
  </si>
  <si>
    <t>جيبوتي</t>
  </si>
  <si>
    <t>جيرسي</t>
  </si>
  <si>
    <t>دولة فلسطين</t>
  </si>
  <si>
    <t>دومينيكا</t>
  </si>
  <si>
    <t>رواندا</t>
  </si>
  <si>
    <t>رومانيا</t>
  </si>
  <si>
    <t>ريونيون</t>
  </si>
  <si>
    <t>زامبيا</t>
  </si>
  <si>
    <t>زمبابوي</t>
  </si>
  <si>
    <t>سارك</t>
  </si>
  <si>
    <t>ساموا</t>
  </si>
  <si>
    <t>ساموا الأمريكية</t>
  </si>
  <si>
    <t>سان بارتليمي</t>
  </si>
  <si>
    <t>سان بيير وميكلون</t>
  </si>
  <si>
    <t>سان تومي وبرينسيبي</t>
  </si>
  <si>
    <t>سان مارينو</t>
  </si>
  <si>
    <t>سانت فنسنت وجزر غرينادين</t>
  </si>
  <si>
    <t>سانت كيتس ونيفس</t>
  </si>
  <si>
    <t>سانت لوسيا</t>
  </si>
  <si>
    <t>سانت مارتن (الجزء الفرنسي)</t>
  </si>
  <si>
    <t>سانت مارتن (الجزء الهولندي)</t>
  </si>
  <si>
    <t>سانت هيلانة</t>
  </si>
  <si>
    <t>سري لانكا</t>
  </si>
  <si>
    <t>سلوفاكيا</t>
  </si>
  <si>
    <t>سلوفينيا</t>
  </si>
  <si>
    <t>سنغافورة</t>
  </si>
  <si>
    <t>سورينام</t>
  </si>
  <si>
    <t>سويسرا</t>
  </si>
  <si>
    <t>سيراليون</t>
  </si>
  <si>
    <t>سيشيل</t>
  </si>
  <si>
    <t>شيلي</t>
  </si>
  <si>
    <t>صربيا</t>
  </si>
  <si>
    <t>طاجيكستان</t>
  </si>
  <si>
    <t>عمان</t>
  </si>
  <si>
    <t>غابون</t>
  </si>
  <si>
    <t>غامبيا</t>
  </si>
  <si>
    <t>غانا</t>
  </si>
  <si>
    <t>غرينادا</t>
  </si>
  <si>
    <t>غرينلند</t>
  </si>
  <si>
    <t>غواتيمالا</t>
  </si>
  <si>
    <t>غوادلوب</t>
  </si>
  <si>
    <t>غوام</t>
  </si>
  <si>
    <t>غيانا</t>
  </si>
  <si>
    <t>غيانا الفرنسية</t>
  </si>
  <si>
    <t>غيرنسي</t>
  </si>
  <si>
    <t>غينيا</t>
  </si>
  <si>
    <t>غينيا - بيساو</t>
  </si>
  <si>
    <t>غينيا الاستوائية</t>
  </si>
  <si>
    <t>فانواتو</t>
  </si>
  <si>
    <t>فرنسا</t>
  </si>
  <si>
    <t>فنزويلا (جمهورية - البوليفارية)</t>
  </si>
  <si>
    <t>فنلندا</t>
  </si>
  <si>
    <t>فيجي</t>
  </si>
  <si>
    <t>فييت نام</t>
  </si>
  <si>
    <t>قبرص</t>
  </si>
  <si>
    <t>قطر</t>
  </si>
  <si>
    <t>قيرغيزستان</t>
  </si>
  <si>
    <t>كابو فيردي</t>
  </si>
  <si>
    <t>كازاخستان</t>
  </si>
  <si>
    <t>كاليدونيا الجديدة</t>
  </si>
  <si>
    <t>كرواتيا</t>
  </si>
  <si>
    <t>كمبوديا</t>
  </si>
  <si>
    <t>كندا</t>
  </si>
  <si>
    <t>كوبا</t>
  </si>
  <si>
    <t>كوت ديفوار</t>
  </si>
  <si>
    <t>كوراساو</t>
  </si>
  <si>
    <t>كوستاريكا</t>
  </si>
  <si>
    <t>كولومبيا</t>
  </si>
  <si>
    <t>كيريباس</t>
  </si>
  <si>
    <t>كينيا</t>
  </si>
  <si>
    <t>لاتفيا</t>
  </si>
  <si>
    <t>لبنان</t>
  </si>
  <si>
    <t>لكسمبرغ</t>
  </si>
  <si>
    <t>ليبريا</t>
  </si>
  <si>
    <t>ليبيا</t>
  </si>
  <si>
    <t>ليتوانيا</t>
  </si>
  <si>
    <t>ليختنشتاين</t>
  </si>
  <si>
    <t>ليسوتو</t>
  </si>
  <si>
    <t>مارتينيك</t>
  </si>
  <si>
    <t>مالطة</t>
  </si>
  <si>
    <t>مالي</t>
  </si>
  <si>
    <t>ماليزيا</t>
  </si>
  <si>
    <t>مايوت</t>
  </si>
  <si>
    <t>مدغشقر</t>
  </si>
  <si>
    <t>مصر</t>
  </si>
  <si>
    <t>مقدونيا الشمالية</t>
  </si>
  <si>
    <t>ملاوي</t>
  </si>
  <si>
    <t>ملديف</t>
  </si>
  <si>
    <t>منغوليا</t>
  </si>
  <si>
    <t>موريتانيا</t>
  </si>
  <si>
    <t>موريشيوس</t>
  </si>
  <si>
    <t>موزامبيق</t>
  </si>
  <si>
    <t>موناكو</t>
  </si>
  <si>
    <t>مونتسيرات</t>
  </si>
  <si>
    <t>ميانمار</t>
  </si>
  <si>
    <t>ميكرونيزيا (ولايات - الموحدة)</t>
  </si>
  <si>
    <t>ناميبيا</t>
  </si>
  <si>
    <t>ناورو</t>
  </si>
  <si>
    <t>نائية التابعة للولايات المتحدة</t>
  </si>
  <si>
    <t>نيبال</t>
  </si>
  <si>
    <t>نيجيريا</t>
  </si>
  <si>
    <t>نيكاراغوا</t>
  </si>
  <si>
    <t>نيوزيلندا</t>
  </si>
  <si>
    <t>نيوي</t>
  </si>
  <si>
    <t>هايتي</t>
  </si>
  <si>
    <t>هندوراس</t>
  </si>
  <si>
    <t>هنغاريا</t>
  </si>
  <si>
    <t>هولندا</t>
  </si>
  <si>
    <t>Column1</t>
  </si>
  <si>
    <t>en</t>
  </si>
  <si>
    <t>eng</t>
  </si>
  <si>
    <t>Yes</t>
  </si>
  <si>
    <t>Full Name</t>
  </si>
  <si>
    <t>the Republic of Zimbabwe</t>
  </si>
  <si>
    <t>the Republic of Zambia</t>
  </si>
  <si>
    <t>the Republic of Yemen</t>
  </si>
  <si>
    <t>the Republic of Vanuatu</t>
  </si>
  <si>
    <t>the Republic of Uzbekistan</t>
  </si>
  <si>
    <t>the Republic of Uganda</t>
  </si>
  <si>
    <t>ZIMBABWE</t>
  </si>
  <si>
    <t>Short Name</t>
  </si>
  <si>
    <t>Southern Rhodesia</t>
  </si>
  <si>
    <t>RH</t>
  </si>
  <si>
    <t xml:space="preserve"> RHO</t>
  </si>
  <si>
    <t xml:space="preserve"> --</t>
  </si>
  <si>
    <t>From</t>
  </si>
  <si>
    <t xml:space="preserve"> ZWE</t>
  </si>
  <si>
    <t>Name</t>
  </si>
  <si>
    <t>Alpha2</t>
  </si>
  <si>
    <t>Alpha3</t>
  </si>
  <si>
    <t>M49</t>
  </si>
  <si>
    <t>To</t>
  </si>
  <si>
    <t>ÅLAND ISLANDS</t>
  </si>
  <si>
    <t>ZAMBIA</t>
  </si>
  <si>
    <t>YEMEN</t>
  </si>
  <si>
    <t>WALLIS AND FUTUNA</t>
  </si>
  <si>
    <t>VIRGIN ISLANDS (U.S.)</t>
  </si>
  <si>
    <t>VIRGIN ISLANDS (BRITISH)</t>
  </si>
  <si>
    <t>VIET NAM</t>
  </si>
  <si>
    <t>VENEZUELA (BOLIVARIAN REPUBLIC OF)</t>
  </si>
  <si>
    <t>VANUATU</t>
  </si>
  <si>
    <t>UZBEKISTAN</t>
  </si>
  <si>
    <t>URUGUAY</t>
  </si>
  <si>
    <t>UKRAINE</t>
  </si>
  <si>
    <t>UGANDA</t>
  </si>
  <si>
    <t>Subdivision category</t>
  </si>
  <si>
    <t>3166-2 code</t>
  </si>
  <si>
    <t>Subdivision name</t>
  </si>
  <si>
    <t>Local variant</t>
  </si>
  <si>
    <t>Language code</t>
  </si>
  <si>
    <t>Romanization system</t>
  </si>
  <si>
    <t>Parent subdivision</t>
  </si>
  <si>
    <t>province</t>
  </si>
  <si>
    <t>ZM-02*</t>
  </si>
  <si>
    <t>Central</t>
  </si>
  <si>
    <t>ZM-08*</t>
  </si>
  <si>
    <t>Copperbelt</t>
  </si>
  <si>
    <t>ZM-03*</t>
  </si>
  <si>
    <t>Eastern</t>
  </si>
  <si>
    <t>ZM-04*</t>
  </si>
  <si>
    <t>Luapula</t>
  </si>
  <si>
    <t>ZM-09*</t>
  </si>
  <si>
    <t>Lusaka</t>
  </si>
  <si>
    <t>ZM-10*</t>
  </si>
  <si>
    <t>Muchinga</t>
  </si>
  <si>
    <t>ZM-06*</t>
  </si>
  <si>
    <t>North-Western</t>
  </si>
  <si>
    <t>ZM-05*</t>
  </si>
  <si>
    <t>Northern</t>
  </si>
  <si>
    <t>ZM-07*</t>
  </si>
  <si>
    <t>Southern</t>
  </si>
  <si>
    <t>ZM-01*</t>
  </si>
  <si>
    <t>Western</t>
  </si>
  <si>
    <t>ZW-BU*</t>
  </si>
  <si>
    <t>Bulawayo</t>
  </si>
  <si>
    <t>ZW-HA*</t>
  </si>
  <si>
    <t>Harare</t>
  </si>
  <si>
    <t>ZW-MA*</t>
  </si>
  <si>
    <t>Manicaland</t>
  </si>
  <si>
    <t>ZW-MC*</t>
  </si>
  <si>
    <t>Mashonaland Central</t>
  </si>
  <si>
    <t>ZW-ME*</t>
  </si>
  <si>
    <t>Mashonaland East</t>
  </si>
  <si>
    <t>ZW-MW*</t>
  </si>
  <si>
    <t>Mashonaland West</t>
  </si>
  <si>
    <t>ZW-MV*</t>
  </si>
  <si>
    <t>Masvingo</t>
  </si>
  <si>
    <t>ZW-MN*</t>
  </si>
  <si>
    <t>Matabeleland North</t>
  </si>
  <si>
    <t>ZW-MS*</t>
  </si>
  <si>
    <t>Matabeleland South</t>
  </si>
  <si>
    <t>ZW-MI*</t>
  </si>
  <si>
    <t>Midlands</t>
  </si>
  <si>
    <t>ar</t>
  </si>
  <si>
    <t>ara</t>
  </si>
  <si>
    <t>Al Yaman</t>
  </si>
  <si>
    <t>The Democratic Yemen</t>
  </si>
  <si>
    <t xml:space="preserve"> YEM</t>
  </si>
  <si>
    <t>YD</t>
  </si>
  <si>
    <t xml:space="preserve"> YMD</t>
  </si>
  <si>
    <t>Socotra Island</t>
  </si>
  <si>
    <t>Territory name</t>
  </si>
  <si>
    <t>governorate</t>
  </si>
  <si>
    <t>YE-AB*</t>
  </si>
  <si>
    <t>Abyan</t>
  </si>
  <si>
    <t>BGN/PCGN 1956</t>
  </si>
  <si>
    <t>YE-BA*</t>
  </si>
  <si>
    <t>Al Bayḑā’</t>
  </si>
  <si>
    <t>YE-JA*</t>
  </si>
  <si>
    <t>Al Jawf</t>
  </si>
  <si>
    <t>YE-MR*</t>
  </si>
  <si>
    <t>Al Mahrah</t>
  </si>
  <si>
    <t>YE-MW*</t>
  </si>
  <si>
    <t>Al Maḩwīt</t>
  </si>
  <si>
    <t>YE-HU*</t>
  </si>
  <si>
    <t>Al Ḩudaydah</t>
  </si>
  <si>
    <t>municipality</t>
  </si>
  <si>
    <t>YE-SA*</t>
  </si>
  <si>
    <t>Amānat al ‘Āşimah [city]</t>
  </si>
  <si>
    <t>YE-SU*</t>
  </si>
  <si>
    <t>Arkhabīl Suquţrá</t>
  </si>
  <si>
    <t>YE-DA*</t>
  </si>
  <si>
    <t>Aḑ Ḑāli‘</t>
  </si>
  <si>
    <t>YE-DH*</t>
  </si>
  <si>
    <t>Dhamār</t>
  </si>
  <si>
    <t>YE-IB*</t>
  </si>
  <si>
    <t>Ibb</t>
  </si>
  <si>
    <t>YE-LA*</t>
  </si>
  <si>
    <t>Laḩij</t>
  </si>
  <si>
    <t>YE-MA*</t>
  </si>
  <si>
    <t>Ma’rib</t>
  </si>
  <si>
    <t>YE-RA*</t>
  </si>
  <si>
    <t>Raymah</t>
  </si>
  <si>
    <t>YE-SH*</t>
  </si>
  <si>
    <t>Shabwah</t>
  </si>
  <si>
    <t>YE-TA*</t>
  </si>
  <si>
    <t>Tāʻizz</t>
  </si>
  <si>
    <t>YE-SN*</t>
  </si>
  <si>
    <t>Şanʻā’</t>
  </si>
  <si>
    <t>YE-SD*</t>
  </si>
  <si>
    <t>Şāʻdah</t>
  </si>
  <si>
    <t>YE-HJ*</t>
  </si>
  <si>
    <t>Ḩajjah</t>
  </si>
  <si>
    <t>YE-HD*</t>
  </si>
  <si>
    <t>Ḩaḑramawt</t>
  </si>
  <si>
    <t>YE-AD*</t>
  </si>
  <si>
    <t>‘Adan</t>
  </si>
  <si>
    <t>YE-AM*</t>
  </si>
  <si>
    <t>‘Amrān</t>
  </si>
  <si>
    <t>WESTERN SAHARA</t>
  </si>
  <si>
    <t>Aş Şaḩrā' al Gharbīyah</t>
  </si>
  <si>
    <t>Wallis and Futuna Islands</t>
  </si>
  <si>
    <t>fr</t>
  </si>
  <si>
    <t>fra</t>
  </si>
  <si>
    <t>Futuna, Hoorn Islands, Uvea, Wallis Islands</t>
  </si>
  <si>
    <t>administrative precinct</t>
  </si>
  <si>
    <t>WF-AL*</t>
  </si>
  <si>
    <t>Alo</t>
  </si>
  <si>
    <t>WF-SG*</t>
  </si>
  <si>
    <t>Sigave</t>
  </si>
  <si>
    <t>WF-UV*</t>
  </si>
  <si>
    <t>Uvea</t>
  </si>
  <si>
    <t>the Virgin Islands of the United States</t>
  </si>
  <si>
    <t>Saint Croix, Saint John, Saint Thomas</t>
  </si>
  <si>
    <t>British Virgin Islands (the)</t>
  </si>
  <si>
    <t>the Socialist Republic of Viet Nam</t>
  </si>
  <si>
    <t>vi</t>
  </si>
  <si>
    <t>vie</t>
  </si>
  <si>
    <t>Việt Nam</t>
  </si>
  <si>
    <t>The former Democratic Republic of Viet-Nam</t>
  </si>
  <si>
    <t>VD, VDR, --</t>
  </si>
  <si>
    <t>VN, VNM, 704</t>
  </si>
  <si>
    <t>VN-44</t>
  </si>
  <si>
    <t>An Giang</t>
  </si>
  <si>
    <t>VN-43</t>
  </si>
  <si>
    <t>Bà Rịa - Vũng Tàu</t>
  </si>
  <si>
    <t>VN-57*</t>
  </si>
  <si>
    <t>Bình Dương</t>
  </si>
  <si>
    <t>VN-58*</t>
  </si>
  <si>
    <t>Bình Phước</t>
  </si>
  <si>
    <t>VN-40</t>
  </si>
  <si>
    <t>Bình Thuận</t>
  </si>
  <si>
    <t>VN-31</t>
  </si>
  <si>
    <t>Bình Định</t>
  </si>
  <si>
    <t>VN-55*</t>
  </si>
  <si>
    <t>Bạc Liêu</t>
  </si>
  <si>
    <t>VN-54*</t>
  </si>
  <si>
    <t>Bắc Giang</t>
  </si>
  <si>
    <t>VN-53*</t>
  </si>
  <si>
    <t>Bắc Kạn</t>
  </si>
  <si>
    <t>VN-56*</t>
  </si>
  <si>
    <t>Bắc Ninh</t>
  </si>
  <si>
    <t>VN-50</t>
  </si>
  <si>
    <t>Bến Tre</t>
  </si>
  <si>
    <t>VN-04</t>
  </si>
  <si>
    <t>Cao Bằng</t>
  </si>
  <si>
    <t>VN-59*</t>
  </si>
  <si>
    <t>Cà Mau</t>
  </si>
  <si>
    <t>VN-CT*</t>
  </si>
  <si>
    <t>Cần Thơ</t>
  </si>
  <si>
    <t>VN-30</t>
  </si>
  <si>
    <t>Gia Lai</t>
  </si>
  <si>
    <t>VN-03</t>
  </si>
  <si>
    <t>Hà Giang</t>
  </si>
  <si>
    <t>VN-63*</t>
  </si>
  <si>
    <t>Hà Nam</t>
  </si>
  <si>
    <t>VN-HN*</t>
  </si>
  <si>
    <t>Hà Nội</t>
  </si>
  <si>
    <t>VN-23</t>
  </si>
  <si>
    <t>Hà Tĩnh</t>
  </si>
  <si>
    <t>VN-14</t>
  </si>
  <si>
    <t>Hòa Bình</t>
  </si>
  <si>
    <t>VN-66*</t>
  </si>
  <si>
    <t>Hưng Yên</t>
  </si>
  <si>
    <t>VN-61*</t>
  </si>
  <si>
    <t>Hải Dương</t>
  </si>
  <si>
    <t>VN-HP*</t>
  </si>
  <si>
    <t>Hải Phòng</t>
  </si>
  <si>
    <t>VN-73</t>
  </si>
  <si>
    <t>Hậu Giang</t>
  </si>
  <si>
    <t>VN-SG*</t>
  </si>
  <si>
    <t>Hồ Chí Minh</t>
  </si>
  <si>
    <t>Sai Gon</t>
  </si>
  <si>
    <t>VN-34</t>
  </si>
  <si>
    <t>Khánh Hòa</t>
  </si>
  <si>
    <t>VN-47</t>
  </si>
  <si>
    <t>Kiến Giang</t>
  </si>
  <si>
    <t>VN-28</t>
  </si>
  <si>
    <t>Kon Tum</t>
  </si>
  <si>
    <t>VN-01</t>
  </si>
  <si>
    <t>Lai Châu</t>
  </si>
  <si>
    <t>VN-41</t>
  </si>
  <si>
    <t>Long An</t>
  </si>
  <si>
    <t>VN-02</t>
  </si>
  <si>
    <t>Lào Cai</t>
  </si>
  <si>
    <t>VN-35</t>
  </si>
  <si>
    <t>Lâm Đồng</t>
  </si>
  <si>
    <t>VN-09</t>
  </si>
  <si>
    <t>Lạng Sơn</t>
  </si>
  <si>
    <t>VN-67*</t>
  </si>
  <si>
    <t>Nam Định</t>
  </si>
  <si>
    <t>VN-22</t>
  </si>
  <si>
    <t>Nghệ An</t>
  </si>
  <si>
    <t>VN-18</t>
  </si>
  <si>
    <t>Ninh Bình</t>
  </si>
  <si>
    <t>VN-36</t>
  </si>
  <si>
    <t>Ninh Thuận</t>
  </si>
  <si>
    <t>VN-68*</t>
  </si>
  <si>
    <t>Phú Thọ</t>
  </si>
  <si>
    <t>VN-32</t>
  </si>
  <si>
    <t>Phú Yên</t>
  </si>
  <si>
    <t>VN-24</t>
  </si>
  <si>
    <t>Quảng Bình</t>
  </si>
  <si>
    <t>VN-27</t>
  </si>
  <si>
    <t>Quảng Nam</t>
  </si>
  <si>
    <t>VN-29</t>
  </si>
  <si>
    <t>Quảng Ngãi</t>
  </si>
  <si>
    <t>VN-13</t>
  </si>
  <si>
    <t>Quảng Ninh</t>
  </si>
  <si>
    <t>VN-25</t>
  </si>
  <si>
    <t>Quảng Trị</t>
  </si>
  <si>
    <t>VN-52</t>
  </si>
  <si>
    <t>Sóc Trăng</t>
  </si>
  <si>
    <t>VN-05</t>
  </si>
  <si>
    <t>Sơn La</t>
  </si>
  <si>
    <t>VN-21</t>
  </si>
  <si>
    <t>Thanh Hóa</t>
  </si>
  <si>
    <t>VN-20</t>
  </si>
  <si>
    <t>Thái Bình</t>
  </si>
  <si>
    <t>VN-69*</t>
  </si>
  <si>
    <t>Thái Nguyên</t>
  </si>
  <si>
    <t>VN-26</t>
  </si>
  <si>
    <t>Thừa Thiên-Huế</t>
  </si>
  <si>
    <t>VN-46</t>
  </si>
  <si>
    <t>Tiền Giang</t>
  </si>
  <si>
    <t>VN-51</t>
  </si>
  <si>
    <t>Trà Vinh</t>
  </si>
  <si>
    <t>VN-07</t>
  </si>
  <si>
    <t>Tuyên Quang</t>
  </si>
  <si>
    <t>VN-37</t>
  </si>
  <si>
    <t>Tây Ninh</t>
  </si>
  <si>
    <t>VN-49</t>
  </si>
  <si>
    <t>Vĩnh Long</t>
  </si>
  <si>
    <t>VN-70*</t>
  </si>
  <si>
    <t>Vĩnh Phúc</t>
  </si>
  <si>
    <t>VN-06</t>
  </si>
  <si>
    <t>Yên Bái</t>
  </si>
  <si>
    <t>VN-71</t>
  </si>
  <si>
    <t>Điện Biên</t>
  </si>
  <si>
    <t>VN-DN*</t>
  </si>
  <si>
    <t>Đà Nẵng</t>
  </si>
  <si>
    <t>VN-33</t>
  </si>
  <si>
    <t>Đắk Lắk</t>
  </si>
  <si>
    <t>VN-72</t>
  </si>
  <si>
    <t>Đắk Nông</t>
  </si>
  <si>
    <t>VN-39</t>
  </si>
  <si>
    <t>Đồng Nai</t>
  </si>
  <si>
    <t>VN-45</t>
  </si>
  <si>
    <t>Đồng Tháp</t>
  </si>
  <si>
    <t>the Bolivarian Republic of Venezuela</t>
  </si>
  <si>
    <t>es</t>
  </si>
  <si>
    <t>spa</t>
  </si>
  <si>
    <t>Venezuela, República Bolivariana de</t>
  </si>
  <si>
    <t>Bird Island</t>
  </si>
  <si>
    <t>state</t>
  </si>
  <si>
    <t>VE-Z</t>
  </si>
  <si>
    <t>Amazonas</t>
  </si>
  <si>
    <t>VE-B</t>
  </si>
  <si>
    <t>Anzoátegui</t>
  </si>
  <si>
    <t>VE-C</t>
  </si>
  <si>
    <t>Apure</t>
  </si>
  <si>
    <t>VE-D</t>
  </si>
  <si>
    <t>Aragua</t>
  </si>
  <si>
    <t>VE-E</t>
  </si>
  <si>
    <t>Barinas</t>
  </si>
  <si>
    <t>VE-F</t>
  </si>
  <si>
    <t>Bolívar</t>
  </si>
  <si>
    <t>VE-G</t>
  </si>
  <si>
    <t>Carabobo</t>
  </si>
  <si>
    <t>VE-H</t>
  </si>
  <si>
    <t>Cojedes</t>
  </si>
  <si>
    <t>VE-Y</t>
  </si>
  <si>
    <t>Delta Amacuro</t>
  </si>
  <si>
    <t>federal dependency</t>
  </si>
  <si>
    <t>VE-W*</t>
  </si>
  <si>
    <t>Dependencias Federales</t>
  </si>
  <si>
    <t>capital district</t>
  </si>
  <si>
    <t>VE-A</t>
  </si>
  <si>
    <t>Distrito Capital</t>
  </si>
  <si>
    <t>VE-I</t>
  </si>
  <si>
    <t>Falcón</t>
  </si>
  <si>
    <t>VE-J</t>
  </si>
  <si>
    <t>Guárico</t>
  </si>
  <si>
    <t>VE-X*</t>
  </si>
  <si>
    <t>La Guaira</t>
  </si>
  <si>
    <t>VE-K</t>
  </si>
  <si>
    <t>Lara</t>
  </si>
  <si>
    <t>VE-M</t>
  </si>
  <si>
    <t>Miranda</t>
  </si>
  <si>
    <t>VE-N</t>
  </si>
  <si>
    <t>Monagas</t>
  </si>
  <si>
    <t>VE-L</t>
  </si>
  <si>
    <t>Mérida</t>
  </si>
  <si>
    <t>VE-O</t>
  </si>
  <si>
    <t>Nueva Esparta</t>
  </si>
  <si>
    <t>VE-P</t>
  </si>
  <si>
    <t>Portuguesa</t>
  </si>
  <si>
    <t>VE-R</t>
  </si>
  <si>
    <t>Sucre</t>
  </si>
  <si>
    <t>VE-T</t>
  </si>
  <si>
    <t>Trujillo</t>
  </si>
  <si>
    <t>VE-S</t>
  </si>
  <si>
    <t>Táchira</t>
  </si>
  <si>
    <t>VE-U</t>
  </si>
  <si>
    <t>Yaracuy</t>
  </si>
  <si>
    <t>VE-V</t>
  </si>
  <si>
    <t>Zulia</t>
  </si>
  <si>
    <t>VU-MAP*</t>
  </si>
  <si>
    <t>Malampa</t>
  </si>
  <si>
    <t>VU-PAM*</t>
  </si>
  <si>
    <t>Pénama</t>
  </si>
  <si>
    <t>VU-SAM*</t>
  </si>
  <si>
    <t>Sanma</t>
  </si>
  <si>
    <t>VU-SEE*</t>
  </si>
  <si>
    <t>Shéfa</t>
  </si>
  <si>
    <t>VU-TAE*</t>
  </si>
  <si>
    <t>Taféa</t>
  </si>
  <si>
    <t>VU-TOB*</t>
  </si>
  <si>
    <t>Torba</t>
  </si>
  <si>
    <t>bi</t>
  </si>
  <si>
    <t>bis</t>
  </si>
  <si>
    <t>uz</t>
  </si>
  <si>
    <t>uzb</t>
  </si>
  <si>
    <t>O‘zbekiston</t>
  </si>
  <si>
    <t>region</t>
  </si>
  <si>
    <t>UZ-AN*</t>
  </si>
  <si>
    <t>Andijon</t>
  </si>
  <si>
    <t>UZ-BU*</t>
  </si>
  <si>
    <t>Buxoro</t>
  </si>
  <si>
    <t>UZ-FA*</t>
  </si>
  <si>
    <t>Farg‘ona</t>
  </si>
  <si>
    <t>UZ-JI*</t>
  </si>
  <si>
    <t>Jizzax</t>
  </si>
  <si>
    <t>UZ-NG*</t>
  </si>
  <si>
    <t>Namangan</t>
  </si>
  <si>
    <t>UZ-NW*</t>
  </si>
  <si>
    <t>Navoiy</t>
  </si>
  <si>
    <t>UZ-QA*</t>
  </si>
  <si>
    <t>Qashqadaryo</t>
  </si>
  <si>
    <t>republic</t>
  </si>
  <si>
    <t>UZ-QR*</t>
  </si>
  <si>
    <t>Qoraqalpog‘iston Respublikasi</t>
  </si>
  <si>
    <t>UZ-SA*</t>
  </si>
  <si>
    <t>Samarqand</t>
  </si>
  <si>
    <t>UZ-SI*</t>
  </si>
  <si>
    <t>Sirdaryo</t>
  </si>
  <si>
    <t>UZ-SU*</t>
  </si>
  <si>
    <t>Surxondaryo</t>
  </si>
  <si>
    <t>UZ-TO*</t>
  </si>
  <si>
    <t>Toshkent</t>
  </si>
  <si>
    <t>city</t>
  </si>
  <si>
    <t>UZ-TK*</t>
  </si>
  <si>
    <t>UZ-XO*</t>
  </si>
  <si>
    <t>Xorazm</t>
  </si>
  <si>
    <t>Uruguay (el)</t>
  </si>
  <si>
    <t>the Eastern Republic of Uruguay</t>
  </si>
  <si>
    <t>department</t>
  </si>
  <si>
    <t>UY-AR*</t>
  </si>
  <si>
    <t>Artigas</t>
  </si>
  <si>
    <t>UY-CA*</t>
  </si>
  <si>
    <t>Canelones</t>
  </si>
  <si>
    <t>UY-CL*</t>
  </si>
  <si>
    <t>Cerro Largo</t>
  </si>
  <si>
    <t>UY-CO*</t>
  </si>
  <si>
    <t>Colonia</t>
  </si>
  <si>
    <t>UY-DU*</t>
  </si>
  <si>
    <t>Durazno</t>
  </si>
  <si>
    <t>UY-FS*</t>
  </si>
  <si>
    <t>Flores</t>
  </si>
  <si>
    <t>UY-FD*</t>
  </si>
  <si>
    <t>Florida</t>
  </si>
  <si>
    <t>UY-LA*</t>
  </si>
  <si>
    <t>Lavalleja</t>
  </si>
  <si>
    <t>UY-MA*</t>
  </si>
  <si>
    <t>Maldonado</t>
  </si>
  <si>
    <t>UY-MO*</t>
  </si>
  <si>
    <t>Montevideo</t>
  </si>
  <si>
    <t>UY-PA*</t>
  </si>
  <si>
    <t>Paysandú</t>
  </si>
  <si>
    <t>UY-RV*</t>
  </si>
  <si>
    <t>Rivera</t>
  </si>
  <si>
    <t>UY-RO*</t>
  </si>
  <si>
    <t>Rocha</t>
  </si>
  <si>
    <t>UY-RN*</t>
  </si>
  <si>
    <t>Río Negro</t>
  </si>
  <si>
    <t>UY-SA*</t>
  </si>
  <si>
    <t>Salto</t>
  </si>
  <si>
    <t>UY-SJ*</t>
  </si>
  <si>
    <t>San José</t>
  </si>
  <si>
    <t>UY-SO*</t>
  </si>
  <si>
    <t>Soriano</t>
  </si>
  <si>
    <t>UY-TA*</t>
  </si>
  <si>
    <t>Tacuarembó</t>
  </si>
  <si>
    <t>UY-TT*</t>
  </si>
  <si>
    <t>Treinta y Tres</t>
  </si>
  <si>
    <t>UNITED STATES OF AMERICA</t>
  </si>
  <si>
    <t>UNITED STATES MINOR OUTLYING ISLANDS</t>
  </si>
  <si>
    <t>UNITED KINGDOM OF GREAT BRITAIN AND NORTHERN IRELAND</t>
  </si>
  <si>
    <t>UNITED ARAB EMIRATES</t>
  </si>
  <si>
    <t>the United States of America</t>
  </si>
  <si>
    <t>the United Kingdom of Great Britain and Northern Ireland</t>
  </si>
  <si>
    <t>the United Arab Emirates</t>
  </si>
  <si>
    <t>US-AL</t>
  </si>
  <si>
    <t>Alabama</t>
  </si>
  <si>
    <t>US-AK</t>
  </si>
  <si>
    <t>Alaska</t>
  </si>
  <si>
    <t>outlying area</t>
  </si>
  <si>
    <t>US-AS</t>
  </si>
  <si>
    <t>American Samoa (see also separate country code entry under AS)</t>
  </si>
  <si>
    <t>US-AZ</t>
  </si>
  <si>
    <t>Arizona</t>
  </si>
  <si>
    <t>US-AR</t>
  </si>
  <si>
    <t>Arkansas</t>
  </si>
  <si>
    <t>US-CA</t>
  </si>
  <si>
    <t>California</t>
  </si>
  <si>
    <t>US-CO</t>
  </si>
  <si>
    <t>Colorado</t>
  </si>
  <si>
    <t>US-CT</t>
  </si>
  <si>
    <t>Connecticut</t>
  </si>
  <si>
    <t>US-DE</t>
  </si>
  <si>
    <t>Delaware</t>
  </si>
  <si>
    <t>district</t>
  </si>
  <si>
    <t>US-DC</t>
  </si>
  <si>
    <t>District of Columbia</t>
  </si>
  <si>
    <t>US-FL</t>
  </si>
  <si>
    <t>US-GA</t>
  </si>
  <si>
    <t>US-GU</t>
  </si>
  <si>
    <t>Guam (see also separate country code entry under GU)</t>
  </si>
  <si>
    <t>US-HI</t>
  </si>
  <si>
    <t>Hawaii</t>
  </si>
  <si>
    <t>US-ID</t>
  </si>
  <si>
    <t>Idaho</t>
  </si>
  <si>
    <t>US-IL</t>
  </si>
  <si>
    <t>Illinois</t>
  </si>
  <si>
    <t>US-IN</t>
  </si>
  <si>
    <t>Indiana</t>
  </si>
  <si>
    <t>US-IA</t>
  </si>
  <si>
    <t>Iowa</t>
  </si>
  <si>
    <t>US-KS</t>
  </si>
  <si>
    <t>Kansas</t>
  </si>
  <si>
    <t>US-KY</t>
  </si>
  <si>
    <t>Kentucky</t>
  </si>
  <si>
    <t>US-LA</t>
  </si>
  <si>
    <t>Louisiana</t>
  </si>
  <si>
    <t>US-ME</t>
  </si>
  <si>
    <t>Maine</t>
  </si>
  <si>
    <t>US-MD</t>
  </si>
  <si>
    <t>Maryland</t>
  </si>
  <si>
    <t>US-MA</t>
  </si>
  <si>
    <t>Massachusetts</t>
  </si>
  <si>
    <t>US-MI</t>
  </si>
  <si>
    <t>Michigan</t>
  </si>
  <si>
    <t>US-MN</t>
  </si>
  <si>
    <t>Minnesota</t>
  </si>
  <si>
    <t>US-MS</t>
  </si>
  <si>
    <t>Mississippi</t>
  </si>
  <si>
    <t>US-MO</t>
  </si>
  <si>
    <t>Missouri</t>
  </si>
  <si>
    <t>US-MT</t>
  </si>
  <si>
    <t>Montana</t>
  </si>
  <si>
    <t>US-NE</t>
  </si>
  <si>
    <t>Nebraska</t>
  </si>
  <si>
    <t>US-NV</t>
  </si>
  <si>
    <t>Nevada</t>
  </si>
  <si>
    <t>US-NH</t>
  </si>
  <si>
    <t>New Hampshire</t>
  </si>
  <si>
    <t>US-NJ</t>
  </si>
  <si>
    <t>New Jersey</t>
  </si>
  <si>
    <t>US-NM</t>
  </si>
  <si>
    <t>New Mexico</t>
  </si>
  <si>
    <t>US-NY</t>
  </si>
  <si>
    <t>New York</t>
  </si>
  <si>
    <t>US-NC</t>
  </si>
  <si>
    <t>North Carolina</t>
  </si>
  <si>
    <t>US-ND</t>
  </si>
  <si>
    <t>North Dakota</t>
  </si>
  <si>
    <t>US-MP</t>
  </si>
  <si>
    <t>Northern Mariana Islands (see also separate country code entry under MP)</t>
  </si>
  <si>
    <t>US-OH</t>
  </si>
  <si>
    <t>Ohio</t>
  </si>
  <si>
    <t>US-OK</t>
  </si>
  <si>
    <t>Oklahoma</t>
  </si>
  <si>
    <t>US-OR</t>
  </si>
  <si>
    <t>Oregon</t>
  </si>
  <si>
    <t>US-PA</t>
  </si>
  <si>
    <t>Pennsylvania</t>
  </si>
  <si>
    <t>US-PR</t>
  </si>
  <si>
    <t>Puerto Rico (see also separate country code entry under PR)</t>
  </si>
  <si>
    <t>US-RI</t>
  </si>
  <si>
    <t>Rhode Island</t>
  </si>
  <si>
    <t>US-SC</t>
  </si>
  <si>
    <t>South Carolina</t>
  </si>
  <si>
    <t>US-SD</t>
  </si>
  <si>
    <t>South Dakota</t>
  </si>
  <si>
    <t>US-TN</t>
  </si>
  <si>
    <t>Tennessee</t>
  </si>
  <si>
    <t>US-TX</t>
  </si>
  <si>
    <t>Texas</t>
  </si>
  <si>
    <t>US-UM</t>
  </si>
  <si>
    <t>United States Minor Outlying Islands (see also separate country code entry under UM)</t>
  </si>
  <si>
    <t>US-UT</t>
  </si>
  <si>
    <t>Utah</t>
  </si>
  <si>
    <t>US-VT</t>
  </si>
  <si>
    <t>Vermont</t>
  </si>
  <si>
    <t>US-VI</t>
  </si>
  <si>
    <t>Virgin Islands, U.S. (see also separate country code entry under VI)</t>
  </si>
  <si>
    <t>US-VA</t>
  </si>
  <si>
    <t>Virginia</t>
  </si>
  <si>
    <t>US-WA</t>
  </si>
  <si>
    <t>Washington</t>
  </si>
  <si>
    <t>US-WV</t>
  </si>
  <si>
    <t>West Virginia</t>
  </si>
  <si>
    <t>US-WI</t>
  </si>
  <si>
    <t>Wisconsin</t>
  </si>
  <si>
    <t>US-WY</t>
  </si>
  <si>
    <t>Wyoming</t>
  </si>
  <si>
    <t>Baker Island, Howland Island, Jarvis Island, Johnston Atoll, Kingman Reef, Midway Islands, Navassa Island , Palmyra Atoll, Wake Island</t>
  </si>
  <si>
    <t>islands, groups of islands</t>
  </si>
  <si>
    <t>UM-81</t>
  </si>
  <si>
    <t>Baker Island</t>
  </si>
  <si>
    <t>UM-84</t>
  </si>
  <si>
    <t>Howland Island</t>
  </si>
  <si>
    <t>UM-86</t>
  </si>
  <si>
    <t>Jarvis Island</t>
  </si>
  <si>
    <t>UM-67</t>
  </si>
  <si>
    <t>Johnston Atoll</t>
  </si>
  <si>
    <t>UM-89</t>
  </si>
  <si>
    <t>Kingman Reef</t>
  </si>
  <si>
    <t>UM-71</t>
  </si>
  <si>
    <t>Midway Islands</t>
  </si>
  <si>
    <t>UM-76</t>
  </si>
  <si>
    <t>Navassa Island</t>
  </si>
  <si>
    <t>UM-95</t>
  </si>
  <si>
    <t>Palmyra Atoll</t>
  </si>
  <si>
    <t>UM-79</t>
  </si>
  <si>
    <t>Wake Island</t>
  </si>
  <si>
    <t>Johnston Island</t>
  </si>
  <si>
    <t>JT</t>
  </si>
  <si>
    <t xml:space="preserve"> JTN</t>
  </si>
  <si>
    <t>MI</t>
  </si>
  <si>
    <t xml:space="preserve"> MID</t>
  </si>
  <si>
    <t>United States Miscellaneous Pacific Islands</t>
  </si>
  <si>
    <t>PU</t>
  </si>
  <si>
    <t xml:space="preserve"> PUS</t>
  </si>
  <si>
    <t>WK</t>
  </si>
  <si>
    <t xml:space="preserve"> WAK</t>
  </si>
  <si>
    <t>US Minor Outlying Islands</t>
  </si>
  <si>
    <t xml:space="preserve"> UMI</t>
  </si>
  <si>
    <t>council area</t>
  </si>
  <si>
    <t>GB-ABE</t>
  </si>
  <si>
    <t>Aberdeen City</t>
  </si>
  <si>
    <t>GB-SCT</t>
  </si>
  <si>
    <t>GB-ABD</t>
  </si>
  <si>
    <t>Aberdeenshire</t>
  </si>
  <si>
    <t>GB-ANS</t>
  </si>
  <si>
    <t>Angus</t>
  </si>
  <si>
    <t>GB-ANN</t>
  </si>
  <si>
    <t>Antrim and Newtownabbey</t>
  </si>
  <si>
    <t>GB-NIR</t>
  </si>
  <si>
    <t>GB-AND</t>
  </si>
  <si>
    <t>Ards and North Down</t>
  </si>
  <si>
    <t>GB-AGB</t>
  </si>
  <si>
    <t>Argyll and Bute</t>
  </si>
  <si>
    <t>GB-ABC</t>
  </si>
  <si>
    <t>Armagh City, Banbridge and Craigavon</t>
  </si>
  <si>
    <t>London borough</t>
  </si>
  <si>
    <t>GB-BDG</t>
  </si>
  <si>
    <t>Barking and Dagenham</t>
  </si>
  <si>
    <t>GB-ENG</t>
  </si>
  <si>
    <t>GB-BNE</t>
  </si>
  <si>
    <t>Barnet</t>
  </si>
  <si>
    <t>metropolitan district</t>
  </si>
  <si>
    <t>GB-BNS</t>
  </si>
  <si>
    <t>Barnsley</t>
  </si>
  <si>
    <t>unitary authority</t>
  </si>
  <si>
    <t>GB-BAS</t>
  </si>
  <si>
    <t>Bath and North East Somerset</t>
  </si>
  <si>
    <t>GB-BDF</t>
  </si>
  <si>
    <t>Bedford</t>
  </si>
  <si>
    <t>GB-BFS</t>
  </si>
  <si>
    <t>Belfast City</t>
  </si>
  <si>
    <t>GB-BEX</t>
  </si>
  <si>
    <t>Bexley</t>
  </si>
  <si>
    <t>GB-BIR</t>
  </si>
  <si>
    <t>Birmingham</t>
  </si>
  <si>
    <t>GB-BBD</t>
  </si>
  <si>
    <t>Blackburn with Darwen</t>
  </si>
  <si>
    <t>GB-BPL</t>
  </si>
  <si>
    <t>Blackpool</t>
  </si>
  <si>
    <t>GB-BGW</t>
  </si>
  <si>
    <t>Blaenau Gwent</t>
  </si>
  <si>
    <t>GB-WLS</t>
  </si>
  <si>
    <t>GB-BOL</t>
  </si>
  <si>
    <t>Bolton</t>
  </si>
  <si>
    <t>GB-BCP*</t>
  </si>
  <si>
    <t>Bournemouth, Christchurch and Poole</t>
  </si>
  <si>
    <t>GB-BRC</t>
  </si>
  <si>
    <t>Bracknell Forest</t>
  </si>
  <si>
    <t>GB-BRD</t>
  </si>
  <si>
    <t>Bradford</t>
  </si>
  <si>
    <t>GB-BEN</t>
  </si>
  <si>
    <t>Brent</t>
  </si>
  <si>
    <t>GB-BGE</t>
  </si>
  <si>
    <t>Bridgend [Pen-y-bont ar Ogwr GB-POG]</t>
  </si>
  <si>
    <t>GB-BNH</t>
  </si>
  <si>
    <t>Brighton and Hove</t>
  </si>
  <si>
    <t>GB-BST</t>
  </si>
  <si>
    <t>Bristol, City of</t>
  </si>
  <si>
    <t>GB-BRY</t>
  </si>
  <si>
    <t>Bromley</t>
  </si>
  <si>
    <t>two-tier county</t>
  </si>
  <si>
    <t>GB-BKM</t>
  </si>
  <si>
    <t>Buckinghamshire</t>
  </si>
  <si>
    <t>GB-BUR</t>
  </si>
  <si>
    <t>Bury</t>
  </si>
  <si>
    <t>GB-CAY</t>
  </si>
  <si>
    <t>Caerphilly [Caerffili GB-CAF]</t>
  </si>
  <si>
    <t>GB-CLD</t>
  </si>
  <si>
    <t>Calderdale</t>
  </si>
  <si>
    <t>GB-CAM</t>
  </si>
  <si>
    <t>Cambridgeshire</t>
  </si>
  <si>
    <t>GB-CMD</t>
  </si>
  <si>
    <t>Camden</t>
  </si>
  <si>
    <t>GB-CRF</t>
  </si>
  <si>
    <t>Cardiff [Caerdydd GB-CRD]</t>
  </si>
  <si>
    <t>GB-CMN</t>
  </si>
  <si>
    <t>Carmarthenshire [Sir Gaerfyrddin GB-GFY]</t>
  </si>
  <si>
    <t>GB-CCG</t>
  </si>
  <si>
    <t>Causeway Coast and Glens</t>
  </si>
  <si>
    <t>GB-CBF*</t>
  </si>
  <si>
    <t>Central Bedfordshire</t>
  </si>
  <si>
    <t>GB-CGN</t>
  </si>
  <si>
    <t>Ceredigion [Sir Ceredigion]</t>
  </si>
  <si>
    <t>GB-CHE*</t>
  </si>
  <si>
    <t>Cheshire East</t>
  </si>
  <si>
    <t>GB-CHW*</t>
  </si>
  <si>
    <t>Cheshire West and Chester</t>
  </si>
  <si>
    <t>GB-CLK</t>
  </si>
  <si>
    <t>Clackmannanshire</t>
  </si>
  <si>
    <t>GB-CWY</t>
  </si>
  <si>
    <t>Conwy</t>
  </si>
  <si>
    <t>GB-CON</t>
  </si>
  <si>
    <t>Cornwall</t>
  </si>
  <si>
    <t>GB-COV</t>
  </si>
  <si>
    <t>Coventry</t>
  </si>
  <si>
    <t>GB-CRY</t>
  </si>
  <si>
    <t>Croydon</t>
  </si>
  <si>
    <t>GB-CMA</t>
  </si>
  <si>
    <t>Cumbria</t>
  </si>
  <si>
    <t>GB-DAL</t>
  </si>
  <si>
    <t>Darlington</t>
  </si>
  <si>
    <t>GB-DEN</t>
  </si>
  <si>
    <t>Denbighshire [Sir Ddinbych GB-DDB]</t>
  </si>
  <si>
    <t>GB-DER</t>
  </si>
  <si>
    <t>Derby</t>
  </si>
  <si>
    <t>GB-DBY</t>
  </si>
  <si>
    <t>Derbyshire</t>
  </si>
  <si>
    <t>GB-DRS</t>
  </si>
  <si>
    <t>Derry and Strabane</t>
  </si>
  <si>
    <t>GB-DEV</t>
  </si>
  <si>
    <t>Devon</t>
  </si>
  <si>
    <t>GB-DNC</t>
  </si>
  <si>
    <t>Doncaster</t>
  </si>
  <si>
    <t>GB-DOR</t>
  </si>
  <si>
    <t>Dorset</t>
  </si>
  <si>
    <t>GB-DUD</t>
  </si>
  <si>
    <t>Dudley</t>
  </si>
  <si>
    <t>GB-DGY</t>
  </si>
  <si>
    <t>Dumfries and Galloway</t>
  </si>
  <si>
    <t>GB-DND</t>
  </si>
  <si>
    <t>Dundee City</t>
  </si>
  <si>
    <t>GB-DUR</t>
  </si>
  <si>
    <t>Durham, County</t>
  </si>
  <si>
    <t>GB-EAL</t>
  </si>
  <si>
    <t>Ealing</t>
  </si>
  <si>
    <t>GB-EAY</t>
  </si>
  <si>
    <t>East Ayrshire</t>
  </si>
  <si>
    <t>GB-EDU</t>
  </si>
  <si>
    <t>East Dunbartonshire</t>
  </si>
  <si>
    <t>GB-ELN</t>
  </si>
  <si>
    <t>East Lothian</t>
  </si>
  <si>
    <t>GB-ERW</t>
  </si>
  <si>
    <t>East Renfrewshire</t>
  </si>
  <si>
    <t>GB-ERY</t>
  </si>
  <si>
    <t>East Riding of Yorkshire</t>
  </si>
  <si>
    <t>GB-ESX</t>
  </si>
  <si>
    <t>East Sussex</t>
  </si>
  <si>
    <t>GB-EDH</t>
  </si>
  <si>
    <t>Edinburgh, City of</t>
  </si>
  <si>
    <t>GB-ELS</t>
  </si>
  <si>
    <t>Eilean Siar</t>
  </si>
  <si>
    <t>GB-ENF</t>
  </si>
  <si>
    <t>Enfield</t>
  </si>
  <si>
    <t>country</t>
  </si>
  <si>
    <t>England</t>
  </si>
  <si>
    <t>GB-ESS</t>
  </si>
  <si>
    <t>Essex</t>
  </si>
  <si>
    <t>GB-FAL</t>
  </si>
  <si>
    <t>Falkirk</t>
  </si>
  <si>
    <t>GB-FMO</t>
  </si>
  <si>
    <t>Fermanagh and Omagh</t>
  </si>
  <si>
    <t>GB-FIF</t>
  </si>
  <si>
    <t>Fife</t>
  </si>
  <si>
    <t>GB-FLN</t>
  </si>
  <si>
    <t>Flintshire [Sir y Fflint GB-FFL]</t>
  </si>
  <si>
    <t>GB-GAT</t>
  </si>
  <si>
    <t>Gateshead</t>
  </si>
  <si>
    <t>GB-GLG</t>
  </si>
  <si>
    <t>Glasgow City</t>
  </si>
  <si>
    <t>GB-GLS</t>
  </si>
  <si>
    <t>Gloucestershire</t>
  </si>
  <si>
    <t>GB-GRE</t>
  </si>
  <si>
    <t>Greenwich</t>
  </si>
  <si>
    <t>GB-GWN</t>
  </si>
  <si>
    <t>Gwynedd</t>
  </si>
  <si>
    <t>GB-HCK</t>
  </si>
  <si>
    <t>Hackney</t>
  </si>
  <si>
    <t>GB-HAL</t>
  </si>
  <si>
    <t>Halton</t>
  </si>
  <si>
    <t>GB-HMF</t>
  </si>
  <si>
    <t>Hammersmith and Fulham</t>
  </si>
  <si>
    <t>GB-HAM</t>
  </si>
  <si>
    <t>Hampshire</t>
  </si>
  <si>
    <t>GB-HRY</t>
  </si>
  <si>
    <t>Haringey</t>
  </si>
  <si>
    <t>GB-HRW</t>
  </si>
  <si>
    <t>Harrow</t>
  </si>
  <si>
    <t>GB-HPL</t>
  </si>
  <si>
    <t>Hartlepool</t>
  </si>
  <si>
    <t>GB-HAV</t>
  </si>
  <si>
    <t>Havering</t>
  </si>
  <si>
    <t>GB-HEF</t>
  </si>
  <si>
    <t>Herefordshire</t>
  </si>
  <si>
    <t>GB-HRT</t>
  </si>
  <si>
    <t>Hertfordshire</t>
  </si>
  <si>
    <t>GB-HLD</t>
  </si>
  <si>
    <t>Highland</t>
  </si>
  <si>
    <t>GB-HIL</t>
  </si>
  <si>
    <t>Hillingdon</t>
  </si>
  <si>
    <t>GB-HNS</t>
  </si>
  <si>
    <t>Hounslow</t>
  </si>
  <si>
    <t>GB-IVC</t>
  </si>
  <si>
    <t>Inverclyde</t>
  </si>
  <si>
    <t>GB-AGY</t>
  </si>
  <si>
    <t>Isle of Anglesey [Sir Ynys Môn GB-YNM]</t>
  </si>
  <si>
    <t>GB-IOW</t>
  </si>
  <si>
    <t>Isle of Wight</t>
  </si>
  <si>
    <t>GB-IOS*</t>
  </si>
  <si>
    <t>Isles of Scilly</t>
  </si>
  <si>
    <t>GB-ISL</t>
  </si>
  <si>
    <t>Islington</t>
  </si>
  <si>
    <t>GB-KEC</t>
  </si>
  <si>
    <t>Kensington and Chelsea</t>
  </si>
  <si>
    <t>GB-KEN</t>
  </si>
  <si>
    <t>Kent</t>
  </si>
  <si>
    <t>GB-KHL</t>
  </si>
  <si>
    <t>Kingston upon Hull</t>
  </si>
  <si>
    <t>GB-KTT</t>
  </si>
  <si>
    <t>Kingston upon Thames</t>
  </si>
  <si>
    <t>GB-KIR</t>
  </si>
  <si>
    <t>Kirklees</t>
  </si>
  <si>
    <t>GB-KWL</t>
  </si>
  <si>
    <t>Knowsley</t>
  </si>
  <si>
    <t>GB-LBH</t>
  </si>
  <si>
    <t>Lambeth</t>
  </si>
  <si>
    <t>GB-LAN</t>
  </si>
  <si>
    <t>Lancashire</t>
  </si>
  <si>
    <t>GB-LDS</t>
  </si>
  <si>
    <t>Leeds</t>
  </si>
  <si>
    <t>GB-LCE</t>
  </si>
  <si>
    <t>Leicester</t>
  </si>
  <si>
    <t>GB-LEC</t>
  </si>
  <si>
    <t>Leicestershire</t>
  </si>
  <si>
    <t>GB-LEW</t>
  </si>
  <si>
    <t>Lewisham</t>
  </si>
  <si>
    <t>GB-LIN</t>
  </si>
  <si>
    <t>Lincolnshire</t>
  </si>
  <si>
    <t>GB-LBC</t>
  </si>
  <si>
    <t>Lisburn and Castlereagh</t>
  </si>
  <si>
    <t>GB-LIV</t>
  </si>
  <si>
    <t>Liverpool</t>
  </si>
  <si>
    <t>city corporation</t>
  </si>
  <si>
    <t>GB-LND</t>
  </si>
  <si>
    <t>London, City of</t>
  </si>
  <si>
    <t>GB-LUT</t>
  </si>
  <si>
    <t>Luton</t>
  </si>
  <si>
    <t>GB-MAN</t>
  </si>
  <si>
    <t>Manchester</t>
  </si>
  <si>
    <t>GB-MDW</t>
  </si>
  <si>
    <t>Medway</t>
  </si>
  <si>
    <t>GB-MTY</t>
  </si>
  <si>
    <t>Merthyr Tydfil [Merthyr Tudful GB-MTU]</t>
  </si>
  <si>
    <t>GB-MRT</t>
  </si>
  <si>
    <t>Merton</t>
  </si>
  <si>
    <t>GB-MEA</t>
  </si>
  <si>
    <t>Mid and East Antrim</t>
  </si>
  <si>
    <t>GB-MUL</t>
  </si>
  <si>
    <t>Mid-Ulster</t>
  </si>
  <si>
    <t>GB-MDB</t>
  </si>
  <si>
    <t>Middlesbrough</t>
  </si>
  <si>
    <t>GB-MLN</t>
  </si>
  <si>
    <t>Midlothian</t>
  </si>
  <si>
    <t>GB-MIK</t>
  </si>
  <si>
    <t>Milton Keynes</t>
  </si>
  <si>
    <t>GB-MON</t>
  </si>
  <si>
    <t>Monmouthshire [Sir Fynwy GB-FYN]</t>
  </si>
  <si>
    <t>GB-MRY</t>
  </si>
  <si>
    <t>Moray</t>
  </si>
  <si>
    <t>GB-NTL</t>
  </si>
  <si>
    <t>Neath Port Talbot [Castell-nedd Port Talbot GB-CTL]</t>
  </si>
  <si>
    <t>GB-NET</t>
  </si>
  <si>
    <t>Newcastle upon Tyne</t>
  </si>
  <si>
    <t>GB-NWM</t>
  </si>
  <si>
    <t>Newham</t>
  </si>
  <si>
    <t>GB-NWP</t>
  </si>
  <si>
    <t>Newport [Casnewydd GB-CNW]</t>
  </si>
  <si>
    <t>GB-NMD</t>
  </si>
  <si>
    <t>Newry, Mourne and Down</t>
  </si>
  <si>
    <t>GB-NFK</t>
  </si>
  <si>
    <t>Norfolk</t>
  </si>
  <si>
    <t>GB-NAY</t>
  </si>
  <si>
    <t>North Ayrshire</t>
  </si>
  <si>
    <t>GB-NEL</t>
  </si>
  <si>
    <t>North East Lincolnshire</t>
  </si>
  <si>
    <t>GB-NLK</t>
  </si>
  <si>
    <t>North Lanarkshire</t>
  </si>
  <si>
    <t>GB-NLN</t>
  </si>
  <si>
    <t>North Lincolnshire</t>
  </si>
  <si>
    <t>GB-NSM</t>
  </si>
  <si>
    <t>North Somerset</t>
  </si>
  <si>
    <t>GB-NTY</t>
  </si>
  <si>
    <t>North Tyneside</t>
  </si>
  <si>
    <t>GB-NYK</t>
  </si>
  <si>
    <t>North Yorkshire</t>
  </si>
  <si>
    <t>GB-NTH</t>
  </si>
  <si>
    <t>Northamptonshire</t>
  </si>
  <si>
    <t>Northern Ireland</t>
  </si>
  <si>
    <t>GB-NBL</t>
  </si>
  <si>
    <t>Northumberland</t>
  </si>
  <si>
    <t>GB-NGM</t>
  </si>
  <si>
    <t>Nottingham</t>
  </si>
  <si>
    <t>GB-NTT</t>
  </si>
  <si>
    <t>Nottinghamshire</t>
  </si>
  <si>
    <t>GB-OLD</t>
  </si>
  <si>
    <t>Oldham</t>
  </si>
  <si>
    <t>GB-ORK</t>
  </si>
  <si>
    <t>Orkney Islands</t>
  </si>
  <si>
    <t>GB-OXF</t>
  </si>
  <si>
    <t>Oxfordshire</t>
  </si>
  <si>
    <t>GB-PEM</t>
  </si>
  <si>
    <t>Pembrokeshire [Sir Benfro GB-BNF]</t>
  </si>
  <si>
    <t>GB-PKN</t>
  </si>
  <si>
    <t>Perth and Kinross</t>
  </si>
  <si>
    <t>GB-PTE</t>
  </si>
  <si>
    <t>Peterborough</t>
  </si>
  <si>
    <t>GB-PLY</t>
  </si>
  <si>
    <t>Plymouth</t>
  </si>
  <si>
    <t>GB-POR</t>
  </si>
  <si>
    <t>Portsmouth</t>
  </si>
  <si>
    <t>GB-POW</t>
  </si>
  <si>
    <t>Powys</t>
  </si>
  <si>
    <t>GB-RDG</t>
  </si>
  <si>
    <t>Reading</t>
  </si>
  <si>
    <t>GB-RDB</t>
  </si>
  <si>
    <t>Redbridge</t>
  </si>
  <si>
    <t>GB-RCC</t>
  </si>
  <si>
    <t>Redcar and Cleveland</t>
  </si>
  <si>
    <t>GB-RFW</t>
  </si>
  <si>
    <t>Renfrewshire</t>
  </si>
  <si>
    <t>GB-RCT</t>
  </si>
  <si>
    <t>Rhondda Cynon Taff [Rhondda CynonTaf]</t>
  </si>
  <si>
    <t>GB-RIC</t>
  </si>
  <si>
    <t>Richmond upon Thames</t>
  </si>
  <si>
    <t>GB-RCH</t>
  </si>
  <si>
    <t>Rochdale</t>
  </si>
  <si>
    <t>GB-ROT</t>
  </si>
  <si>
    <t>Rotherham</t>
  </si>
  <si>
    <t>GB-RUT</t>
  </si>
  <si>
    <t>Rutland</t>
  </si>
  <si>
    <t>GB-SLF</t>
  </si>
  <si>
    <t>Salford</t>
  </si>
  <si>
    <t>GB-SAW</t>
  </si>
  <si>
    <t>Sandwell</t>
  </si>
  <si>
    <t>Scotland</t>
  </si>
  <si>
    <t>GB-SCB</t>
  </si>
  <si>
    <t>Scottish Borders</t>
  </si>
  <si>
    <t>GB-SFT</t>
  </si>
  <si>
    <t>Sefton</t>
  </si>
  <si>
    <t>GB-SHF</t>
  </si>
  <si>
    <t>Sheffield</t>
  </si>
  <si>
    <t>GB-ZET</t>
  </si>
  <si>
    <t>Shetland Islands</t>
  </si>
  <si>
    <t>GB-SHR</t>
  </si>
  <si>
    <t>Shropshire</t>
  </si>
  <si>
    <t>GB-SLG</t>
  </si>
  <si>
    <t>Slough</t>
  </si>
  <si>
    <t>GB-SOL</t>
  </si>
  <si>
    <t>Solihull</t>
  </si>
  <si>
    <t>GB-SOM</t>
  </si>
  <si>
    <t>Somerset</t>
  </si>
  <si>
    <t>GB-SAY</t>
  </si>
  <si>
    <t>South Ayrshire</t>
  </si>
  <si>
    <t>GB-SGC</t>
  </si>
  <si>
    <t>South Gloucestershire</t>
  </si>
  <si>
    <t>GB-SLK</t>
  </si>
  <si>
    <t>South Lanarkshire</t>
  </si>
  <si>
    <t>GB-STY</t>
  </si>
  <si>
    <t>South Tyneside</t>
  </si>
  <si>
    <t>GB-STH</t>
  </si>
  <si>
    <t>Southampton</t>
  </si>
  <si>
    <t>GB-SOS</t>
  </si>
  <si>
    <t>Southend-on-Sea</t>
  </si>
  <si>
    <t>GB-SWK</t>
  </si>
  <si>
    <t>Southwark</t>
  </si>
  <si>
    <t>GB-SHN</t>
  </si>
  <si>
    <t>St. Helens</t>
  </si>
  <si>
    <t>GB-STS</t>
  </si>
  <si>
    <t>Staffordshire</t>
  </si>
  <si>
    <t>GB-STG</t>
  </si>
  <si>
    <t>Stirling</t>
  </si>
  <si>
    <t>GB-SKP</t>
  </si>
  <si>
    <t>Stockport</t>
  </si>
  <si>
    <t>GB-STT</t>
  </si>
  <si>
    <t>Stockton-on-Tees</t>
  </si>
  <si>
    <t>GB-STE</t>
  </si>
  <si>
    <t>Stoke-on-Trent</t>
  </si>
  <si>
    <t>GB-SFK</t>
  </si>
  <si>
    <t>Suffolk</t>
  </si>
  <si>
    <t>GB-SND</t>
  </si>
  <si>
    <t>Sunderland</t>
  </si>
  <si>
    <t>GB-SRY</t>
  </si>
  <si>
    <t>Surrey</t>
  </si>
  <si>
    <t>GB-STN</t>
  </si>
  <si>
    <t>Sutton</t>
  </si>
  <si>
    <t>GB-SWA</t>
  </si>
  <si>
    <t>Swansea [Abertawe GB-ATA]</t>
  </si>
  <si>
    <t>GB-SWD</t>
  </si>
  <si>
    <t>Swindon</t>
  </si>
  <si>
    <t>GB-TAM</t>
  </si>
  <si>
    <t>Tameside</t>
  </si>
  <si>
    <t>GB-TFW</t>
  </si>
  <si>
    <t>Telford and Wrekin</t>
  </si>
  <si>
    <t>GB-THR</t>
  </si>
  <si>
    <t>Thurrock</t>
  </si>
  <si>
    <t>GB-TOB</t>
  </si>
  <si>
    <t>Torbay</t>
  </si>
  <si>
    <t>GB-TOF</t>
  </si>
  <si>
    <t>Torfaen [Tor-faen]</t>
  </si>
  <si>
    <t>GB-TWH</t>
  </si>
  <si>
    <t>Tower Hamlets</t>
  </si>
  <si>
    <t>GB-TRF</t>
  </si>
  <si>
    <t>Trafford</t>
  </si>
  <si>
    <t>GB-VGL</t>
  </si>
  <si>
    <t>Vale of Glamorgan, The [Bro Morgannwg GB-BMG]</t>
  </si>
  <si>
    <t>GB-WKF</t>
  </si>
  <si>
    <t>Wakefield</t>
  </si>
  <si>
    <t>Wales [Cymru GB-CYM]</t>
  </si>
  <si>
    <t>GB-WLL</t>
  </si>
  <si>
    <t>Walsall</t>
  </si>
  <si>
    <t>GB-WFT</t>
  </si>
  <si>
    <t>Waltham Forest</t>
  </si>
  <si>
    <t>GB-WND</t>
  </si>
  <si>
    <t>Wandsworth</t>
  </si>
  <si>
    <t>GB-WRT</t>
  </si>
  <si>
    <t>Warrington</t>
  </si>
  <si>
    <t>GB-WAR</t>
  </si>
  <si>
    <t>Warwickshire</t>
  </si>
  <si>
    <t>GB-WBK</t>
  </si>
  <si>
    <t>West Berkshire</t>
  </si>
  <si>
    <t>GB-WDU</t>
  </si>
  <si>
    <t>West Dunbartonshire</t>
  </si>
  <si>
    <t>GB-WLN</t>
  </si>
  <si>
    <t>West Lothian</t>
  </si>
  <si>
    <t>GB-WSX</t>
  </si>
  <si>
    <t>West Sussex</t>
  </si>
  <si>
    <t>GB-WSM</t>
  </si>
  <si>
    <t>Westminster</t>
  </si>
  <si>
    <t>GB-WGN</t>
  </si>
  <si>
    <t>Wigan</t>
  </si>
  <si>
    <t>GB-WIL</t>
  </si>
  <si>
    <t>Wiltshire</t>
  </si>
  <si>
    <t>GB-WNM</t>
  </si>
  <si>
    <t>Windsor and Maidenhead</t>
  </si>
  <si>
    <t>GB-WRL</t>
  </si>
  <si>
    <t>Wirral</t>
  </si>
  <si>
    <t>GB-WOK</t>
  </si>
  <si>
    <t>Wokingham</t>
  </si>
  <si>
    <t>GB-WLV</t>
  </si>
  <si>
    <t>Wolverhampton</t>
  </si>
  <si>
    <t>GB-WOR</t>
  </si>
  <si>
    <t>Worcestershire</t>
  </si>
  <si>
    <t>GB-WRX</t>
  </si>
  <si>
    <t>Wrexham [Wrecsam GB-WRC]</t>
  </si>
  <si>
    <t>GB-YOR</t>
  </si>
  <si>
    <t>York</t>
  </si>
  <si>
    <t>Al Imārāt</t>
  </si>
  <si>
    <t>emirate</t>
  </si>
  <si>
    <t>AE-AZ*</t>
  </si>
  <si>
    <t>Abū Z̧aby</t>
  </si>
  <si>
    <t>Abu Dhabi</t>
  </si>
  <si>
    <t>AE-FU*</t>
  </si>
  <si>
    <t>Al Fujayrah</t>
  </si>
  <si>
    <t>Fujairah</t>
  </si>
  <si>
    <t>AE-SH*</t>
  </si>
  <si>
    <t>Ash Shāriqah</t>
  </si>
  <si>
    <t>Sharjah</t>
  </si>
  <si>
    <t>AE-DU*</t>
  </si>
  <si>
    <t>Dubayy</t>
  </si>
  <si>
    <t>Dubai</t>
  </si>
  <si>
    <t>AE-RK*</t>
  </si>
  <si>
    <t>Ra’s al Khaymah</t>
  </si>
  <si>
    <t>Ras Al Khaimah</t>
  </si>
  <si>
    <t>AE-UQ*</t>
  </si>
  <si>
    <t>Umm al Qaywayn</t>
  </si>
  <si>
    <t>Umm Al Quwain</t>
  </si>
  <si>
    <t>AE-AJ*</t>
  </si>
  <si>
    <t>‘Ajmān</t>
  </si>
  <si>
    <t>uk</t>
  </si>
  <si>
    <t>ukr</t>
  </si>
  <si>
    <t>Ukraina</t>
  </si>
  <si>
    <t>UA-43</t>
  </si>
  <si>
    <t>Avtonomna Respublika Krym</t>
  </si>
  <si>
    <t>National 2010 = UN X/9 2012</t>
  </si>
  <si>
    <t>UA-71</t>
  </si>
  <si>
    <t>Cherkaska oblast</t>
  </si>
  <si>
    <t>UA-74</t>
  </si>
  <si>
    <t>Chernihivska oblast</t>
  </si>
  <si>
    <t>UA-77</t>
  </si>
  <si>
    <t>Chernivetska oblast</t>
  </si>
  <si>
    <t>UA-12</t>
  </si>
  <si>
    <t>Dnipropetrovska oblast</t>
  </si>
  <si>
    <t>UA-14</t>
  </si>
  <si>
    <t>Donetska oblast</t>
  </si>
  <si>
    <t>UA-26</t>
  </si>
  <si>
    <t>Ivano-Frankivska oblast</t>
  </si>
  <si>
    <t>UA-63</t>
  </si>
  <si>
    <t>Kharkivska oblast</t>
  </si>
  <si>
    <t>UA-65</t>
  </si>
  <si>
    <t>Khersonska oblast</t>
  </si>
  <si>
    <t>UA-68</t>
  </si>
  <si>
    <t>Khmelnytska oblast</t>
  </si>
  <si>
    <t>UA-35</t>
  </si>
  <si>
    <t>Kirovohradska oblast</t>
  </si>
  <si>
    <t>UA-30</t>
  </si>
  <si>
    <t>Kyiv</t>
  </si>
  <si>
    <t>UA-32</t>
  </si>
  <si>
    <t>Kyivska oblast</t>
  </si>
  <si>
    <t>UA-09</t>
  </si>
  <si>
    <t>Luhanska oblast</t>
  </si>
  <si>
    <t>UA-46</t>
  </si>
  <si>
    <t>Lvivska oblast</t>
  </si>
  <si>
    <t>UA-48</t>
  </si>
  <si>
    <t>Mykolaivska oblast</t>
  </si>
  <si>
    <t>UA-51</t>
  </si>
  <si>
    <t>Odeska oblast</t>
  </si>
  <si>
    <t>UA-53</t>
  </si>
  <si>
    <t>Poltavska oblast</t>
  </si>
  <si>
    <t>UA-56</t>
  </si>
  <si>
    <t>Rivnenska oblast</t>
  </si>
  <si>
    <t>UA-40</t>
  </si>
  <si>
    <t>Sevastopol</t>
  </si>
  <si>
    <t>UA-59</t>
  </si>
  <si>
    <t>Sumska oblast</t>
  </si>
  <si>
    <t>UA-61</t>
  </si>
  <si>
    <t>Ternopilska oblast</t>
  </si>
  <si>
    <t>UA-05</t>
  </si>
  <si>
    <t>Vinnytska oblast</t>
  </si>
  <si>
    <t>UA-07</t>
  </si>
  <si>
    <t>Volynska oblast</t>
  </si>
  <si>
    <t>UA-21</t>
  </si>
  <si>
    <t>Zakarpatska oblast</t>
  </si>
  <si>
    <t>UA-23</t>
  </si>
  <si>
    <t>Zaporizka oblast</t>
  </si>
  <si>
    <t>UA-18</t>
  </si>
  <si>
    <t>Zhytomyrska oblast</t>
  </si>
  <si>
    <t>UG-314</t>
  </si>
  <si>
    <t>Abim</t>
  </si>
  <si>
    <t>UG-N</t>
  </si>
  <si>
    <t>UG-301</t>
  </si>
  <si>
    <t>Adjumani</t>
  </si>
  <si>
    <t>UG-322</t>
  </si>
  <si>
    <t>Agago</t>
  </si>
  <si>
    <t>UG-323</t>
  </si>
  <si>
    <t>Alebtong</t>
  </si>
  <si>
    <t>UG-315</t>
  </si>
  <si>
    <t>Amolatar</t>
  </si>
  <si>
    <t>UG-324</t>
  </si>
  <si>
    <t>Amudat</t>
  </si>
  <si>
    <t>UG-216</t>
  </si>
  <si>
    <t>Amuria</t>
  </si>
  <si>
    <t>UG-E</t>
  </si>
  <si>
    <t>UG-316</t>
  </si>
  <si>
    <t>Amuru</t>
  </si>
  <si>
    <t>UG-302</t>
  </si>
  <si>
    <t>Apac</t>
  </si>
  <si>
    <t>UG-303</t>
  </si>
  <si>
    <t>Arua</t>
  </si>
  <si>
    <t>UG-217</t>
  </si>
  <si>
    <t>Budaka</t>
  </si>
  <si>
    <t>UG-218</t>
  </si>
  <si>
    <t>Bududa</t>
  </si>
  <si>
    <t>UG-201</t>
  </si>
  <si>
    <t>Bugiri</t>
  </si>
  <si>
    <t>UG-235</t>
  </si>
  <si>
    <t>Bugweri</t>
  </si>
  <si>
    <t>UG-420</t>
  </si>
  <si>
    <t>Buhweju</t>
  </si>
  <si>
    <t>UG-W</t>
  </si>
  <si>
    <t>UG-117</t>
  </si>
  <si>
    <t>Buikwe</t>
  </si>
  <si>
    <t>UG-C</t>
  </si>
  <si>
    <t>UG-219</t>
  </si>
  <si>
    <t>Bukedea</t>
  </si>
  <si>
    <t>UG-118</t>
  </si>
  <si>
    <t>Bukomansibi</t>
  </si>
  <si>
    <t>UG-220</t>
  </si>
  <si>
    <t>Bukwo</t>
  </si>
  <si>
    <t>UG-225</t>
  </si>
  <si>
    <t>Bulambuli</t>
  </si>
  <si>
    <t>UG-416</t>
  </si>
  <si>
    <t>Buliisa</t>
  </si>
  <si>
    <t>UG-401</t>
  </si>
  <si>
    <t>Bundibugyo</t>
  </si>
  <si>
    <t>UG-430</t>
  </si>
  <si>
    <t>Bunyangabu</t>
  </si>
  <si>
    <t>UG-402</t>
  </si>
  <si>
    <t>Bushenyi</t>
  </si>
  <si>
    <t>UG-202</t>
  </si>
  <si>
    <t>Busia</t>
  </si>
  <si>
    <t>UG-221</t>
  </si>
  <si>
    <t>Butaleja</t>
  </si>
  <si>
    <t>UG-119</t>
  </si>
  <si>
    <t>Butambala</t>
  </si>
  <si>
    <t>UG-233</t>
  </si>
  <si>
    <t>Butebo</t>
  </si>
  <si>
    <t>UG-120</t>
  </si>
  <si>
    <t>Buvuma</t>
  </si>
  <si>
    <t>UG-226</t>
  </si>
  <si>
    <t>Buyende</t>
  </si>
  <si>
    <t>geographical region</t>
  </si>
  <si>
    <t>UG-C*</t>
  </si>
  <si>
    <t>UG-317</t>
  </si>
  <si>
    <t>Dokolo</t>
  </si>
  <si>
    <t>UG-E*</t>
  </si>
  <si>
    <t>UG-121</t>
  </si>
  <si>
    <t>Gomba</t>
  </si>
  <si>
    <t>UG-304</t>
  </si>
  <si>
    <t>Gulu</t>
  </si>
  <si>
    <t>UG-403</t>
  </si>
  <si>
    <t>Hoima</t>
  </si>
  <si>
    <t>UG-417</t>
  </si>
  <si>
    <t>Ibanda</t>
  </si>
  <si>
    <t>UG-203</t>
  </si>
  <si>
    <t>Iganga</t>
  </si>
  <si>
    <t>UG-418</t>
  </si>
  <si>
    <t>Isingiro</t>
  </si>
  <si>
    <t>UG-204</t>
  </si>
  <si>
    <t>Jinja</t>
  </si>
  <si>
    <t>UG-318</t>
  </si>
  <si>
    <t>Kaabong</t>
  </si>
  <si>
    <t>UG-404</t>
  </si>
  <si>
    <t>Kabale</t>
  </si>
  <si>
    <t>UG-405</t>
  </si>
  <si>
    <t>Kabarole</t>
  </si>
  <si>
    <t>UG-213</t>
  </si>
  <si>
    <t>Kaberamaido</t>
  </si>
  <si>
    <t>UG-427</t>
  </si>
  <si>
    <t>Kagadi</t>
  </si>
  <si>
    <t>UG-428</t>
  </si>
  <si>
    <t>Kakumiro</t>
  </si>
  <si>
    <t>UG-237</t>
  </si>
  <si>
    <t>Kalaki</t>
  </si>
  <si>
    <t>UG-101</t>
  </si>
  <si>
    <t>Kalangala</t>
  </si>
  <si>
    <t>UG-222</t>
  </si>
  <si>
    <t>Kaliro</t>
  </si>
  <si>
    <t>UG-122</t>
  </si>
  <si>
    <t>Kalungu</t>
  </si>
  <si>
    <t>UG-102</t>
  </si>
  <si>
    <t>Kampala</t>
  </si>
  <si>
    <t>UG-205</t>
  </si>
  <si>
    <t>Kamuli</t>
  </si>
  <si>
    <t>UG-413</t>
  </si>
  <si>
    <t>Kamwenge</t>
  </si>
  <si>
    <t>UG-414</t>
  </si>
  <si>
    <t>Kanungu</t>
  </si>
  <si>
    <t>UG-206</t>
  </si>
  <si>
    <t>Kapchorwa</t>
  </si>
  <si>
    <t>UG-236</t>
  </si>
  <si>
    <t>Kapelebyong</t>
  </si>
  <si>
    <t>UG-335</t>
  </si>
  <si>
    <t>Karenga</t>
  </si>
  <si>
    <t>UG-126</t>
  </si>
  <si>
    <t>Kasanda</t>
  </si>
  <si>
    <t>UG-406</t>
  </si>
  <si>
    <t>Kasese</t>
  </si>
  <si>
    <t>UG-207</t>
  </si>
  <si>
    <t>Katakwi</t>
  </si>
  <si>
    <t>UG-112</t>
  </si>
  <si>
    <t>Kayunga</t>
  </si>
  <si>
    <t>UG-433</t>
  </si>
  <si>
    <t>Kazo</t>
  </si>
  <si>
    <t>UG-407</t>
  </si>
  <si>
    <t>Kibaale</t>
  </si>
  <si>
    <t>UG-103</t>
  </si>
  <si>
    <t>Kiboga</t>
  </si>
  <si>
    <t>UG-227</t>
  </si>
  <si>
    <t>Kibuku</t>
  </si>
  <si>
    <t>UG-432</t>
  </si>
  <si>
    <t>Kikuube</t>
  </si>
  <si>
    <t>UG-419</t>
  </si>
  <si>
    <t>Kiruhura</t>
  </si>
  <si>
    <t>UG-421</t>
  </si>
  <si>
    <t>Kiryandongo</t>
  </si>
  <si>
    <t>UG-408</t>
  </si>
  <si>
    <t>Kisoro</t>
  </si>
  <si>
    <t>UG-434</t>
  </si>
  <si>
    <t>Kitagwenda</t>
  </si>
  <si>
    <t>UG-305</t>
  </si>
  <si>
    <t>Kitgum</t>
  </si>
  <si>
    <t>UG-319</t>
  </si>
  <si>
    <t>Koboko</t>
  </si>
  <si>
    <t>UG-325</t>
  </si>
  <si>
    <t>Kole</t>
  </si>
  <si>
    <t>UG-306</t>
  </si>
  <si>
    <t>Kotido</t>
  </si>
  <si>
    <t>UG-208</t>
  </si>
  <si>
    <t>Kumi</t>
  </si>
  <si>
    <t>UG-333</t>
  </si>
  <si>
    <t>Kwania</t>
  </si>
  <si>
    <t>UG-228</t>
  </si>
  <si>
    <t>Kween</t>
  </si>
  <si>
    <t>UG-123</t>
  </si>
  <si>
    <t>Kyankwanzi</t>
  </si>
  <si>
    <t>UG-422</t>
  </si>
  <si>
    <t>Kyegegwa</t>
  </si>
  <si>
    <t>UG-415</t>
  </si>
  <si>
    <t>Kyenjojo</t>
  </si>
  <si>
    <t>UG-125</t>
  </si>
  <si>
    <t>Kyotera</t>
  </si>
  <si>
    <t>UG-326</t>
  </si>
  <si>
    <t>Lamwo</t>
  </si>
  <si>
    <t>UG-307</t>
  </si>
  <si>
    <t>Lira</t>
  </si>
  <si>
    <t>UG-229</t>
  </si>
  <si>
    <t>Luuka</t>
  </si>
  <si>
    <t>UG-104</t>
  </si>
  <si>
    <t>Luwero</t>
  </si>
  <si>
    <t>UG-124</t>
  </si>
  <si>
    <t>Lwengo</t>
  </si>
  <si>
    <t>UG-114</t>
  </si>
  <si>
    <t>Lyantonde</t>
  </si>
  <si>
    <t>UG-336</t>
  </si>
  <si>
    <t>Madi-Okollo</t>
  </si>
  <si>
    <t>UG-223</t>
  </si>
  <si>
    <t>Manafwa</t>
  </si>
  <si>
    <t>UG-320</t>
  </si>
  <si>
    <t>Maracha</t>
  </si>
  <si>
    <t>UG-105</t>
  </si>
  <si>
    <t>Masaka</t>
  </si>
  <si>
    <t>UG-409</t>
  </si>
  <si>
    <t>Masindi</t>
  </si>
  <si>
    <t>UG-214</t>
  </si>
  <si>
    <t>Mayuge</t>
  </si>
  <si>
    <t>UG-209</t>
  </si>
  <si>
    <t>Mbale</t>
  </si>
  <si>
    <t>UG-410</t>
  </si>
  <si>
    <t>Mbarara</t>
  </si>
  <si>
    <t>UG-423</t>
  </si>
  <si>
    <t>Mitooma</t>
  </si>
  <si>
    <t>UG-115</t>
  </si>
  <si>
    <t>Mityana</t>
  </si>
  <si>
    <t>UG-308</t>
  </si>
  <si>
    <t>Moroto</t>
  </si>
  <si>
    <t>UG-309</t>
  </si>
  <si>
    <t>Moyo</t>
  </si>
  <si>
    <t>UG-106</t>
  </si>
  <si>
    <t>Mpigi</t>
  </si>
  <si>
    <t>UG-107</t>
  </si>
  <si>
    <t>Mubende</t>
  </si>
  <si>
    <t>UG-108</t>
  </si>
  <si>
    <t>Mukono</t>
  </si>
  <si>
    <t>UG-334</t>
  </si>
  <si>
    <t>Nabilatuk</t>
  </si>
  <si>
    <t>UG-311</t>
  </si>
  <si>
    <t>Nakapiripirit</t>
  </si>
  <si>
    <t>UG-116</t>
  </si>
  <si>
    <t>Nakaseke</t>
  </si>
  <si>
    <t>UG-109</t>
  </si>
  <si>
    <t>Nakasongola</t>
  </si>
  <si>
    <t>UG-230</t>
  </si>
  <si>
    <t>Namayingo</t>
  </si>
  <si>
    <t>UG-234</t>
  </si>
  <si>
    <t>Namisindwa</t>
  </si>
  <si>
    <t>UG-224</t>
  </si>
  <si>
    <t>Namutumba</t>
  </si>
  <si>
    <t>UG-327</t>
  </si>
  <si>
    <t>Napak</t>
  </si>
  <si>
    <t>UG-310</t>
  </si>
  <si>
    <t>Nebbi</t>
  </si>
  <si>
    <t>UG-231</t>
  </si>
  <si>
    <t>Ngora</t>
  </si>
  <si>
    <t>UG-N*</t>
  </si>
  <si>
    <t>UG-424</t>
  </si>
  <si>
    <t>Ntoroko</t>
  </si>
  <si>
    <t>UG-411</t>
  </si>
  <si>
    <t>Ntungamo</t>
  </si>
  <si>
    <t>UG-328</t>
  </si>
  <si>
    <t>Nwoya</t>
  </si>
  <si>
    <t>UG-337</t>
  </si>
  <si>
    <t>Obongi</t>
  </si>
  <si>
    <t>UG-331</t>
  </si>
  <si>
    <t>Omoro</t>
  </si>
  <si>
    <t>UG-329</t>
  </si>
  <si>
    <t>Otuke</t>
  </si>
  <si>
    <t>UG-321</t>
  </si>
  <si>
    <t>Oyam</t>
  </si>
  <si>
    <t>UG-312</t>
  </si>
  <si>
    <t>Pader</t>
  </si>
  <si>
    <t>UG-332</t>
  </si>
  <si>
    <t>Pakwach</t>
  </si>
  <si>
    <t>UG-210</t>
  </si>
  <si>
    <t>Pallisa</t>
  </si>
  <si>
    <t>UG-110</t>
  </si>
  <si>
    <t>Rakai</t>
  </si>
  <si>
    <t>UG-429</t>
  </si>
  <si>
    <t>Rubanda</t>
  </si>
  <si>
    <t>UG-425</t>
  </si>
  <si>
    <t>Rubirizi</t>
  </si>
  <si>
    <t>UG-431</t>
  </si>
  <si>
    <t>Rukiga</t>
  </si>
  <si>
    <t>UG-412</t>
  </si>
  <si>
    <t>Rukungiri</t>
  </si>
  <si>
    <t>UG-435</t>
  </si>
  <si>
    <t>Rwampara</t>
  </si>
  <si>
    <t>UG-111</t>
  </si>
  <si>
    <t>Sembabule</t>
  </si>
  <si>
    <t>UG-232</t>
  </si>
  <si>
    <t>Serere</t>
  </si>
  <si>
    <t>UG-426</t>
  </si>
  <si>
    <t>Sheema</t>
  </si>
  <si>
    <t>UG-215</t>
  </si>
  <si>
    <t>Sironko</t>
  </si>
  <si>
    <t>UG-211</t>
  </si>
  <si>
    <t>Soroti</t>
  </si>
  <si>
    <t>UG-212</t>
  </si>
  <si>
    <t>Tororo</t>
  </si>
  <si>
    <t>UG-113</t>
  </si>
  <si>
    <t>Wakiso</t>
  </si>
  <si>
    <t>UG-W*</t>
  </si>
  <si>
    <t>UG-313</t>
  </si>
  <si>
    <t>Yumbe</t>
  </si>
  <si>
    <t>UG-330</t>
  </si>
  <si>
    <t>Zombo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</si>
</sst>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49" fontId="2" fillId="0" borderId="0" xfId="0" applyNumberFormat="1" applyFont="1" applyAlignment="1">
      <alignment vertical="center" wrapText="1"/>
    </xf>
    <xf numFmtId="168" fontId="3" fillId="0" borderId="0" xfId="0" applyNumberFormat="1" applyFont="1" applyAlignment="1">
      <alignment horizontal="center" vertical="center" wrapText="1"/>
    </xf>
    <xf numFmtId="168" fontId="0" fillId="0" borderId="0" xfId="0" applyNumberFormat="1"/>
    <xf numFmtId="0" fontId="4" fillId="0" borderId="0" xfId="0" applyFont="1"/>
    <xf numFmtId="49" fontId="3" fillId="0" borderId="0" xfId="0" applyNumberFormat="1" applyFont="1" applyAlignment="1">
      <alignment horizontal="left" vertical="center" wrapText="1"/>
    </xf>
    <xf numFmtId="168" fontId="3" fillId="0" borderId="0" xfId="0" applyNumberFormat="1" applyFont="1" applyAlignment="1">
      <alignment horizontal="left" vertical="center" wrapText="1"/>
    </xf>
    <xf numFmtId="168" fontId="3" fillId="0" borderId="0" xfId="0" applyNumberFormat="1" applyFont="1" applyAlignment="1">
      <alignment horizontal="right" vertical="center" wrapText="1"/>
    </xf>
    <xf numFmtId="168" fontId="2" fillId="0" borderId="0" xfId="0" applyNumberFormat="1" applyFont="1" applyAlignment="1">
      <alignment horizontal="right" vertical="center" wrapText="1"/>
    </xf>
    <xf numFmtId="168" fontId="0" fillId="0" borderId="0" xfId="0" applyNumberFormat="1" applyAlignment="1">
      <alignment horizontal="right"/>
    </xf>
    <xf numFmtId="49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right"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right" vertical="center" wrapText="1"/>
    </xf>
    <xf numFmtId="0" fontId="0" fillId="0" borderId="0" xfId="0" applyAlignment="1">
      <alignment vertical="center" wrapText="1" readingOrder="2"/>
    </xf>
    <xf numFmtId="0" fontId="0" fillId="0" borderId="0" xfId="0" applyNumberFormat="1"/>
    <xf numFmtId="168" fontId="0" fillId="0" borderId="0" xfId="0" applyNumberFormat="1" applyAlignment="1">
      <alignment horizontal="right" vertical="center" wrapText="1"/>
    </xf>
    <xf numFmtId="168" fontId="1" fillId="0" borderId="0" xfId="0" applyNumberFormat="1" applyFont="1" applyAlignment="1">
      <alignment horizontal="right" vertical="center" wrapText="1"/>
    </xf>
    <xf numFmtId="0" fontId="1" fillId="0" borderId="0" xfId="0" applyNumberFormat="1" applyFont="1"/>
    <xf numFmtId="0" fontId="0" fillId="0" borderId="0" xfId="0" applyAlignment="1">
      <alignment horizontal="center"/>
    </xf>
    <xf numFmtId="168" fontId="2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/>
    </xf>
    <xf numFmtId="168" fontId="0" fillId="0" borderId="0" xfId="0" applyNumberFormat="1" applyAlignment="1">
      <alignment horizontal="left"/>
    </xf>
    <xf numFmtId="0" fontId="0" fillId="0" borderId="0" xfId="0" applyAlignment="1"/>
  </cellXfs>
  <cellStyles count="1">
    <cellStyle name="Normal" xfId="0" builtinId="0"/>
  </cellStyles>
  <dxfs count="20">
    <dxf>
      <numFmt numFmtId="168" formatCode="000"/>
      <alignment horizontal="right" vertical="center" textRotation="0" wrapText="1" indent="0" justifyLastLine="0" shrinkToFit="0" readingOrder="0"/>
    </dxf>
    <dxf>
      <numFmt numFmtId="168" formatCode="000"/>
      <alignment horizontal="right" vertical="center" textRotation="0" wrapText="1" indent="0" justifyLastLine="0" shrinkToFit="0" readingOrder="0"/>
    </dxf>
    <dxf>
      <numFmt numFmtId="168" formatCode="000"/>
      <alignment horizontal="right" vertical="center" textRotation="0" wrapText="1" indent="0" justifyLastLine="0" shrinkToFit="0" readingOrder="0"/>
    </dxf>
    <dxf>
      <numFmt numFmtId="168" formatCode="000"/>
      <alignment horizontal="right" vertical="center" textRotation="0" wrapText="1" indent="0" justifyLastLine="0" shrinkToFit="0" readingOrder="0"/>
    </dxf>
    <dxf>
      <numFmt numFmtId="168" formatCode="000"/>
      <alignment horizontal="right" vertical="center" textRotation="0" wrapText="1" indent="0" justifyLastLine="0" shrinkToFit="0" readingOrder="0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2"/>
    </dxf>
    <dxf>
      <alignment horizontal="righ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0" formatCode="@"/>
      <alignment horizontal="right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CBA739-E725-4172-9DA6-93AA0CFEB0C7}" name="Table1" displayName="Table1" ref="A1:D250" totalsRowShown="0">
  <autoFilter ref="A1:D250" xr:uid="{07CBA739-E725-4172-9DA6-93AA0CFEB0C7}"/>
  <sortState xmlns:xlrd2="http://schemas.microsoft.com/office/spreadsheetml/2017/richdata2" ref="A2:D250">
    <sortCondition ref="B1:B250"/>
  </sortState>
  <tableColumns count="4">
    <tableColumn id="1" xr3:uid="{E8F5709B-EA64-4F31-936D-952B099D04CE}" name="Country or Area" dataDxfId="11"/>
    <tableColumn id="2" xr3:uid="{42CB89A0-AF88-4DD5-9E7B-3F536A9B5890}" name="M49 code" dataDxfId="4"/>
    <tableColumn id="3" xr3:uid="{FC763CF9-B40F-4C28-9626-6265B1D25414}" name="ISO-alpha3 code" dataDxfId="10"/>
    <tableColumn id="4" xr3:uid="{2569896E-7B79-46B1-9185-C291F2CD4B7E}" name="Column1" dataDxfId="9">
      <calculatedColumnFormula>Table1[[#This Row],[Country or Area]]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985B63-DC39-4238-836F-1436850B20A3}" name="Table2" displayName="Table2" ref="A1:D250" totalsRowShown="0">
  <autoFilter ref="A1:D250" xr:uid="{B6985B63-DC39-4238-836F-1436850B20A3}"/>
  <sortState xmlns:xlrd2="http://schemas.microsoft.com/office/spreadsheetml/2017/richdata2" ref="A2:D250">
    <sortCondition ref="B1:B250"/>
  </sortState>
  <tableColumns count="4">
    <tableColumn id="1" xr3:uid="{F816998C-6792-4209-ADBD-E012404FC131}" name="Country or Area" dataDxfId="19"/>
    <tableColumn id="2" xr3:uid="{5768837A-8A2E-4A72-B682-14BE5A796AFC}" name="M49 code" dataDxfId="3"/>
    <tableColumn id="3" xr3:uid="{8BFF0C5D-9FD0-4874-BBF0-BE4E8E830FD4}" name="ISO-alpha3 code" dataDxfId="18"/>
    <tableColumn id="4" xr3:uid="{1E7DEFD7-989E-4ED9-81FE-A557BAEBA287}" name="Column1" dataDxfId="5">
      <calculatedColumnFormula>Table2[[#This Row],[Country or Area]]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47D30F-1BC3-4299-BF4D-CDBB681BF0DC}" name="Table3" displayName="Table3" ref="A1:D250" totalsRowShown="0">
  <autoFilter ref="A1:D250" xr:uid="{E247D30F-1BC3-4299-BF4D-CDBB681BF0DC}"/>
  <sortState xmlns:xlrd2="http://schemas.microsoft.com/office/spreadsheetml/2017/richdata2" ref="A2:D250">
    <sortCondition ref="B1:B250"/>
  </sortState>
  <tableColumns count="4">
    <tableColumn id="1" xr3:uid="{0769BC39-C328-4A6D-B57A-222FD64EF9E8}" name="Country or Area" dataDxfId="17"/>
    <tableColumn id="2" xr3:uid="{B03D7CAD-BF5B-404B-B98B-E7068B91A039}" name="M49 code" dataDxfId="2"/>
    <tableColumn id="3" xr3:uid="{E11AF5F4-00C9-45B6-8167-46478B18AA5C}" name="ISO-alpha3 code" dataDxfId="16"/>
    <tableColumn id="4" xr3:uid="{C4232B7A-6741-45C3-B35D-FC2BB0EF4F4B}" name="Column1" dataDxfId="6">
      <calculatedColumnFormula>Table3[[#This Row],[Country or Area]]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CB0ABB2-E210-479C-8662-15C3B93BD715}" name="Table4" displayName="Table4" ref="A1:D250" totalsRowShown="0">
  <autoFilter ref="A1:D250" xr:uid="{3CB0ABB2-E210-479C-8662-15C3B93BD715}"/>
  <sortState xmlns:xlrd2="http://schemas.microsoft.com/office/spreadsheetml/2017/richdata2" ref="A2:D250">
    <sortCondition ref="B1:B250"/>
  </sortState>
  <tableColumns count="4">
    <tableColumn id="1" xr3:uid="{B2A6FAAA-4E2E-4110-ABA3-5FC2244086D3}" name="Country or Area" dataDxfId="15"/>
    <tableColumn id="2" xr3:uid="{F6A81EAE-3FA1-4699-8E28-AC934F4AA296}" name="M49 code" dataDxfId="1"/>
    <tableColumn id="3" xr3:uid="{83FA9993-5312-4EFF-9D20-2382357D60FE}" name="ISO-alpha3 code" dataDxfId="14"/>
    <tableColumn id="4" xr3:uid="{BB80362D-2415-4AE7-9EA3-A22A94667C54}" name="Column1" dataDxfId="7">
      <calculatedColumnFormula>Table4[[#This Row],[Country or Area]]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4BC065F-7503-4B81-A014-0D71D72BF8B7}" name="Table5" displayName="Table5" ref="A1:D250" totalsRowShown="0">
  <autoFilter ref="A1:D250" xr:uid="{54BC065F-7503-4B81-A014-0D71D72BF8B7}"/>
  <sortState xmlns:xlrd2="http://schemas.microsoft.com/office/spreadsheetml/2017/richdata2" ref="A2:D250">
    <sortCondition ref="B1:B250"/>
  </sortState>
  <tableColumns count="4">
    <tableColumn id="1" xr3:uid="{914658C2-A857-4EE3-8DA7-C7524323A718}" name="Country or Area" dataDxfId="13"/>
    <tableColumn id="2" xr3:uid="{35999497-3DED-4E0A-A6DE-2497A43EF55C}" name="M49 code" dataDxfId="0"/>
    <tableColumn id="3" xr3:uid="{02F995CC-BE8D-4F63-8D5A-EC5CAAC6CA2C}" name="ISO-alpha3 code" dataDxfId="12"/>
    <tableColumn id="4" xr3:uid="{D3AC9C7C-B65D-42B1-998B-33D63BC6DEEB}" name="Column1" dataDxfId="8">
      <calculatedColumnFormula>Table5[[#This Row],[Country or Area]]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48E98-7FD1-4ABA-9F9D-B09A73BD66C0}">
  <dimension ref="A1:P250"/>
  <sheetViews>
    <sheetView tabSelected="1" topLeftCell="B1" zoomScale="85" zoomScaleNormal="85" workbookViewId="0">
      <selection activeCell="K1" sqref="F1:K1048576"/>
    </sheetView>
  </sheetViews>
  <sheetFormatPr defaultColWidth="63.5703125" defaultRowHeight="15" x14ac:dyDescent="0.25"/>
  <cols>
    <col min="1" max="1" width="48.28515625" style="2" bestFit="1" customWidth="1"/>
    <col min="2" max="2" width="47.7109375" style="2" customWidth="1"/>
    <col min="3" max="4" width="11.140625" style="2" bestFit="1" customWidth="1"/>
    <col min="5" max="5" width="7.7109375" style="11" bestFit="1" customWidth="1"/>
    <col min="6" max="6" width="15.28515625" style="28" customWidth="1"/>
    <col min="7" max="7" width="22" style="11" bestFit="1" customWidth="1"/>
    <col min="8" max="8" width="12.5703125" style="2" bestFit="1" customWidth="1"/>
    <col min="9" max="10" width="32.5703125" style="2" bestFit="1" customWidth="1"/>
    <col min="11" max="11" width="16" style="2" bestFit="1" customWidth="1"/>
    <col min="12" max="12" width="29.42578125" style="2" bestFit="1" customWidth="1"/>
    <col min="13" max="13" width="64.140625" style="21" bestFit="1" customWidth="1"/>
    <col min="14" max="14" width="51" style="21" bestFit="1" customWidth="1"/>
    <col min="15" max="15" width="47.42578125" style="21" bestFit="1" customWidth="1"/>
    <col min="16" max="16" width="36.5703125" style="21" bestFit="1" customWidth="1"/>
    <col min="17" max="16384" width="63.5703125" style="2"/>
  </cols>
  <sheetData>
    <row r="1" spans="1:16" ht="30" x14ac:dyDescent="0.25">
      <c r="A1" s="7" t="s">
        <v>0</v>
      </c>
      <c r="B1" s="7" t="s">
        <v>1</v>
      </c>
      <c r="C1" s="7" t="s">
        <v>2</v>
      </c>
      <c r="D1" s="7" t="s">
        <v>3</v>
      </c>
      <c r="E1" s="9" t="s">
        <v>4</v>
      </c>
      <c r="F1" s="8" t="s">
        <v>2069</v>
      </c>
      <c r="G1" s="4" t="s">
        <v>2061</v>
      </c>
      <c r="H1" s="12" t="s">
        <v>987</v>
      </c>
      <c r="I1" s="13" t="s">
        <v>992</v>
      </c>
      <c r="J1" s="13" t="s">
        <v>993</v>
      </c>
      <c r="K1" s="13" t="s">
        <v>994</v>
      </c>
      <c r="L1" s="12" t="s">
        <v>996</v>
      </c>
      <c r="M1" s="24" t="s">
        <v>997</v>
      </c>
      <c r="N1" s="24" t="s">
        <v>1001</v>
      </c>
      <c r="O1" s="24" t="s">
        <v>1002</v>
      </c>
      <c r="P1" s="24" t="s">
        <v>1003</v>
      </c>
    </row>
    <row r="2" spans="1:16" x14ac:dyDescent="0.25">
      <c r="A2" s="3" t="s">
        <v>105</v>
      </c>
      <c r="B2" s="3" t="s">
        <v>106</v>
      </c>
      <c r="C2" s="3" t="s">
        <v>107</v>
      </c>
      <c r="D2" s="3" t="s">
        <v>108</v>
      </c>
      <c r="E2" s="10">
        <v>248</v>
      </c>
      <c r="F2" s="26" t="s">
        <v>2081</v>
      </c>
      <c r="G2" s="10"/>
      <c r="H2" s="2" t="s">
        <v>988</v>
      </c>
      <c r="I2" s="1" t="s">
        <v>989</v>
      </c>
      <c r="J2" s="1" t="s">
        <v>990</v>
      </c>
      <c r="K2" s="1" t="s">
        <v>991</v>
      </c>
      <c r="L2" t="str">
        <f>VLOOKUP(E2,Table1[[M49 code]:[Column1]],3)</f>
        <v>奥兰群岛</v>
      </c>
      <c r="M2" s="21" t="str">
        <f>VLOOKUP(E2,Table2[[M49 code]:[Column1]],3)</f>
        <v>Аландских островов</v>
      </c>
      <c r="N2" s="21" t="str">
        <f>VLOOKUP(E2,Table3[[M49 code]:[Column1]],3)</f>
        <v>Îles d’Åland</v>
      </c>
      <c r="O2" s="21" t="str">
        <f>VLOOKUP(E2,Table4[[M49 code]:[Column1]],3)</f>
        <v>Islas Åland</v>
      </c>
      <c r="P2" s="21" t="str">
        <f>VLOOKUP(E2,Table5[[M49 code]:[Column1]],3)</f>
        <v>جزر ألاند</v>
      </c>
    </row>
    <row r="3" spans="1:16" x14ac:dyDescent="0.25">
      <c r="A3" s="3" t="s">
        <v>5</v>
      </c>
      <c r="B3" s="3" t="s">
        <v>6</v>
      </c>
      <c r="C3" s="3" t="s">
        <v>7</v>
      </c>
      <c r="D3" s="3" t="s">
        <v>8</v>
      </c>
      <c r="E3" s="10">
        <v>716</v>
      </c>
      <c r="F3" s="27" t="s">
        <v>2068</v>
      </c>
      <c r="G3" s="10" t="s">
        <v>2062</v>
      </c>
      <c r="H3" s="2" t="s">
        <v>2060</v>
      </c>
      <c r="I3" s="1" t="s">
        <v>2058</v>
      </c>
      <c r="J3" s="1" t="s">
        <v>2059</v>
      </c>
      <c r="K3" s="1" t="s">
        <v>5</v>
      </c>
      <c r="L3" t="str">
        <f>VLOOKUP(E3,Table1[[M49 code]:[Column1]],3)</f>
        <v>津巴布韦</v>
      </c>
      <c r="M3" s="21" t="str">
        <f>VLOOKUP(E3,Table2[[M49 code]:[Column1]],3)</f>
        <v>Зимбабве</v>
      </c>
      <c r="N3" s="21" t="str">
        <f>VLOOKUP(E3,Table3[[M49 code]:[Column1]],3)</f>
        <v>Zimbabwe</v>
      </c>
      <c r="O3" s="21" t="str">
        <f>VLOOKUP(E3,Table4[[M49 code]:[Column1]],3)</f>
        <v>Zimbabwe</v>
      </c>
      <c r="P3" s="21" t="str">
        <f>VLOOKUP(E3,Table5[[M49 code]:[Column1]],3)</f>
        <v>زمبابوي</v>
      </c>
    </row>
    <row r="4" spans="1:16" x14ac:dyDescent="0.25">
      <c r="A4" s="3" t="s">
        <v>9</v>
      </c>
      <c r="B4" s="3" t="s">
        <v>10</v>
      </c>
      <c r="C4" s="3" t="s">
        <v>11</v>
      </c>
      <c r="D4" s="3" t="s">
        <v>12</v>
      </c>
      <c r="E4" s="10">
        <v>894</v>
      </c>
      <c r="F4" s="26" t="s">
        <v>2082</v>
      </c>
      <c r="G4" s="10" t="s">
        <v>2063</v>
      </c>
      <c r="H4" s="2" t="s">
        <v>2060</v>
      </c>
      <c r="I4" s="1" t="s">
        <v>2058</v>
      </c>
      <c r="J4" s="1" t="s">
        <v>2059</v>
      </c>
      <c r="K4" s="1" t="s">
        <v>9</v>
      </c>
      <c r="L4" t="str">
        <f>VLOOKUP(E4,Table1[[M49 code]:[Column1]],3)</f>
        <v>赞比亚</v>
      </c>
      <c r="M4" s="21" t="str">
        <f>VLOOKUP(E4,Table2[[M49 code]:[Column1]],3)</f>
        <v>Замбия</v>
      </c>
      <c r="N4" s="21" t="str">
        <f>VLOOKUP(E4,Table3[[M49 code]:[Column1]],3)</f>
        <v>Zambie</v>
      </c>
      <c r="O4" s="21" t="str">
        <f>VLOOKUP(E4,Table4[[M49 code]:[Column1]],3)</f>
        <v>Zambia</v>
      </c>
      <c r="P4" s="21" t="str">
        <f>VLOOKUP(E4,Table5[[M49 code]:[Column1]],3)</f>
        <v>زامبيا</v>
      </c>
    </row>
    <row r="5" spans="1:16" x14ac:dyDescent="0.25">
      <c r="A5" s="3" t="s">
        <v>13</v>
      </c>
      <c r="B5" s="3" t="s">
        <v>14</v>
      </c>
      <c r="C5" s="3" t="s">
        <v>15</v>
      </c>
      <c r="D5" s="3" t="s">
        <v>16</v>
      </c>
      <c r="E5" s="10">
        <v>887</v>
      </c>
      <c r="F5" t="s">
        <v>2083</v>
      </c>
      <c r="G5" s="10" t="s">
        <v>2064</v>
      </c>
      <c r="H5" s="2" t="s">
        <v>2060</v>
      </c>
      <c r="I5" s="1" t="s">
        <v>2142</v>
      </c>
      <c r="J5" s="1" t="s">
        <v>2143</v>
      </c>
      <c r="K5" s="1" t="s">
        <v>2144</v>
      </c>
      <c r="L5" t="str">
        <f>VLOOKUP(E5,Table1[[M49 code]:[Column1]],3)</f>
        <v>也门</v>
      </c>
      <c r="M5" s="21" t="str">
        <f>VLOOKUP(E5,Table2[[M49 code]:[Column1]],3)</f>
        <v>Йемен</v>
      </c>
      <c r="N5" s="21" t="str">
        <f>VLOOKUP(E5,Table3[[M49 code]:[Column1]],3)</f>
        <v>Yémen</v>
      </c>
      <c r="O5" s="21" t="str">
        <f>VLOOKUP(E5,Table4[[M49 code]:[Column1]],3)</f>
        <v>Yemen</v>
      </c>
      <c r="P5" s="21" t="str">
        <f>VLOOKUP(E5,Table5[[M49 code]:[Column1]],3)</f>
        <v>اليمن</v>
      </c>
    </row>
    <row r="6" spans="1:16" ht="30" x14ac:dyDescent="0.25">
      <c r="A6" s="3" t="s">
        <v>17</v>
      </c>
      <c r="B6" s="3" t="s">
        <v>18</v>
      </c>
      <c r="C6" s="3" t="s">
        <v>19</v>
      </c>
      <c r="D6" s="3" t="s">
        <v>20</v>
      </c>
      <c r="E6" s="10">
        <v>732</v>
      </c>
      <c r="F6" s="26" t="s">
        <v>2198</v>
      </c>
      <c r="G6" s="10"/>
      <c r="H6" s="2" t="s">
        <v>988</v>
      </c>
      <c r="I6" s="1" t="s">
        <v>2142</v>
      </c>
      <c r="J6" s="1" t="s">
        <v>2143</v>
      </c>
      <c r="K6" s="1" t="s">
        <v>2199</v>
      </c>
      <c r="L6" t="str">
        <f>VLOOKUP(E6,Table1[[M49 code]:[Column1]],3)</f>
        <v>西撒哈拉</v>
      </c>
      <c r="M6" s="21" t="str">
        <f>VLOOKUP(E6,Table2[[M49 code]:[Column1]],3)</f>
        <v>Западная Сахара</v>
      </c>
      <c r="N6" s="21" t="str">
        <f>VLOOKUP(E6,Table3[[M49 code]:[Column1]],3)</f>
        <v>Sahara occidental</v>
      </c>
      <c r="O6" s="21" t="str">
        <f>VLOOKUP(E6,Table4[[M49 code]:[Column1]],3)</f>
        <v>Sáhara Occidental</v>
      </c>
      <c r="P6" s="21" t="str">
        <f>VLOOKUP(E6,Table5[[M49 code]:[Column1]],3)</f>
        <v>الصحراء الغربية</v>
      </c>
    </row>
    <row r="7" spans="1:16" ht="25.5" x14ac:dyDescent="0.25">
      <c r="A7" s="3" t="s">
        <v>21</v>
      </c>
      <c r="B7" s="3" t="s">
        <v>22</v>
      </c>
      <c r="C7" s="3" t="s">
        <v>23</v>
      </c>
      <c r="D7" s="3" t="s">
        <v>24</v>
      </c>
      <c r="E7" s="10">
        <v>876</v>
      </c>
      <c r="F7" s="26" t="s">
        <v>2084</v>
      </c>
      <c r="G7" s="10" t="s">
        <v>2200</v>
      </c>
      <c r="H7" s="2" t="s">
        <v>988</v>
      </c>
      <c r="I7" s="1" t="s">
        <v>2201</v>
      </c>
      <c r="J7" s="1" t="s">
        <v>2202</v>
      </c>
      <c r="K7" s="1" t="s">
        <v>22</v>
      </c>
      <c r="L7" t="str">
        <f>VLOOKUP(E7,Table1[[M49 code]:[Column1]],3)</f>
        <v>瓦利斯群岛和富图纳群岛</v>
      </c>
      <c r="M7" s="21" t="str">
        <f>VLOOKUP(E7,Table2[[M49 code]:[Column1]],3)</f>
        <v>Острова Уоллис и Футуна</v>
      </c>
      <c r="N7" s="21" t="str">
        <f>VLOOKUP(E7,Table3[[M49 code]:[Column1]],3)</f>
        <v>Îles Wallis-et-Futuna</v>
      </c>
      <c r="O7" s="21" t="str">
        <f>VLOOKUP(E7,Table4[[M49 code]:[Column1]],3)</f>
        <v>Islas Wallis y Futuna</v>
      </c>
      <c r="P7" s="21" t="str">
        <f>VLOOKUP(E7,Table5[[M49 code]:[Column1]],3)</f>
        <v>جزر واليس وفوتونا</v>
      </c>
    </row>
    <row r="8" spans="1:16" ht="30" x14ac:dyDescent="0.25">
      <c r="A8" s="3" t="s">
        <v>25</v>
      </c>
      <c r="B8" s="3" t="s">
        <v>26</v>
      </c>
      <c r="C8" s="3" t="s">
        <v>27</v>
      </c>
      <c r="D8" s="3" t="s">
        <v>28</v>
      </c>
      <c r="E8" s="10">
        <v>850</v>
      </c>
      <c r="F8" s="26" t="s">
        <v>2085</v>
      </c>
      <c r="G8" s="10" t="s">
        <v>2211</v>
      </c>
      <c r="H8" s="2" t="s">
        <v>988</v>
      </c>
      <c r="I8" s="1" t="s">
        <v>2058</v>
      </c>
      <c r="J8" s="1" t="s">
        <v>2059</v>
      </c>
      <c r="K8" s="1" t="s">
        <v>25</v>
      </c>
      <c r="L8" t="str">
        <f>VLOOKUP(E8,Table1[[M49 code]:[Column1]],3)</f>
        <v>美属维尔京群岛</v>
      </c>
      <c r="M8" s="21" t="str">
        <f>VLOOKUP(E8,Table2[[M49 code]:[Column1]],3)</f>
        <v>Виргинские острова Соединенных Штатов</v>
      </c>
      <c r="N8" s="21" t="str">
        <f>VLOOKUP(E8,Table3[[M49 code]:[Column1]],3)</f>
        <v>Îles Vierges américaines</v>
      </c>
      <c r="O8" s="21" t="str">
        <f>VLOOKUP(E8,Table4[[M49 code]:[Column1]],3)</f>
        <v>Islas Vírgenes de los Estados Unidos</v>
      </c>
      <c r="P8" s="21" t="str">
        <f>VLOOKUP(E8,Table5[[M49 code]:[Column1]],3)</f>
        <v>جزر فرجن التابعة للولايات المتحدة</v>
      </c>
    </row>
    <row r="9" spans="1:16" ht="30" x14ac:dyDescent="0.25">
      <c r="A9" s="3" t="s">
        <v>29</v>
      </c>
      <c r="B9" s="3" t="s">
        <v>30</v>
      </c>
      <c r="C9" s="3" t="s">
        <v>31</v>
      </c>
      <c r="D9" s="3" t="s">
        <v>32</v>
      </c>
      <c r="E9" s="10">
        <v>92</v>
      </c>
      <c r="F9" s="26" t="s">
        <v>2086</v>
      </c>
      <c r="G9" s="10" t="s">
        <v>2213</v>
      </c>
      <c r="H9" s="2" t="s">
        <v>988</v>
      </c>
      <c r="I9" s="1" t="s">
        <v>2058</v>
      </c>
      <c r="J9" s="1" t="s">
        <v>2059</v>
      </c>
      <c r="K9" s="1" t="s">
        <v>29</v>
      </c>
      <c r="L9" t="str">
        <f>VLOOKUP(E9,Table1[[M49 code]:[Column1]],3)</f>
        <v>英属维尔京群岛</v>
      </c>
      <c r="M9" s="21" t="str">
        <f>VLOOKUP(E9,Table2[[M49 code]:[Column1]],3)</f>
        <v>Британские Виргинские острова</v>
      </c>
      <c r="N9" s="21" t="str">
        <f>VLOOKUP(E9,Table3[[M49 code]:[Column1]],3)</f>
        <v>Îles Vierges britanniques</v>
      </c>
      <c r="O9" s="21" t="str">
        <f>VLOOKUP(E9,Table4[[M49 code]:[Column1]],3)</f>
        <v>Islas Vírgenes Británicas</v>
      </c>
      <c r="P9" s="21" t="str">
        <f>VLOOKUP(E9,Table5[[M49 code]:[Column1]],3)</f>
        <v>جزر فرجن البريطانية</v>
      </c>
    </row>
    <row r="10" spans="1:16" ht="25.5" x14ac:dyDescent="0.25">
      <c r="A10" s="3" t="s">
        <v>33</v>
      </c>
      <c r="B10" s="3" t="s">
        <v>34</v>
      </c>
      <c r="C10" s="3" t="s">
        <v>35</v>
      </c>
      <c r="D10" s="3" t="s">
        <v>36</v>
      </c>
      <c r="E10" s="10">
        <v>704</v>
      </c>
      <c r="F10" s="26" t="s">
        <v>2087</v>
      </c>
      <c r="G10" s="10" t="s">
        <v>2214</v>
      </c>
      <c r="H10" s="2" t="s">
        <v>2060</v>
      </c>
      <c r="I10" s="1" t="s">
        <v>2215</v>
      </c>
      <c r="J10" s="1" t="s">
        <v>2216</v>
      </c>
      <c r="K10" s="1" t="s">
        <v>2217</v>
      </c>
      <c r="L10" t="str">
        <f>VLOOKUP(E10,Table1[[M49 code]:[Column1]],3)</f>
        <v>越南</v>
      </c>
      <c r="M10" s="21" t="str">
        <f>VLOOKUP(E10,Table2[[M49 code]:[Column1]],3)</f>
        <v>Вьетнам</v>
      </c>
      <c r="N10" s="21" t="str">
        <f>VLOOKUP(E10,Table3[[M49 code]:[Column1]],3)</f>
        <v>Viet Nam</v>
      </c>
      <c r="O10" s="21" t="str">
        <f>VLOOKUP(E10,Table4[[M49 code]:[Column1]],3)</f>
        <v>Viet Nam</v>
      </c>
      <c r="P10" s="21" t="str">
        <f>VLOOKUP(E10,Table5[[M49 code]:[Column1]],3)</f>
        <v>فييت نام</v>
      </c>
    </row>
    <row r="11" spans="1:16" ht="45" x14ac:dyDescent="0.25">
      <c r="A11" s="3" t="s">
        <v>37</v>
      </c>
      <c r="B11" s="3" t="s">
        <v>38</v>
      </c>
      <c r="C11" s="3" t="s">
        <v>39</v>
      </c>
      <c r="D11" s="3" t="s">
        <v>40</v>
      </c>
      <c r="E11" s="10">
        <v>862</v>
      </c>
      <c r="F11" s="26" t="s">
        <v>2088</v>
      </c>
      <c r="G11" s="10" t="s">
        <v>2348</v>
      </c>
      <c r="H11" s="2" t="s">
        <v>2060</v>
      </c>
      <c r="I11" s="1" t="s">
        <v>2349</v>
      </c>
      <c r="J11" s="1" t="s">
        <v>2350</v>
      </c>
      <c r="K11" s="1" t="s">
        <v>2351</v>
      </c>
      <c r="L11" t="str">
        <f>VLOOKUP(E11,Table1[[M49 code]:[Column1]],3)</f>
        <v>委内瑞拉玻利瓦尔共和国</v>
      </c>
      <c r="M11" s="21" t="str">
        <f>VLOOKUP(E11,Table2[[M49 code]:[Column1]],3)</f>
        <v>Венесуэла (Боливарианская Республика)</v>
      </c>
      <c r="N11" s="21" t="str">
        <f>VLOOKUP(E11,Table3[[M49 code]:[Column1]],3)</f>
        <v>Venezuela (République bolivarienne du)</v>
      </c>
      <c r="O11" s="21" t="str">
        <f>VLOOKUP(E11,Table4[[M49 code]:[Column1]],3)</f>
        <v>Venezuela (República Bolivariana de)</v>
      </c>
      <c r="P11" s="21" t="str">
        <f>VLOOKUP(E11,Table5[[M49 code]:[Column1]],3)</f>
        <v>فنزويلا (جمهورية - البوليفارية)</v>
      </c>
    </row>
    <row r="12" spans="1:16" x14ac:dyDescent="0.25">
      <c r="A12" s="3" t="s">
        <v>41</v>
      </c>
      <c r="B12" s="3" t="s">
        <v>42</v>
      </c>
      <c r="C12" s="3" t="s">
        <v>43</v>
      </c>
      <c r="D12" s="3" t="s">
        <v>44</v>
      </c>
      <c r="E12" s="10">
        <v>548</v>
      </c>
      <c r="F12" s="26" t="s">
        <v>2089</v>
      </c>
      <c r="G12" t="s">
        <v>2065</v>
      </c>
      <c r="H12" s="2" t="s">
        <v>2060</v>
      </c>
      <c r="L12" t="str">
        <f>VLOOKUP(E12,Table1[[M49 code]:[Column1]],3)</f>
        <v>瓦努阿图</v>
      </c>
      <c r="M12" s="21" t="str">
        <f>VLOOKUP(E12,Table2[[M49 code]:[Column1]],3)</f>
        <v>Вануату</v>
      </c>
      <c r="N12" s="21" t="str">
        <f>VLOOKUP(E12,Table3[[M49 code]:[Column1]],3)</f>
        <v>Vanuatu</v>
      </c>
      <c r="O12" s="21" t="str">
        <f>VLOOKUP(E12,Table4[[M49 code]:[Column1]],3)</f>
        <v>Vanuatu</v>
      </c>
      <c r="P12" s="21" t="str">
        <f>VLOOKUP(E12,Table5[[M49 code]:[Column1]],3)</f>
        <v>فانواتو</v>
      </c>
    </row>
    <row r="13" spans="1:16" ht="25.5" x14ac:dyDescent="0.25">
      <c r="A13" s="3" t="s">
        <v>45</v>
      </c>
      <c r="B13" s="3" t="s">
        <v>46</v>
      </c>
      <c r="C13" s="3" t="s">
        <v>47</v>
      </c>
      <c r="D13" s="3" t="s">
        <v>48</v>
      </c>
      <c r="E13" s="10">
        <v>860</v>
      </c>
      <c r="F13" s="26" t="s">
        <v>2090</v>
      </c>
      <c r="G13" s="10" t="s">
        <v>2066</v>
      </c>
      <c r="H13" s="2" t="s">
        <v>2060</v>
      </c>
      <c r="I13" s="1" t="s">
        <v>2420</v>
      </c>
      <c r="J13" s="1" t="s">
        <v>2421</v>
      </c>
      <c r="K13" s="1" t="s">
        <v>2422</v>
      </c>
      <c r="L13" t="str">
        <f>VLOOKUP(E13,Table1[[M49 code]:[Column1]],3)</f>
        <v>乌兹别克斯坦</v>
      </c>
      <c r="M13" s="21" t="str">
        <f>VLOOKUP(E13,Table2[[M49 code]:[Column1]],3)</f>
        <v>Узбекистан</v>
      </c>
      <c r="N13" s="21" t="str">
        <f>VLOOKUP(E13,Table3[[M49 code]:[Column1]],3)</f>
        <v>Ouzbékistan</v>
      </c>
      <c r="O13" s="21" t="str">
        <f>VLOOKUP(E13,Table4[[M49 code]:[Column1]],3)</f>
        <v>Uzbekistán</v>
      </c>
      <c r="P13" s="21" t="str">
        <f>VLOOKUP(E13,Table5[[M49 code]:[Column1]],3)</f>
        <v>أوزبكستان</v>
      </c>
    </row>
    <row r="14" spans="1:16" ht="25.5" x14ac:dyDescent="0.25">
      <c r="A14" s="3" t="s">
        <v>49</v>
      </c>
      <c r="B14" s="3" t="s">
        <v>50</v>
      </c>
      <c r="C14" s="3" t="s">
        <v>51</v>
      </c>
      <c r="D14" s="3" t="s">
        <v>52</v>
      </c>
      <c r="E14" s="10">
        <v>858</v>
      </c>
      <c r="F14" t="s">
        <v>2091</v>
      </c>
      <c r="G14" s="10" t="s">
        <v>2454</v>
      </c>
      <c r="H14" s="2" t="s">
        <v>2060</v>
      </c>
      <c r="I14" s="1" t="s">
        <v>2349</v>
      </c>
      <c r="J14" s="1" t="s">
        <v>2350</v>
      </c>
      <c r="K14" s="1" t="s">
        <v>2453</v>
      </c>
      <c r="L14" t="str">
        <f>VLOOKUP(E14,Table1[[M49 code]:[Column1]],3)</f>
        <v>乌拉圭</v>
      </c>
      <c r="M14" s="21" t="str">
        <f>VLOOKUP(E14,Table2[[M49 code]:[Column1]],3)</f>
        <v>Уругвай</v>
      </c>
      <c r="N14" s="21" t="str">
        <f>VLOOKUP(E14,Table3[[M49 code]:[Column1]],3)</f>
        <v>Uruguay</v>
      </c>
      <c r="O14" s="21" t="str">
        <f>VLOOKUP(E14,Table4[[M49 code]:[Column1]],3)</f>
        <v>Uruguay</v>
      </c>
      <c r="P14" s="21" t="str">
        <f>VLOOKUP(E14,Table5[[M49 code]:[Column1]],3)</f>
        <v>أوروغواي</v>
      </c>
    </row>
    <row r="15" spans="1:16" ht="30" x14ac:dyDescent="0.25">
      <c r="A15" s="3" t="s">
        <v>53</v>
      </c>
      <c r="B15" s="3" t="s">
        <v>54</v>
      </c>
      <c r="C15" s="3" t="s">
        <v>55</v>
      </c>
      <c r="D15" s="3" t="s">
        <v>56</v>
      </c>
      <c r="E15" s="10">
        <v>840</v>
      </c>
      <c r="F15" s="26" t="s">
        <v>2494</v>
      </c>
      <c r="G15" s="10" t="s">
        <v>2498</v>
      </c>
      <c r="H15" s="2" t="s">
        <v>2060</v>
      </c>
      <c r="I15" s="1" t="s">
        <v>2058</v>
      </c>
      <c r="J15" s="1" t="s">
        <v>2059</v>
      </c>
      <c r="K15" s="1" t="s">
        <v>53</v>
      </c>
      <c r="L15" t="str">
        <f>VLOOKUP(E15,Table1[[M49 code]:[Column1]],3)</f>
        <v>美利坚合众国</v>
      </c>
      <c r="M15" s="21" t="str">
        <f>VLOOKUP(E15,Table2[[M49 code]:[Column1]],3)</f>
        <v>Соединенные Штаты Америки</v>
      </c>
      <c r="N15" s="21" t="str">
        <f>VLOOKUP(E15,Table3[[M49 code]:[Column1]],3)</f>
        <v>États-Unis d’Amérique</v>
      </c>
      <c r="O15" s="21" t="str">
        <f>VLOOKUP(E15,Table4[[M49 code]:[Column1]],3)</f>
        <v>Estados Unidos de América</v>
      </c>
      <c r="P15" s="21" t="str">
        <f>VLOOKUP(E15,Table5[[M49 code]:[Column1]],3)</f>
        <v>الولايات المتحدة الأمريكية</v>
      </c>
    </row>
    <row r="16" spans="1:16" ht="51" x14ac:dyDescent="0.25">
      <c r="A16" s="3" t="s">
        <v>57</v>
      </c>
      <c r="B16" s="3" t="s">
        <v>58</v>
      </c>
      <c r="C16" s="3" t="s">
        <v>59</v>
      </c>
      <c r="D16" s="3" t="s">
        <v>60</v>
      </c>
      <c r="E16" s="10">
        <v>581</v>
      </c>
      <c r="F16" s="26" t="s">
        <v>2495</v>
      </c>
      <c r="G16" s="10"/>
      <c r="H16" s="2" t="s">
        <v>988</v>
      </c>
      <c r="I16" s="1" t="s">
        <v>2058</v>
      </c>
      <c r="J16" s="1" t="s">
        <v>2059</v>
      </c>
      <c r="K16" s="1" t="s">
        <v>57</v>
      </c>
      <c r="L16" t="str">
        <f>VLOOKUP(E16,Table1[[M49 code]:[Column1]],3)</f>
        <v>美国本土外小岛屿</v>
      </c>
      <c r="M16" s="21" t="str">
        <f>VLOOKUP(E16,Table2[[M49 code]:[Column1]],3)</f>
        <v>Внешние малые острова Соединенных Штатов</v>
      </c>
      <c r="N16" s="21" t="str">
        <f>VLOOKUP(E16,Table3[[M49 code]:[Column1]],3)</f>
        <v>Îles mineures éloignées des États-Unis</v>
      </c>
      <c r="O16" s="21" t="str">
        <f>VLOOKUP(E16,Table4[[M49 code]:[Column1]],3)</f>
        <v>Islas menores alejadas de Estados Unidos</v>
      </c>
      <c r="P16" s="21" t="str">
        <f>VLOOKUP(E16,Table5[[M49 code]:[Column1]],3)</f>
        <v>نائية التابعة للولايات المتحدة</v>
      </c>
    </row>
    <row r="17" spans="1:16" ht="63.75" x14ac:dyDescent="0.25">
      <c r="A17" s="3" t="s">
        <v>61</v>
      </c>
      <c r="B17" s="3" t="s">
        <v>62</v>
      </c>
      <c r="C17" s="3" t="s">
        <v>63</v>
      </c>
      <c r="D17" s="3" t="s">
        <v>64</v>
      </c>
      <c r="E17" s="10">
        <v>826</v>
      </c>
      <c r="F17" s="26" t="s">
        <v>2496</v>
      </c>
      <c r="G17" s="10" t="s">
        <v>2499</v>
      </c>
      <c r="H17" s="2" t="s">
        <v>2060</v>
      </c>
      <c r="I17" s="1" t="s">
        <v>2058</v>
      </c>
      <c r="J17" s="1" t="s">
        <v>2059</v>
      </c>
      <c r="K17" s="1" t="s">
        <v>61</v>
      </c>
      <c r="L17" t="str">
        <f>VLOOKUP(E17,Table1[[M49 code]:[Column1]],3)</f>
        <v>大不列颠及北爱尔兰联合王国</v>
      </c>
      <c r="M17" s="21" t="str">
        <f>VLOOKUP(E17,Table2[[M49 code]:[Column1]],3)</f>
        <v>Соединенное Королевство Великобритании и Северной Ирландии</v>
      </c>
      <c r="N17" s="21" t="str">
        <f>VLOOKUP(E17,Table3[[M49 code]:[Column1]],3)</f>
        <v>Royaume-Uni de Grande-Bretagne et d’Irlande du Nord</v>
      </c>
      <c r="O17" s="21" t="str">
        <f>VLOOKUP(E17,Table4[[M49 code]:[Column1]],3)</f>
        <v>Reino Unido de Gran Bretaña e Irlanda del Norte</v>
      </c>
      <c r="P17" s="21" t="str">
        <f>VLOOKUP(E17,Table5[[M49 code]:[Column1]],3)</f>
        <v>المملكة المتحدة لبريطانيا العظمى وآيرلندا الشمالية</v>
      </c>
    </row>
    <row r="18" spans="1:16" ht="25.5" x14ac:dyDescent="0.25">
      <c r="A18" s="3" t="s">
        <v>65</v>
      </c>
      <c r="B18" s="3" t="s">
        <v>66</v>
      </c>
      <c r="C18" s="3" t="s">
        <v>67</v>
      </c>
      <c r="D18" s="3" t="s">
        <v>68</v>
      </c>
      <c r="E18" s="10">
        <v>784</v>
      </c>
      <c r="F18" s="26" t="s">
        <v>2497</v>
      </c>
      <c r="G18" s="10" t="s">
        <v>2500</v>
      </c>
      <c r="H18" s="2" t="s">
        <v>2060</v>
      </c>
      <c r="I18" s="1" t="s">
        <v>2142</v>
      </c>
      <c r="J18" s="1" t="s">
        <v>2143</v>
      </c>
      <c r="K18" s="1" t="s">
        <v>3094</v>
      </c>
      <c r="L18" t="str">
        <f>VLOOKUP(E18,Table1[[M49 code]:[Column1]],3)</f>
        <v>阿拉伯联合酋长国</v>
      </c>
      <c r="M18" s="21" t="str">
        <f>VLOOKUP(E18,Table2[[M49 code]:[Column1]],3)</f>
        <v>Объединенные Арабские Эмираты</v>
      </c>
      <c r="N18" s="21" t="str">
        <f>VLOOKUP(E18,Table3[[M49 code]:[Column1]],3)</f>
        <v>Émirats arabes unis</v>
      </c>
      <c r="O18" s="21" t="str">
        <f>VLOOKUP(E18,Table4[[M49 code]:[Column1]],3)</f>
        <v>Emiratos Árabes Unidos</v>
      </c>
      <c r="P18" s="21" t="str">
        <f>VLOOKUP(E18,Table5[[M49 code]:[Column1]],3)</f>
        <v>الإمارات العربية المتحدة</v>
      </c>
    </row>
    <row r="19" spans="1:16" x14ac:dyDescent="0.25">
      <c r="A19" s="3" t="s">
        <v>69</v>
      </c>
      <c r="B19" s="3" t="s">
        <v>70</v>
      </c>
      <c r="C19" s="3" t="s">
        <v>71</v>
      </c>
      <c r="D19" s="3" t="s">
        <v>72</v>
      </c>
      <c r="E19" s="10">
        <v>804</v>
      </c>
      <c r="F19" s="26" t="s">
        <v>2092</v>
      </c>
      <c r="G19" s="10"/>
      <c r="H19" s="2" t="s">
        <v>2060</v>
      </c>
      <c r="I19" s="1" t="s">
        <v>3116</v>
      </c>
      <c r="J19" s="1" t="s">
        <v>3117</v>
      </c>
      <c r="K19" s="1" t="s">
        <v>3118</v>
      </c>
      <c r="L19" t="str">
        <f>VLOOKUP(E19,Table1[[M49 code]:[Column1]],3)</f>
        <v>乌克兰</v>
      </c>
      <c r="M19" s="21" t="str">
        <f>VLOOKUP(E19,Table2[[M49 code]:[Column1]],3)</f>
        <v>Украина</v>
      </c>
      <c r="N19" s="21" t="str">
        <f>VLOOKUP(E19,Table3[[M49 code]:[Column1]],3)</f>
        <v>Ukraine</v>
      </c>
      <c r="O19" s="21" t="str">
        <f>VLOOKUP(E19,Table4[[M49 code]:[Column1]],3)</f>
        <v>Ucrania</v>
      </c>
      <c r="P19" s="21" t="str">
        <f>VLOOKUP(E19,Table5[[M49 code]:[Column1]],3)</f>
        <v>أوكرانيا</v>
      </c>
    </row>
    <row r="20" spans="1:16" x14ac:dyDescent="0.25">
      <c r="A20" s="3" t="s">
        <v>73</v>
      </c>
      <c r="B20" s="3" t="s">
        <v>74</v>
      </c>
      <c r="C20" s="3" t="s">
        <v>75</v>
      </c>
      <c r="D20" s="3" t="s">
        <v>76</v>
      </c>
      <c r="E20" s="10">
        <v>800</v>
      </c>
      <c r="F20" s="26" t="s">
        <v>2093</v>
      </c>
      <c r="G20" s="10" t="s">
        <v>2067</v>
      </c>
      <c r="H20" s="2" t="s">
        <v>2060</v>
      </c>
      <c r="I20" s="1" t="s">
        <v>2058</v>
      </c>
      <c r="J20" s="1" t="s">
        <v>2059</v>
      </c>
      <c r="K20" s="1" t="s">
        <v>73</v>
      </c>
      <c r="L20" t="str">
        <f>VLOOKUP(E20,Table1[[M49 code]:[Column1]],3)</f>
        <v>乌干达</v>
      </c>
      <c r="M20" s="21" t="str">
        <f>VLOOKUP(E20,Table2[[M49 code]:[Column1]],3)</f>
        <v>Уганда</v>
      </c>
      <c r="N20" s="21" t="str">
        <f>VLOOKUP(E20,Table3[[M49 code]:[Column1]],3)</f>
        <v>Ouganda</v>
      </c>
      <c r="O20" s="21" t="str">
        <f>VLOOKUP(E20,Table4[[M49 code]:[Column1]],3)</f>
        <v>Uganda</v>
      </c>
      <c r="P20" s="21" t="str">
        <f>VLOOKUP(E20,Table5[[M49 code]:[Column1]],3)</f>
        <v>أوغندا</v>
      </c>
    </row>
    <row r="21" spans="1:16" x14ac:dyDescent="0.25">
      <c r="A21" s="3" t="s">
        <v>77</v>
      </c>
      <c r="B21" s="3" t="s">
        <v>78</v>
      </c>
      <c r="C21" s="3" t="s">
        <v>79</v>
      </c>
      <c r="D21" s="3" t="s">
        <v>80</v>
      </c>
      <c r="E21" s="10">
        <v>798</v>
      </c>
      <c r="F21" s="26"/>
      <c r="G21" s="10"/>
      <c r="L21" t="str">
        <f>VLOOKUP(E21,Table1[[M49 code]:[Column1]],3)</f>
        <v>图瓦卢</v>
      </c>
      <c r="M21" s="21" t="str">
        <f>VLOOKUP(E21,Table2[[M49 code]:[Column1]],3)</f>
        <v>Тувалу</v>
      </c>
      <c r="N21" s="21" t="str">
        <f>VLOOKUP(E21,Table3[[M49 code]:[Column1]],3)</f>
        <v>Tuvalu</v>
      </c>
      <c r="O21" s="21" t="str">
        <f>VLOOKUP(E21,Table4[[M49 code]:[Column1]],3)</f>
        <v>Tuvalu</v>
      </c>
      <c r="P21" s="21" t="str">
        <f>VLOOKUP(E21,Table5[[M49 code]:[Column1]],3)</f>
        <v>توفالو</v>
      </c>
    </row>
    <row r="22" spans="1:16" x14ac:dyDescent="0.25">
      <c r="A22" s="3" t="s">
        <v>81</v>
      </c>
      <c r="B22" s="3" t="s">
        <v>82</v>
      </c>
      <c r="C22" s="3" t="s">
        <v>83</v>
      </c>
      <c r="D22" s="3" t="s">
        <v>84</v>
      </c>
      <c r="E22" s="10">
        <v>796</v>
      </c>
      <c r="F22" s="26"/>
      <c r="G22" s="10"/>
      <c r="L22" t="str">
        <f>VLOOKUP(E22,Table1[[M49 code]:[Column1]],3)</f>
        <v>特克斯和凯科斯群岛</v>
      </c>
      <c r="M22" s="21" t="str">
        <f>VLOOKUP(E22,Table2[[M49 code]:[Column1]],3)</f>
        <v>Острова Теркс и Кайкос</v>
      </c>
      <c r="N22" s="21" t="str">
        <f>VLOOKUP(E22,Table3[[M49 code]:[Column1]],3)</f>
        <v>Îles Turques-et-Caïques</v>
      </c>
      <c r="O22" s="21" t="str">
        <f>VLOOKUP(E22,Table4[[M49 code]:[Column1]],3)</f>
        <v>Islas Turcas y Caicos</v>
      </c>
      <c r="P22" s="21" t="str">
        <f>VLOOKUP(E22,Table5[[M49 code]:[Column1]],3)</f>
        <v>جزر تركس وكايكوس</v>
      </c>
    </row>
    <row r="23" spans="1:16" x14ac:dyDescent="0.25">
      <c r="A23" s="3" t="s">
        <v>85</v>
      </c>
      <c r="B23" s="3" t="s">
        <v>86</v>
      </c>
      <c r="C23" s="3" t="s">
        <v>87</v>
      </c>
      <c r="D23" s="3" t="s">
        <v>88</v>
      </c>
      <c r="E23" s="10">
        <v>795</v>
      </c>
      <c r="F23" s="26"/>
      <c r="G23" s="10"/>
      <c r="L23" t="str">
        <f>VLOOKUP(E23,Table1[[M49 code]:[Column1]],3)</f>
        <v>土库曼斯坦</v>
      </c>
      <c r="M23" s="21" t="str">
        <f>VLOOKUP(E23,Table2[[M49 code]:[Column1]],3)</f>
        <v>Туркменистан</v>
      </c>
      <c r="N23" s="21" t="str">
        <f>VLOOKUP(E23,Table3[[M49 code]:[Column1]],3)</f>
        <v>Turkménistan</v>
      </c>
      <c r="O23" s="21" t="str">
        <f>VLOOKUP(E23,Table4[[M49 code]:[Column1]],3)</f>
        <v>Turkmenistán</v>
      </c>
      <c r="P23" s="21" t="str">
        <f>VLOOKUP(E23,Table5[[M49 code]:[Column1]],3)</f>
        <v>تركمانستان</v>
      </c>
    </row>
    <row r="24" spans="1:16" x14ac:dyDescent="0.25">
      <c r="A24" s="3" t="s">
        <v>89</v>
      </c>
      <c r="B24" s="3" t="s">
        <v>90</v>
      </c>
      <c r="C24" s="3" t="s">
        <v>91</v>
      </c>
      <c r="D24" s="3" t="s">
        <v>92</v>
      </c>
      <c r="E24" s="10">
        <v>792</v>
      </c>
      <c r="F24" s="26"/>
      <c r="G24" s="10"/>
      <c r="L24" t="str">
        <f>VLOOKUP(E24,Table1[[M49 code]:[Column1]],3)</f>
        <v>土耳其</v>
      </c>
      <c r="M24" s="21" t="str">
        <f>VLOOKUP(E24,Table2[[M49 code]:[Column1]],3)</f>
        <v>Турция</v>
      </c>
      <c r="N24" s="21" t="str">
        <f>VLOOKUP(E24,Table3[[M49 code]:[Column1]],3)</f>
        <v>Türkiye</v>
      </c>
      <c r="O24" s="21" t="str">
        <f>VLOOKUP(E24,Table4[[M49 code]:[Column1]],3)</f>
        <v>Türkiye</v>
      </c>
      <c r="P24" s="21" t="str">
        <f>VLOOKUP(E24,Table5[[M49 code]:[Column1]],3)</f>
        <v>تركيا</v>
      </c>
    </row>
    <row r="25" spans="1:16" x14ac:dyDescent="0.25">
      <c r="A25" s="3" t="s">
        <v>93</v>
      </c>
      <c r="B25" s="3" t="s">
        <v>94</v>
      </c>
      <c r="C25" s="3" t="s">
        <v>95</v>
      </c>
      <c r="D25" s="3" t="s">
        <v>96</v>
      </c>
      <c r="E25" s="10">
        <v>788</v>
      </c>
      <c r="F25" s="26"/>
      <c r="G25" s="10"/>
      <c r="L25" t="str">
        <f>VLOOKUP(E25,Table1[[M49 code]:[Column1]],3)</f>
        <v>突尼斯</v>
      </c>
      <c r="M25" s="21" t="str">
        <f>VLOOKUP(E25,Table2[[M49 code]:[Column1]],3)</f>
        <v>Тунис</v>
      </c>
      <c r="N25" s="21" t="str">
        <f>VLOOKUP(E25,Table3[[M49 code]:[Column1]],3)</f>
        <v>Tunisie</v>
      </c>
      <c r="O25" s="21" t="str">
        <f>VLOOKUP(E25,Table4[[M49 code]:[Column1]],3)</f>
        <v>Túnez</v>
      </c>
      <c r="P25" s="21" t="str">
        <f>VLOOKUP(E25,Table5[[M49 code]:[Column1]],3)</f>
        <v>تونس</v>
      </c>
    </row>
    <row r="26" spans="1:16" x14ac:dyDescent="0.25">
      <c r="A26" s="3" t="s">
        <v>97</v>
      </c>
      <c r="B26" s="3" t="s">
        <v>98</v>
      </c>
      <c r="C26" s="3" t="s">
        <v>99</v>
      </c>
      <c r="D26" s="3" t="s">
        <v>100</v>
      </c>
      <c r="E26" s="10">
        <v>780</v>
      </c>
      <c r="F26" s="26"/>
      <c r="G26" s="10"/>
      <c r="L26" t="str">
        <f>VLOOKUP(E26,Table1[[M49 code]:[Column1]],3)</f>
        <v>特立尼达和多巴哥</v>
      </c>
      <c r="M26" s="21" t="str">
        <f>VLOOKUP(E26,Table2[[M49 code]:[Column1]],3)</f>
        <v>Тринидад и Тобаго</v>
      </c>
      <c r="N26" s="21" t="str">
        <f>VLOOKUP(E26,Table3[[M49 code]:[Column1]],3)</f>
        <v>Trinité-et-Tobago</v>
      </c>
      <c r="O26" s="21" t="str">
        <f>VLOOKUP(E26,Table4[[M49 code]:[Column1]],3)</f>
        <v>Trinidad y Tabago</v>
      </c>
      <c r="P26" s="21" t="str">
        <f>VLOOKUP(E26,Table5[[M49 code]:[Column1]],3)</f>
        <v>ترينيداد وتوباغو</v>
      </c>
    </row>
    <row r="27" spans="1:16" x14ac:dyDescent="0.25">
      <c r="A27" s="3" t="s">
        <v>101</v>
      </c>
      <c r="B27" s="3" t="s">
        <v>102</v>
      </c>
      <c r="C27" s="3" t="s">
        <v>103</v>
      </c>
      <c r="D27" s="3" t="s">
        <v>104</v>
      </c>
      <c r="E27" s="10">
        <v>776</v>
      </c>
      <c r="F27" s="26"/>
      <c r="G27" s="10"/>
      <c r="L27" t="str">
        <f>VLOOKUP(E27,Table1[[M49 code]:[Column1]],3)</f>
        <v>汤加</v>
      </c>
      <c r="M27" s="21" t="str">
        <f>VLOOKUP(E27,Table2[[M49 code]:[Column1]],3)</f>
        <v>Тонга</v>
      </c>
      <c r="N27" s="21" t="str">
        <f>VLOOKUP(E27,Table3[[M49 code]:[Column1]],3)</f>
        <v>Tonga</v>
      </c>
      <c r="O27" s="21" t="str">
        <f>VLOOKUP(E27,Table4[[M49 code]:[Column1]],3)</f>
        <v>Tonga</v>
      </c>
      <c r="P27" s="21" t="str">
        <f>VLOOKUP(E27,Table5[[M49 code]:[Column1]],3)</f>
        <v>تونغا</v>
      </c>
    </row>
    <row r="28" spans="1:16" x14ac:dyDescent="0.25">
      <c r="A28" s="3" t="s">
        <v>109</v>
      </c>
      <c r="B28" s="3" t="s">
        <v>110</v>
      </c>
      <c r="C28" s="3" t="s">
        <v>111</v>
      </c>
      <c r="D28" s="3" t="s">
        <v>112</v>
      </c>
      <c r="E28" s="10">
        <v>772</v>
      </c>
      <c r="F28" s="26"/>
      <c r="G28" s="10"/>
      <c r="L28" t="str">
        <f>VLOOKUP(E28,Table1[[M49 code]:[Column1]],3)</f>
        <v>托克劳</v>
      </c>
      <c r="M28" s="21" t="str">
        <f>VLOOKUP(E28,Table2[[M49 code]:[Column1]],3)</f>
        <v>Токелау</v>
      </c>
      <c r="N28" s="21" t="str">
        <f>VLOOKUP(E28,Table3[[M49 code]:[Column1]],3)</f>
        <v>Tokélaou</v>
      </c>
      <c r="O28" s="21" t="str">
        <f>VLOOKUP(E28,Table4[[M49 code]:[Column1]],3)</f>
        <v>Tokelau</v>
      </c>
      <c r="P28" s="21" t="str">
        <f>VLOOKUP(E28,Table5[[M49 code]:[Column1]],3)</f>
        <v>توكيلاو</v>
      </c>
    </row>
    <row r="29" spans="1:16" x14ac:dyDescent="0.25">
      <c r="A29" s="3" t="s">
        <v>113</v>
      </c>
      <c r="B29" s="3" t="s">
        <v>114</v>
      </c>
      <c r="C29" s="3" t="s">
        <v>115</v>
      </c>
      <c r="D29" s="3" t="s">
        <v>116</v>
      </c>
      <c r="E29" s="10">
        <v>768</v>
      </c>
      <c r="F29" s="26"/>
      <c r="G29" s="10"/>
      <c r="L29" t="str">
        <f>VLOOKUP(E29,Table1[[M49 code]:[Column1]],3)</f>
        <v>多哥</v>
      </c>
      <c r="M29" s="21" t="str">
        <f>VLOOKUP(E29,Table2[[M49 code]:[Column1]],3)</f>
        <v>Того</v>
      </c>
      <c r="N29" s="21" t="str">
        <f>VLOOKUP(E29,Table3[[M49 code]:[Column1]],3)</f>
        <v>Togo</v>
      </c>
      <c r="O29" s="21" t="str">
        <f>VLOOKUP(E29,Table4[[M49 code]:[Column1]],3)</f>
        <v>Togo</v>
      </c>
      <c r="P29" s="21" t="str">
        <f>VLOOKUP(E29,Table5[[M49 code]:[Column1]],3)</f>
        <v>توغو</v>
      </c>
    </row>
    <row r="30" spans="1:16" x14ac:dyDescent="0.25">
      <c r="A30" s="3" t="s">
        <v>117</v>
      </c>
      <c r="B30" s="3" t="s">
        <v>118</v>
      </c>
      <c r="C30" s="3" t="s">
        <v>119</v>
      </c>
      <c r="D30" s="3" t="s">
        <v>120</v>
      </c>
      <c r="E30" s="10">
        <v>626</v>
      </c>
      <c r="F30" s="26"/>
      <c r="G30" s="10"/>
      <c r="L30" t="str">
        <f>VLOOKUP(E30,Table1[[M49 code]:[Column1]],3)</f>
        <v>东帝汶</v>
      </c>
      <c r="M30" s="21" t="str">
        <f>VLOOKUP(E30,Table2[[M49 code]:[Column1]],3)</f>
        <v>Тимор-Лешти</v>
      </c>
      <c r="N30" s="21" t="str">
        <f>VLOOKUP(E30,Table3[[M49 code]:[Column1]],3)</f>
        <v>Timor-Leste</v>
      </c>
      <c r="O30" s="21" t="str">
        <f>VLOOKUP(E30,Table4[[M49 code]:[Column1]],3)</f>
        <v>Timor-Leste</v>
      </c>
      <c r="P30" s="21" t="str">
        <f>VLOOKUP(E30,Table5[[M49 code]:[Column1]],3)</f>
        <v>تيمور - ليشتي</v>
      </c>
    </row>
    <row r="31" spans="1:16" x14ac:dyDescent="0.25">
      <c r="A31" s="3" t="s">
        <v>121</v>
      </c>
      <c r="B31" s="3" t="s">
        <v>122</v>
      </c>
      <c r="C31" s="3" t="s">
        <v>123</v>
      </c>
      <c r="D31" s="3" t="s">
        <v>124</v>
      </c>
      <c r="E31" s="10">
        <v>764</v>
      </c>
      <c r="F31" s="26"/>
      <c r="G31" s="10"/>
      <c r="L31" t="str">
        <f>VLOOKUP(E31,Table1[[M49 code]:[Column1]],3)</f>
        <v>泰国</v>
      </c>
      <c r="M31" s="21" t="str">
        <f>VLOOKUP(E31,Table2[[M49 code]:[Column1]],3)</f>
        <v>Таиланд</v>
      </c>
      <c r="N31" s="21" t="str">
        <f>VLOOKUP(E31,Table3[[M49 code]:[Column1]],3)</f>
        <v>Thaïlande</v>
      </c>
      <c r="O31" s="21" t="str">
        <f>VLOOKUP(E31,Table4[[M49 code]:[Column1]],3)</f>
        <v>Tailandia</v>
      </c>
      <c r="P31" s="21" t="str">
        <f>VLOOKUP(E31,Table5[[M49 code]:[Column1]],3)</f>
        <v>تايلند</v>
      </c>
    </row>
    <row r="32" spans="1:16" x14ac:dyDescent="0.25">
      <c r="A32" s="3" t="s">
        <v>125</v>
      </c>
      <c r="B32" s="3" t="s">
        <v>126</v>
      </c>
      <c r="C32" s="3" t="s">
        <v>127</v>
      </c>
      <c r="D32" s="3" t="s">
        <v>128</v>
      </c>
      <c r="E32" s="10">
        <v>834</v>
      </c>
      <c r="F32" s="26"/>
      <c r="G32" s="10"/>
      <c r="L32" t="str">
        <f>VLOOKUP(E32,Table1[[M49 code]:[Column1]],3)</f>
        <v>坦桑尼亚联合共和国</v>
      </c>
      <c r="M32" s="21" t="str">
        <f>VLOOKUP(E32,Table2[[M49 code]:[Column1]],3)</f>
        <v>Объединенная Республика Танзания</v>
      </c>
      <c r="N32" s="21" t="str">
        <f>VLOOKUP(E32,Table3[[M49 code]:[Column1]],3)</f>
        <v>République-Unie de Tanzanie</v>
      </c>
      <c r="O32" s="21" t="str">
        <f>VLOOKUP(E32,Table4[[M49 code]:[Column1]],3)</f>
        <v>República Unida de Tanzanía</v>
      </c>
      <c r="P32" s="21" t="str">
        <f>VLOOKUP(E32,Table5[[M49 code]:[Column1]],3)</f>
        <v>جمهورية تنزانيا المتحدة</v>
      </c>
    </row>
    <row r="33" spans="1:16" x14ac:dyDescent="0.25">
      <c r="A33" s="3" t="s">
        <v>129</v>
      </c>
      <c r="B33" s="3" t="s">
        <v>130</v>
      </c>
      <c r="C33" s="3" t="s">
        <v>131</v>
      </c>
      <c r="D33" s="3" t="s">
        <v>132</v>
      </c>
      <c r="E33" s="10">
        <v>762</v>
      </c>
      <c r="F33" s="26"/>
      <c r="G33" s="10"/>
      <c r="L33" t="str">
        <f>VLOOKUP(E33,Table1[[M49 code]:[Column1]],3)</f>
        <v>塔吉克斯坦</v>
      </c>
      <c r="M33" s="21" t="str">
        <f>VLOOKUP(E33,Table2[[M49 code]:[Column1]],3)</f>
        <v>Таджикистан</v>
      </c>
      <c r="N33" s="21" t="str">
        <f>VLOOKUP(E33,Table3[[M49 code]:[Column1]],3)</f>
        <v>Tadjikistan</v>
      </c>
      <c r="O33" s="21" t="str">
        <f>VLOOKUP(E33,Table4[[M49 code]:[Column1]],3)</f>
        <v>Tayikistán</v>
      </c>
      <c r="P33" s="21" t="str">
        <f>VLOOKUP(E33,Table5[[M49 code]:[Column1]],3)</f>
        <v>طاجيكستان</v>
      </c>
    </row>
    <row r="34" spans="1:16" x14ac:dyDescent="0.25">
      <c r="A34" s="3" t="s">
        <v>133</v>
      </c>
      <c r="B34" s="3" t="s">
        <v>134</v>
      </c>
      <c r="C34" s="3" t="s">
        <v>135</v>
      </c>
      <c r="D34" s="3" t="s">
        <v>136</v>
      </c>
      <c r="E34" s="10">
        <v>158</v>
      </c>
      <c r="F34" s="26"/>
      <c r="G34" s="10"/>
      <c r="L34" t="str">
        <f>VLOOKUP(E34,Table1[[M49 code]:[Column1]],3)</f>
        <v>中国</v>
      </c>
      <c r="M34" s="21" t="str">
        <f>VLOOKUP(E34,Table2[[M49 code]:[Column1]],3)</f>
        <v>Китай</v>
      </c>
      <c r="N34" s="21" t="str">
        <f>VLOOKUP(E34,Table3[[M49 code]:[Column1]],3)</f>
        <v>Chine</v>
      </c>
      <c r="O34" s="21" t="str">
        <f>VLOOKUP(E34,Table4[[M49 code]:[Column1]],3)</f>
        <v>China</v>
      </c>
      <c r="P34" s="21" t="str">
        <f>VLOOKUP(E34,Table5[[M49 code]:[Column1]],3)</f>
        <v>الصين</v>
      </c>
    </row>
    <row r="35" spans="1:16" x14ac:dyDescent="0.25">
      <c r="A35" s="3" t="s">
        <v>137</v>
      </c>
      <c r="B35" s="3" t="s">
        <v>138</v>
      </c>
      <c r="C35" s="3" t="s">
        <v>139</v>
      </c>
      <c r="D35" s="3" t="s">
        <v>140</v>
      </c>
      <c r="E35" s="10">
        <v>760</v>
      </c>
      <c r="F35" s="26"/>
      <c r="G35" s="10"/>
      <c r="L35" t="str">
        <f>VLOOKUP(E35,Table1[[M49 code]:[Column1]],3)</f>
        <v>阿拉伯叙利亚共和国</v>
      </c>
      <c r="M35" s="21" t="str">
        <f>VLOOKUP(E35,Table2[[M49 code]:[Column1]],3)</f>
        <v>Сирийская Арабская Республика</v>
      </c>
      <c r="N35" s="21" t="str">
        <f>VLOOKUP(E35,Table3[[M49 code]:[Column1]],3)</f>
        <v>République arabe syrienne</v>
      </c>
      <c r="O35" s="21" t="str">
        <f>VLOOKUP(E35,Table4[[M49 code]:[Column1]],3)</f>
        <v>República Árabe Siria</v>
      </c>
      <c r="P35" s="21" t="str">
        <f>VLOOKUP(E35,Table5[[M49 code]:[Column1]],3)</f>
        <v>الجمهورية العربية السورية</v>
      </c>
    </row>
    <row r="36" spans="1:16" x14ac:dyDescent="0.25">
      <c r="A36" s="3" t="s">
        <v>141</v>
      </c>
      <c r="B36" s="3" t="s">
        <v>142</v>
      </c>
      <c r="C36" s="3" t="s">
        <v>143</v>
      </c>
      <c r="D36" s="3" t="s">
        <v>144</v>
      </c>
      <c r="E36" s="10">
        <v>756</v>
      </c>
      <c r="F36" s="26"/>
      <c r="G36" s="10"/>
      <c r="L36" t="str">
        <f>VLOOKUP(E36,Table1[[M49 code]:[Column1]],3)</f>
        <v>瑞士</v>
      </c>
      <c r="M36" s="21" t="str">
        <f>VLOOKUP(E36,Table2[[M49 code]:[Column1]],3)</f>
        <v>Швейцария</v>
      </c>
      <c r="N36" s="21" t="str">
        <f>VLOOKUP(E36,Table3[[M49 code]:[Column1]],3)</f>
        <v>Suisse</v>
      </c>
      <c r="O36" s="21" t="str">
        <f>VLOOKUP(E36,Table4[[M49 code]:[Column1]],3)</f>
        <v>Suiza</v>
      </c>
      <c r="P36" s="21" t="str">
        <f>VLOOKUP(E36,Table5[[M49 code]:[Column1]],3)</f>
        <v>سويسرا</v>
      </c>
    </row>
    <row r="37" spans="1:16" x14ac:dyDescent="0.25">
      <c r="A37" s="3" t="s">
        <v>145</v>
      </c>
      <c r="B37" s="3" t="s">
        <v>146</v>
      </c>
      <c r="C37" s="3" t="s">
        <v>147</v>
      </c>
      <c r="D37" s="3" t="s">
        <v>148</v>
      </c>
      <c r="E37" s="10">
        <v>752</v>
      </c>
      <c r="F37" s="26"/>
      <c r="G37" s="10"/>
      <c r="L37" t="str">
        <f>VLOOKUP(E37,Table1[[M49 code]:[Column1]],3)</f>
        <v>瑞典</v>
      </c>
      <c r="M37" s="21" t="str">
        <f>VLOOKUP(E37,Table2[[M49 code]:[Column1]],3)</f>
        <v>Швеция</v>
      </c>
      <c r="N37" s="21" t="str">
        <f>VLOOKUP(E37,Table3[[M49 code]:[Column1]],3)</f>
        <v>Suède</v>
      </c>
      <c r="O37" s="21" t="str">
        <f>VLOOKUP(E37,Table4[[M49 code]:[Column1]],3)</f>
        <v>Suecia</v>
      </c>
      <c r="P37" s="21" t="str">
        <f>VLOOKUP(E37,Table5[[M49 code]:[Column1]],3)</f>
        <v>السويد</v>
      </c>
    </row>
    <row r="38" spans="1:16" x14ac:dyDescent="0.25">
      <c r="A38" s="3" t="s">
        <v>149</v>
      </c>
      <c r="B38" s="3" t="s">
        <v>150</v>
      </c>
      <c r="C38" s="3" t="s">
        <v>151</v>
      </c>
      <c r="D38" s="3" t="s">
        <v>152</v>
      </c>
      <c r="E38" s="10">
        <v>744</v>
      </c>
      <c r="F38" s="26"/>
      <c r="G38" s="10"/>
      <c r="L38" t="str">
        <f>VLOOKUP(E38,Table1[[M49 code]:[Column1]],3)</f>
        <v>斯瓦尔巴群岛和扬马延岛</v>
      </c>
      <c r="M38" s="21" t="str">
        <f>VLOOKUP(E38,Table2[[M49 code]:[Column1]],3)</f>
        <v>Острова Свальбард и Ян-Майен</v>
      </c>
      <c r="N38" s="21" t="str">
        <f>VLOOKUP(E38,Table3[[M49 code]:[Column1]],3)</f>
        <v>Îles Svalbard-et-Jan Mayen</v>
      </c>
      <c r="O38" s="21" t="str">
        <f>VLOOKUP(E38,Table4[[M49 code]:[Column1]],3)</f>
        <v>Islas Svalbard y Jan Mayen</v>
      </c>
      <c r="P38" s="21" t="str">
        <f>VLOOKUP(E38,Table5[[M49 code]:[Column1]],3)</f>
        <v>جزيرتي سفالبارد وجان مايِن</v>
      </c>
    </row>
    <row r="39" spans="1:16" x14ac:dyDescent="0.25">
      <c r="A39" s="3" t="s">
        <v>153</v>
      </c>
      <c r="B39" s="3" t="s">
        <v>154</v>
      </c>
      <c r="C39" s="3" t="s">
        <v>155</v>
      </c>
      <c r="D39" s="3" t="s">
        <v>156</v>
      </c>
      <c r="E39" s="10">
        <v>740</v>
      </c>
      <c r="F39" s="26"/>
      <c r="G39" s="10"/>
      <c r="L39" t="str">
        <f>VLOOKUP(E39,Table1[[M49 code]:[Column1]],3)</f>
        <v>苏里南</v>
      </c>
      <c r="M39" s="21" t="str">
        <f>VLOOKUP(E39,Table2[[M49 code]:[Column1]],3)</f>
        <v>Суринам</v>
      </c>
      <c r="N39" s="21" t="str">
        <f>VLOOKUP(E39,Table3[[M49 code]:[Column1]],3)</f>
        <v>Suriname</v>
      </c>
      <c r="O39" s="21" t="str">
        <f>VLOOKUP(E39,Table4[[M49 code]:[Column1]],3)</f>
        <v>Suriname</v>
      </c>
      <c r="P39" s="21" t="str">
        <f>VLOOKUP(E39,Table5[[M49 code]:[Column1]],3)</f>
        <v>سورينام</v>
      </c>
    </row>
    <row r="40" spans="1:16" x14ac:dyDescent="0.25">
      <c r="A40" s="3" t="s">
        <v>157</v>
      </c>
      <c r="B40" s="3" t="s">
        <v>158</v>
      </c>
      <c r="C40" s="3" t="s">
        <v>159</v>
      </c>
      <c r="D40" s="3" t="s">
        <v>160</v>
      </c>
      <c r="E40" s="10">
        <v>729</v>
      </c>
      <c r="F40" s="26"/>
      <c r="G40" s="10"/>
      <c r="L40" t="str">
        <f>VLOOKUP(E40,Table1[[M49 code]:[Column1]],3)</f>
        <v>苏丹</v>
      </c>
      <c r="M40" s="21" t="str">
        <f>VLOOKUP(E40,Table2[[M49 code]:[Column1]],3)</f>
        <v>Судан</v>
      </c>
      <c r="N40" s="21" t="str">
        <f>VLOOKUP(E40,Table3[[M49 code]:[Column1]],3)</f>
        <v>Soudan</v>
      </c>
      <c r="O40" s="21" t="str">
        <f>VLOOKUP(E40,Table4[[M49 code]:[Column1]],3)</f>
        <v>Sudán</v>
      </c>
      <c r="P40" s="21" t="str">
        <f>VLOOKUP(E40,Table5[[M49 code]:[Column1]],3)</f>
        <v>السودان</v>
      </c>
    </row>
    <row r="41" spans="1:16" x14ac:dyDescent="0.25">
      <c r="A41" s="3" t="s">
        <v>161</v>
      </c>
      <c r="B41" s="3" t="s">
        <v>161</v>
      </c>
      <c r="C41" s="3" t="s">
        <v>162</v>
      </c>
      <c r="D41" s="3" t="s">
        <v>163</v>
      </c>
      <c r="E41" s="10">
        <v>144</v>
      </c>
      <c r="F41" s="26"/>
      <c r="G41" s="10"/>
      <c r="L41" t="str">
        <f>VLOOKUP(E41,Table1[[M49 code]:[Column1]],3)</f>
        <v>斯里兰卡</v>
      </c>
      <c r="M41" s="21" t="str">
        <f>VLOOKUP(E41,Table2[[M49 code]:[Column1]],3)</f>
        <v>Шри-Ланка</v>
      </c>
      <c r="N41" s="21" t="str">
        <f>VLOOKUP(E41,Table3[[M49 code]:[Column1]],3)</f>
        <v>Sri Lanka</v>
      </c>
      <c r="O41" s="21" t="str">
        <f>VLOOKUP(E41,Table4[[M49 code]:[Column1]],3)</f>
        <v>Sri Lanka</v>
      </c>
      <c r="P41" s="21" t="str">
        <f>VLOOKUP(E41,Table5[[M49 code]:[Column1]],3)</f>
        <v>سري لانكا</v>
      </c>
    </row>
    <row r="42" spans="1:16" x14ac:dyDescent="0.25">
      <c r="A42" s="3" t="s">
        <v>164</v>
      </c>
      <c r="B42" s="3" t="s">
        <v>165</v>
      </c>
      <c r="C42" s="3" t="s">
        <v>166</v>
      </c>
      <c r="D42" s="3" t="s">
        <v>167</v>
      </c>
      <c r="E42" s="10">
        <v>724</v>
      </c>
      <c r="F42" s="26"/>
      <c r="G42" s="10"/>
      <c r="L42" t="str">
        <f>VLOOKUP(E42,Table1[[M49 code]:[Column1]],3)</f>
        <v>西班牙</v>
      </c>
      <c r="M42" s="21" t="str">
        <f>VLOOKUP(E42,Table2[[M49 code]:[Column1]],3)</f>
        <v>Испания</v>
      </c>
      <c r="N42" s="21" t="str">
        <f>VLOOKUP(E42,Table3[[M49 code]:[Column1]],3)</f>
        <v>Espagne</v>
      </c>
      <c r="O42" s="21" t="str">
        <f>VLOOKUP(E42,Table4[[M49 code]:[Column1]],3)</f>
        <v>España</v>
      </c>
      <c r="P42" s="21" t="str">
        <f>VLOOKUP(E42,Table5[[M49 code]:[Column1]],3)</f>
        <v>إسبانيا</v>
      </c>
    </row>
    <row r="43" spans="1:16" x14ac:dyDescent="0.25">
      <c r="A43" s="3" t="s">
        <v>168</v>
      </c>
      <c r="B43" s="3" t="s">
        <v>169</v>
      </c>
      <c r="C43" s="3" t="s">
        <v>170</v>
      </c>
      <c r="D43" s="3" t="s">
        <v>171</v>
      </c>
      <c r="E43" s="10">
        <v>728</v>
      </c>
      <c r="F43" s="26"/>
      <c r="G43" s="10"/>
      <c r="L43" t="str">
        <f>VLOOKUP(E43,Table1[[M49 code]:[Column1]],3)</f>
        <v>南苏丹</v>
      </c>
      <c r="M43" s="21" t="str">
        <f>VLOOKUP(E43,Table2[[M49 code]:[Column1]],3)</f>
        <v>Южный Судан</v>
      </c>
      <c r="N43" s="21" t="str">
        <f>VLOOKUP(E43,Table3[[M49 code]:[Column1]],3)</f>
        <v>Soudan du Sud</v>
      </c>
      <c r="O43" s="21" t="str">
        <f>VLOOKUP(E43,Table4[[M49 code]:[Column1]],3)</f>
        <v>Sudán del Sur</v>
      </c>
      <c r="P43" s="21" t="str">
        <f>VLOOKUP(E43,Table5[[M49 code]:[Column1]],3)</f>
        <v>جنوب السودان</v>
      </c>
    </row>
    <row r="44" spans="1:16" x14ac:dyDescent="0.25">
      <c r="A44" s="3" t="s">
        <v>172</v>
      </c>
      <c r="B44" s="3" t="s">
        <v>173</v>
      </c>
      <c r="C44" s="3" t="s">
        <v>174</v>
      </c>
      <c r="D44" s="3" t="s">
        <v>175</v>
      </c>
      <c r="E44" s="10">
        <v>239</v>
      </c>
      <c r="F44" s="26"/>
      <c r="G44" s="10"/>
      <c r="L44" t="str">
        <f>VLOOKUP(E44,Table1[[M49 code]:[Column1]],3)</f>
        <v>南乔治亚岛和南桑德韦奇岛</v>
      </c>
      <c r="M44" s="21" t="str">
        <f>VLOOKUP(E44,Table2[[M49 code]:[Column1]],3)</f>
        <v>Южная Джорджия и Южные Сандвичевы острова</v>
      </c>
      <c r="N44" s="21" t="str">
        <f>VLOOKUP(E44,Table3[[M49 code]:[Column1]],3)</f>
        <v>Géorgie du Sud-et-les Îles Sandwich du Sud</v>
      </c>
      <c r="O44" s="21" t="str">
        <f>VLOOKUP(E44,Table4[[M49 code]:[Column1]],3)</f>
        <v>Georgia del Sur y las Islas Sandwich del Sur</v>
      </c>
      <c r="P44" s="21" t="str">
        <f>VLOOKUP(E44,Table5[[M49 code]:[Column1]],3)</f>
        <v>جورجيا الجنوبية وجزر ساندويتش الجنوبية</v>
      </c>
    </row>
    <row r="45" spans="1:16" x14ac:dyDescent="0.25">
      <c r="A45" s="3" t="s">
        <v>176</v>
      </c>
      <c r="B45" s="3" t="s">
        <v>177</v>
      </c>
      <c r="C45" s="3" t="s">
        <v>178</v>
      </c>
      <c r="D45" s="3" t="s">
        <v>179</v>
      </c>
      <c r="E45" s="10">
        <v>710</v>
      </c>
      <c r="F45" s="26"/>
      <c r="G45" s="10"/>
      <c r="L45" t="str">
        <f>VLOOKUP(E45,Table1[[M49 code]:[Column1]],3)</f>
        <v>南非</v>
      </c>
      <c r="M45" s="21" t="str">
        <f>VLOOKUP(E45,Table2[[M49 code]:[Column1]],3)</f>
        <v>Южная Африка</v>
      </c>
      <c r="N45" s="21" t="str">
        <f>VLOOKUP(E45,Table3[[M49 code]:[Column1]],3)</f>
        <v>Afrique du Sud</v>
      </c>
      <c r="O45" s="21" t="str">
        <f>VLOOKUP(E45,Table4[[M49 code]:[Column1]],3)</f>
        <v>Sudáfrica</v>
      </c>
      <c r="P45" s="21" t="str">
        <f>VLOOKUP(E45,Table5[[M49 code]:[Column1]],3)</f>
        <v>جنوب أفريقيا</v>
      </c>
    </row>
    <row r="46" spans="1:16" x14ac:dyDescent="0.25">
      <c r="A46" s="3" t="s">
        <v>180</v>
      </c>
      <c r="B46" s="3" t="s">
        <v>181</v>
      </c>
      <c r="C46" s="3" t="s">
        <v>182</v>
      </c>
      <c r="D46" s="3" t="s">
        <v>183</v>
      </c>
      <c r="E46" s="10">
        <v>706</v>
      </c>
      <c r="F46" s="26"/>
      <c r="G46" s="10"/>
      <c r="L46" t="str">
        <f>VLOOKUP(E46,Table1[[M49 code]:[Column1]],3)</f>
        <v>索马里</v>
      </c>
      <c r="M46" s="21" t="str">
        <f>VLOOKUP(E46,Table2[[M49 code]:[Column1]],3)</f>
        <v>Сомали</v>
      </c>
      <c r="N46" s="21" t="str">
        <f>VLOOKUP(E46,Table3[[M49 code]:[Column1]],3)</f>
        <v>Somalie</v>
      </c>
      <c r="O46" s="21" t="str">
        <f>VLOOKUP(E46,Table4[[M49 code]:[Column1]],3)</f>
        <v>Somalia</v>
      </c>
      <c r="P46" s="21" t="str">
        <f>VLOOKUP(E46,Table5[[M49 code]:[Column1]],3)</f>
        <v>الصومال</v>
      </c>
    </row>
    <row r="47" spans="1:16" x14ac:dyDescent="0.25">
      <c r="A47" s="3" t="s">
        <v>184</v>
      </c>
      <c r="B47" s="3" t="s">
        <v>185</v>
      </c>
      <c r="C47" s="3" t="s">
        <v>186</v>
      </c>
      <c r="D47" s="3" t="s">
        <v>187</v>
      </c>
      <c r="E47" s="10">
        <v>90</v>
      </c>
      <c r="F47" s="26"/>
      <c r="G47" s="10"/>
      <c r="L47" t="str">
        <f>VLOOKUP(E47,Table1[[M49 code]:[Column1]],3)</f>
        <v>所罗门群岛</v>
      </c>
      <c r="M47" s="21" t="str">
        <f>VLOOKUP(E47,Table2[[M49 code]:[Column1]],3)</f>
        <v>Соломоновы Острова</v>
      </c>
      <c r="N47" s="21" t="str">
        <f>VLOOKUP(E47,Table3[[M49 code]:[Column1]],3)</f>
        <v>Îles Salomon</v>
      </c>
      <c r="O47" s="21" t="str">
        <f>VLOOKUP(E47,Table4[[M49 code]:[Column1]],3)</f>
        <v>Islas Salomón</v>
      </c>
      <c r="P47" s="21" t="str">
        <f>VLOOKUP(E47,Table5[[M49 code]:[Column1]],3)</f>
        <v>جزر سليمان</v>
      </c>
    </row>
    <row r="48" spans="1:16" x14ac:dyDescent="0.25">
      <c r="A48" s="3" t="s">
        <v>188</v>
      </c>
      <c r="B48" s="3" t="s">
        <v>189</v>
      </c>
      <c r="C48" s="3" t="s">
        <v>190</v>
      </c>
      <c r="D48" s="3" t="s">
        <v>191</v>
      </c>
      <c r="E48" s="10">
        <v>705</v>
      </c>
      <c r="F48" s="26"/>
      <c r="G48" s="10"/>
      <c r="L48" t="str">
        <f>VLOOKUP(E48,Table1[[M49 code]:[Column1]],3)</f>
        <v>斯洛文尼亚</v>
      </c>
      <c r="M48" s="21" t="str">
        <f>VLOOKUP(E48,Table2[[M49 code]:[Column1]],3)</f>
        <v>Словения</v>
      </c>
      <c r="N48" s="21" t="str">
        <f>VLOOKUP(E48,Table3[[M49 code]:[Column1]],3)</f>
        <v>Slovénie</v>
      </c>
      <c r="O48" s="21" t="str">
        <f>VLOOKUP(E48,Table4[[M49 code]:[Column1]],3)</f>
        <v>Eslovenia</v>
      </c>
      <c r="P48" s="21" t="str">
        <f>VLOOKUP(E48,Table5[[M49 code]:[Column1]],3)</f>
        <v>سلوفينيا</v>
      </c>
    </row>
    <row r="49" spans="1:16" x14ac:dyDescent="0.25">
      <c r="A49" s="3" t="s">
        <v>192</v>
      </c>
      <c r="B49" s="3" t="s">
        <v>193</v>
      </c>
      <c r="C49" s="3" t="s">
        <v>194</v>
      </c>
      <c r="D49" s="3" t="s">
        <v>195</v>
      </c>
      <c r="E49" s="10">
        <v>703</v>
      </c>
      <c r="F49" s="26"/>
      <c r="G49" s="10"/>
      <c r="L49" t="str">
        <f>VLOOKUP(E49,Table1[[M49 code]:[Column1]],3)</f>
        <v>斯洛伐克</v>
      </c>
      <c r="M49" s="21" t="str">
        <f>VLOOKUP(E49,Table2[[M49 code]:[Column1]],3)</f>
        <v>Словакия</v>
      </c>
      <c r="N49" s="21" t="str">
        <f>VLOOKUP(E49,Table3[[M49 code]:[Column1]],3)</f>
        <v>Slovaquie</v>
      </c>
      <c r="O49" s="21" t="str">
        <f>VLOOKUP(E49,Table4[[M49 code]:[Column1]],3)</f>
        <v>Eslovaquia</v>
      </c>
      <c r="P49" s="21" t="str">
        <f>VLOOKUP(E49,Table5[[M49 code]:[Column1]],3)</f>
        <v>سلوفاكيا</v>
      </c>
    </row>
    <row r="50" spans="1:16" x14ac:dyDescent="0.25">
      <c r="A50" s="3" t="s">
        <v>196</v>
      </c>
      <c r="B50" s="3" t="s">
        <v>197</v>
      </c>
      <c r="C50" s="3" t="s">
        <v>198</v>
      </c>
      <c r="D50" s="3" t="s">
        <v>199</v>
      </c>
      <c r="E50" s="10">
        <v>534</v>
      </c>
      <c r="F50" s="26"/>
      <c r="G50" s="10"/>
      <c r="L50" t="str">
        <f>VLOOKUP(E50,Table1[[M49 code]:[Column1]],3)</f>
        <v>圣马丁（荷属）</v>
      </c>
      <c r="M50" s="21" t="str">
        <f>VLOOKUP(E50,Table2[[M49 code]:[Column1]],3)</f>
        <v>Синт-Мартен (нидерландская часть)</v>
      </c>
      <c r="N50" s="21" t="str">
        <f>VLOOKUP(E50,Table3[[M49 code]:[Column1]],3)</f>
        <v>Saint-Martin (partie néerlandaise)</v>
      </c>
      <c r="O50" s="21" t="str">
        <f>VLOOKUP(E50,Table4[[M49 code]:[Column1]],3)</f>
        <v>San Martín (parte Holandesa)</v>
      </c>
      <c r="P50" s="21" t="str">
        <f>VLOOKUP(E50,Table5[[M49 code]:[Column1]],3)</f>
        <v>سانت مارتن (الجزء الهولندي)</v>
      </c>
    </row>
    <row r="51" spans="1:16" x14ac:dyDescent="0.25">
      <c r="A51" s="3" t="s">
        <v>200</v>
      </c>
      <c r="B51" s="3" t="s">
        <v>201</v>
      </c>
      <c r="C51" s="3" t="s">
        <v>202</v>
      </c>
      <c r="D51" s="3" t="s">
        <v>203</v>
      </c>
      <c r="E51" s="10">
        <v>702</v>
      </c>
      <c r="F51" s="26"/>
      <c r="G51" s="10"/>
      <c r="L51" t="str">
        <f>VLOOKUP(E51,Table1[[M49 code]:[Column1]],3)</f>
        <v>新加坡</v>
      </c>
      <c r="M51" s="21" t="str">
        <f>VLOOKUP(E51,Table2[[M49 code]:[Column1]],3)</f>
        <v>Сингапур</v>
      </c>
      <c r="N51" s="21" t="str">
        <f>VLOOKUP(E51,Table3[[M49 code]:[Column1]],3)</f>
        <v>Singapour</v>
      </c>
      <c r="O51" s="21" t="str">
        <f>VLOOKUP(E51,Table4[[M49 code]:[Column1]],3)</f>
        <v>Singapur</v>
      </c>
      <c r="P51" s="21" t="str">
        <f>VLOOKUP(E51,Table5[[M49 code]:[Column1]],3)</f>
        <v>سنغافورة</v>
      </c>
    </row>
    <row r="52" spans="1:16" x14ac:dyDescent="0.25">
      <c r="A52" s="3" t="s">
        <v>204</v>
      </c>
      <c r="B52" s="3" t="s">
        <v>205</v>
      </c>
      <c r="C52" s="3" t="s">
        <v>206</v>
      </c>
      <c r="D52" s="3" t="s">
        <v>207</v>
      </c>
      <c r="E52" s="10">
        <v>694</v>
      </c>
      <c r="F52" s="26"/>
      <c r="G52" s="10"/>
      <c r="L52" t="str">
        <f>VLOOKUP(E52,Table1[[M49 code]:[Column1]],3)</f>
        <v>塞拉利昂</v>
      </c>
      <c r="M52" s="21" t="str">
        <f>VLOOKUP(E52,Table2[[M49 code]:[Column1]],3)</f>
        <v>Сьерра-Леоне</v>
      </c>
      <c r="N52" s="21" t="str">
        <f>VLOOKUP(E52,Table3[[M49 code]:[Column1]],3)</f>
        <v>Sierra Leone</v>
      </c>
      <c r="O52" s="21" t="str">
        <f>VLOOKUP(E52,Table4[[M49 code]:[Column1]],3)</f>
        <v>Sierra Leona</v>
      </c>
      <c r="P52" s="21" t="str">
        <f>VLOOKUP(E52,Table5[[M49 code]:[Column1]],3)</f>
        <v>سيراليون</v>
      </c>
    </row>
    <row r="53" spans="1:16" x14ac:dyDescent="0.25">
      <c r="A53" s="3" t="s">
        <v>208</v>
      </c>
      <c r="B53" s="3" t="s">
        <v>209</v>
      </c>
      <c r="C53" s="3" t="s">
        <v>210</v>
      </c>
      <c r="D53" s="3" t="s">
        <v>211</v>
      </c>
      <c r="E53" s="10">
        <v>690</v>
      </c>
      <c r="F53" s="26"/>
      <c r="G53" s="10"/>
      <c r="L53" t="str">
        <f>VLOOKUP(E53,Table1[[M49 code]:[Column1]],3)</f>
        <v>塞舌尔</v>
      </c>
      <c r="M53" s="21" t="str">
        <f>VLOOKUP(E53,Table2[[M49 code]:[Column1]],3)</f>
        <v>Сейшельские Острова</v>
      </c>
      <c r="N53" s="21" t="str">
        <f>VLOOKUP(E53,Table3[[M49 code]:[Column1]],3)</f>
        <v>Seychelles</v>
      </c>
      <c r="O53" s="21" t="str">
        <f>VLOOKUP(E53,Table4[[M49 code]:[Column1]],3)</f>
        <v>Seychelles</v>
      </c>
      <c r="P53" s="21" t="str">
        <f>VLOOKUP(E53,Table5[[M49 code]:[Column1]],3)</f>
        <v>سيشيل</v>
      </c>
    </row>
    <row r="54" spans="1:16" x14ac:dyDescent="0.25">
      <c r="A54" s="3" t="s">
        <v>212</v>
      </c>
      <c r="B54" s="3" t="s">
        <v>213</v>
      </c>
      <c r="C54" s="3" t="s">
        <v>214</v>
      </c>
      <c r="D54" s="3" t="s">
        <v>215</v>
      </c>
      <c r="E54" s="10">
        <v>688</v>
      </c>
      <c r="F54" s="26"/>
      <c r="G54" s="10"/>
      <c r="L54" t="str">
        <f>VLOOKUP(E54,Table1[[M49 code]:[Column1]],3)</f>
        <v>塞尔维亚</v>
      </c>
      <c r="M54" s="21" t="str">
        <f>VLOOKUP(E54,Table2[[M49 code]:[Column1]],3)</f>
        <v>Сербия</v>
      </c>
      <c r="N54" s="21" t="str">
        <f>VLOOKUP(E54,Table3[[M49 code]:[Column1]],3)</f>
        <v>Serbie</v>
      </c>
      <c r="O54" s="21" t="str">
        <f>VLOOKUP(E54,Table4[[M49 code]:[Column1]],3)</f>
        <v>Serbia</v>
      </c>
      <c r="P54" s="21" t="str">
        <f>VLOOKUP(E54,Table5[[M49 code]:[Column1]],3)</f>
        <v>صربيا</v>
      </c>
    </row>
    <row r="55" spans="1:16" x14ac:dyDescent="0.25">
      <c r="A55" s="3" t="s">
        <v>216</v>
      </c>
      <c r="B55" s="3" t="s">
        <v>217</v>
      </c>
      <c r="C55" s="3" t="s">
        <v>218</v>
      </c>
      <c r="D55" s="3" t="s">
        <v>219</v>
      </c>
      <c r="E55" s="10">
        <v>686</v>
      </c>
      <c r="F55" s="26"/>
      <c r="G55" s="10"/>
      <c r="L55" t="str">
        <f>VLOOKUP(E55,Table1[[M49 code]:[Column1]],3)</f>
        <v>塞内加尔</v>
      </c>
      <c r="M55" s="21" t="str">
        <f>VLOOKUP(E55,Table2[[M49 code]:[Column1]],3)</f>
        <v>Сенегал</v>
      </c>
      <c r="N55" s="21" t="str">
        <f>VLOOKUP(E55,Table3[[M49 code]:[Column1]],3)</f>
        <v>Sénégal</v>
      </c>
      <c r="O55" s="21" t="str">
        <f>VLOOKUP(E55,Table4[[M49 code]:[Column1]],3)</f>
        <v>Senegal</v>
      </c>
      <c r="P55" s="21" t="str">
        <f>VLOOKUP(E55,Table5[[M49 code]:[Column1]],3)</f>
        <v>السنغال</v>
      </c>
    </row>
    <row r="56" spans="1:16" x14ac:dyDescent="0.25">
      <c r="A56" s="3" t="s">
        <v>220</v>
      </c>
      <c r="B56" s="3" t="s">
        <v>221</v>
      </c>
      <c r="C56" s="3" t="s">
        <v>222</v>
      </c>
      <c r="D56" s="3" t="s">
        <v>223</v>
      </c>
      <c r="E56" s="10">
        <v>682</v>
      </c>
      <c r="F56" s="26"/>
      <c r="G56" s="10"/>
      <c r="L56" t="str">
        <f>VLOOKUP(E56,Table1[[M49 code]:[Column1]],3)</f>
        <v>沙特阿拉伯</v>
      </c>
      <c r="M56" s="21" t="str">
        <f>VLOOKUP(E56,Table2[[M49 code]:[Column1]],3)</f>
        <v>Саудовская Аравия</v>
      </c>
      <c r="N56" s="21" t="str">
        <f>VLOOKUP(E56,Table3[[M49 code]:[Column1]],3)</f>
        <v>Arabie saoudite</v>
      </c>
      <c r="O56" s="21" t="str">
        <f>VLOOKUP(E56,Table4[[M49 code]:[Column1]],3)</f>
        <v>Arabia Saudita</v>
      </c>
      <c r="P56" s="21" t="str">
        <f>VLOOKUP(E56,Table5[[M49 code]:[Column1]],3)</f>
        <v>المملكة العربية السعودية</v>
      </c>
    </row>
    <row r="57" spans="1:16" x14ac:dyDescent="0.25">
      <c r="A57" s="3" t="s">
        <v>224</v>
      </c>
      <c r="B57" s="3" t="s">
        <v>225</v>
      </c>
      <c r="C57" s="3" t="s">
        <v>226</v>
      </c>
      <c r="D57" s="3" t="s">
        <v>227</v>
      </c>
      <c r="E57" s="10">
        <v>678</v>
      </c>
      <c r="F57" s="26"/>
      <c r="G57" s="10"/>
      <c r="L57" t="str">
        <f>VLOOKUP(E57,Table1[[M49 code]:[Column1]],3)</f>
        <v>圣多美和普林西比</v>
      </c>
      <c r="M57" s="21" t="str">
        <f>VLOOKUP(E57,Table2[[M49 code]:[Column1]],3)</f>
        <v>Сан-Томе и Принсипи</v>
      </c>
      <c r="N57" s="21" t="str">
        <f>VLOOKUP(E57,Table3[[M49 code]:[Column1]],3)</f>
        <v>Sao Tomé-et-Principe</v>
      </c>
      <c r="O57" s="21" t="str">
        <f>VLOOKUP(E57,Table4[[M49 code]:[Column1]],3)</f>
        <v>Santo Tomé y Príncipe</v>
      </c>
      <c r="P57" s="21" t="str">
        <f>VLOOKUP(E57,Table5[[M49 code]:[Column1]],3)</f>
        <v>سان تومي وبرينسيبي</v>
      </c>
    </row>
    <row r="58" spans="1:16" x14ac:dyDescent="0.25">
      <c r="A58" s="3" t="s">
        <v>228</v>
      </c>
      <c r="B58" s="3" t="s">
        <v>229</v>
      </c>
      <c r="C58" s="3" t="s">
        <v>230</v>
      </c>
      <c r="D58" s="3" t="s">
        <v>231</v>
      </c>
      <c r="E58" s="10">
        <v>674</v>
      </c>
      <c r="F58" s="26"/>
      <c r="G58" s="10"/>
      <c r="L58" t="str">
        <f>VLOOKUP(E58,Table1[[M49 code]:[Column1]],3)</f>
        <v>圣马力诺</v>
      </c>
      <c r="M58" s="21" t="str">
        <f>VLOOKUP(E58,Table2[[M49 code]:[Column1]],3)</f>
        <v>Сан-Марино</v>
      </c>
      <c r="N58" s="21" t="str">
        <f>VLOOKUP(E58,Table3[[M49 code]:[Column1]],3)</f>
        <v>Saint-Marin</v>
      </c>
      <c r="O58" s="21" t="str">
        <f>VLOOKUP(E58,Table4[[M49 code]:[Column1]],3)</f>
        <v>San Marino</v>
      </c>
      <c r="P58" s="21" t="str">
        <f>VLOOKUP(E58,Table5[[M49 code]:[Column1]],3)</f>
        <v>سان مارينو</v>
      </c>
    </row>
    <row r="59" spans="1:16" x14ac:dyDescent="0.25">
      <c r="A59" s="3" t="s">
        <v>232</v>
      </c>
      <c r="B59" s="3" t="s">
        <v>233</v>
      </c>
      <c r="C59" s="3" t="s">
        <v>234</v>
      </c>
      <c r="D59" s="3" t="s">
        <v>235</v>
      </c>
      <c r="E59" s="10">
        <v>882</v>
      </c>
      <c r="F59" s="26"/>
      <c r="G59" s="10"/>
      <c r="L59" t="str">
        <f>VLOOKUP(E59,Table1[[M49 code]:[Column1]],3)</f>
        <v>萨摩亚</v>
      </c>
      <c r="M59" s="21" t="str">
        <f>VLOOKUP(E59,Table2[[M49 code]:[Column1]],3)</f>
        <v>Самоа</v>
      </c>
      <c r="N59" s="21" t="str">
        <f>VLOOKUP(E59,Table3[[M49 code]:[Column1]],3)</f>
        <v>Samoa</v>
      </c>
      <c r="O59" s="21" t="str">
        <f>VLOOKUP(E59,Table4[[M49 code]:[Column1]],3)</f>
        <v>Samoa</v>
      </c>
      <c r="P59" s="21" t="str">
        <f>VLOOKUP(E59,Table5[[M49 code]:[Column1]],3)</f>
        <v>ساموا</v>
      </c>
    </row>
    <row r="60" spans="1:16" x14ac:dyDescent="0.25">
      <c r="A60" s="3" t="s">
        <v>236</v>
      </c>
      <c r="B60" s="3" t="s">
        <v>237</v>
      </c>
      <c r="C60" s="3" t="s">
        <v>238</v>
      </c>
      <c r="D60" s="3" t="s">
        <v>239</v>
      </c>
      <c r="E60" s="10">
        <v>670</v>
      </c>
      <c r="F60" s="26"/>
      <c r="G60" s="10"/>
      <c r="L60" t="str">
        <f>VLOOKUP(E60,Table1[[M49 code]:[Column1]],3)</f>
        <v>圣文森特和格林纳丁斯</v>
      </c>
      <c r="M60" s="21" t="str">
        <f>VLOOKUP(E60,Table2[[M49 code]:[Column1]],3)</f>
        <v>Сент-Винсент и Гренадины</v>
      </c>
      <c r="N60" s="21" t="str">
        <f>VLOOKUP(E60,Table3[[M49 code]:[Column1]],3)</f>
        <v>Saint-Vincent-et-les Grenadines</v>
      </c>
      <c r="O60" s="21" t="str">
        <f>VLOOKUP(E60,Table4[[M49 code]:[Column1]],3)</f>
        <v>San Vicente y las Granadinas</v>
      </c>
      <c r="P60" s="21" t="str">
        <f>VLOOKUP(E60,Table5[[M49 code]:[Column1]],3)</f>
        <v>سانت فنسنت وجزر غرينادين</v>
      </c>
    </row>
    <row r="61" spans="1:16" x14ac:dyDescent="0.25">
      <c r="A61" s="3" t="s">
        <v>240</v>
      </c>
      <c r="B61" s="3" t="s">
        <v>241</v>
      </c>
      <c r="C61" s="3" t="s">
        <v>242</v>
      </c>
      <c r="D61" s="3" t="s">
        <v>243</v>
      </c>
      <c r="E61" s="10">
        <v>666</v>
      </c>
      <c r="F61" s="26"/>
      <c r="G61" s="10"/>
      <c r="L61" t="str">
        <f>VLOOKUP(E61,Table1[[M49 code]:[Column1]],3)</f>
        <v>圣皮埃尔和密克隆</v>
      </c>
      <c r="M61" s="21" t="str">
        <f>VLOOKUP(E61,Table2[[M49 code]:[Column1]],3)</f>
        <v>Сен-Пьер и Микелон</v>
      </c>
      <c r="N61" s="21" t="str">
        <f>VLOOKUP(E61,Table3[[M49 code]:[Column1]],3)</f>
        <v>Saint-Pierre-et-Miquelon</v>
      </c>
      <c r="O61" s="21" t="str">
        <f>VLOOKUP(E61,Table4[[M49 code]:[Column1]],3)</f>
        <v>San Pedro y Miquelón</v>
      </c>
      <c r="P61" s="21" t="str">
        <f>VLOOKUP(E61,Table5[[M49 code]:[Column1]],3)</f>
        <v>سان بيير وميكلون</v>
      </c>
    </row>
    <row r="62" spans="1:16" x14ac:dyDescent="0.25">
      <c r="A62" s="3" t="s">
        <v>244</v>
      </c>
      <c r="B62" s="3" t="s">
        <v>245</v>
      </c>
      <c r="C62" s="3" t="s">
        <v>246</v>
      </c>
      <c r="D62" s="3" t="s">
        <v>247</v>
      </c>
      <c r="E62" s="10">
        <v>663</v>
      </c>
      <c r="F62" s="26"/>
      <c r="G62" s="10"/>
      <c r="L62" t="str">
        <f>VLOOKUP(E62,Table1[[M49 code]:[Column1]],3)</f>
        <v>圣马丁（法属）</v>
      </c>
      <c r="M62" s="21" t="str">
        <f>VLOOKUP(E62,Table2[[M49 code]:[Column1]],3)</f>
        <v>Сен-Мартен (французская часть)</v>
      </c>
      <c r="N62" s="21" t="str">
        <f>VLOOKUP(E62,Table3[[M49 code]:[Column1]],3)</f>
        <v>Saint-Martin (partie française)</v>
      </c>
      <c r="O62" s="21" t="str">
        <f>VLOOKUP(E62,Table4[[M49 code]:[Column1]],3)</f>
        <v>San Martín (parte francesa)</v>
      </c>
      <c r="P62" s="21" t="str">
        <f>VLOOKUP(E62,Table5[[M49 code]:[Column1]],3)</f>
        <v>سانت مارتن (الجزء الفرنسي)</v>
      </c>
    </row>
    <row r="63" spans="1:16" x14ac:dyDescent="0.25">
      <c r="A63" s="3" t="s">
        <v>248</v>
      </c>
      <c r="B63" s="3" t="s">
        <v>249</v>
      </c>
      <c r="C63" s="3" t="s">
        <v>250</v>
      </c>
      <c r="D63" s="3" t="s">
        <v>251</v>
      </c>
      <c r="E63" s="10">
        <v>662</v>
      </c>
      <c r="F63" s="26"/>
      <c r="G63" s="10"/>
      <c r="L63" t="str">
        <f>VLOOKUP(E63,Table1[[M49 code]:[Column1]],3)</f>
        <v>圣卢西亚</v>
      </c>
      <c r="M63" s="21" t="str">
        <f>VLOOKUP(E63,Table2[[M49 code]:[Column1]],3)</f>
        <v>Сент-Люсия</v>
      </c>
      <c r="N63" s="21" t="str">
        <f>VLOOKUP(E63,Table3[[M49 code]:[Column1]],3)</f>
        <v>Sainte-Lucie</v>
      </c>
      <c r="O63" s="21" t="str">
        <f>VLOOKUP(E63,Table4[[M49 code]:[Column1]],3)</f>
        <v>Santa Lucía</v>
      </c>
      <c r="P63" s="21" t="str">
        <f>VLOOKUP(E63,Table5[[M49 code]:[Column1]],3)</f>
        <v>سانت لوسيا</v>
      </c>
    </row>
    <row r="64" spans="1:16" x14ac:dyDescent="0.25">
      <c r="A64" s="3" t="s">
        <v>252</v>
      </c>
      <c r="B64" s="3" t="s">
        <v>253</v>
      </c>
      <c r="C64" s="3" t="s">
        <v>254</v>
      </c>
      <c r="D64" s="3" t="s">
        <v>255</v>
      </c>
      <c r="E64" s="10">
        <v>659</v>
      </c>
      <c r="F64" s="26"/>
      <c r="G64" s="10"/>
      <c r="L64" t="str">
        <f>VLOOKUP(E64,Table1[[M49 code]:[Column1]],3)</f>
        <v>圣基茨和尼维斯</v>
      </c>
      <c r="M64" s="21" t="str">
        <f>VLOOKUP(E64,Table2[[M49 code]:[Column1]],3)</f>
        <v>Сент-Китс и Невис</v>
      </c>
      <c r="N64" s="21" t="str">
        <f>VLOOKUP(E64,Table3[[M49 code]:[Column1]],3)</f>
        <v>Saint-Kitts-et-Nevis</v>
      </c>
      <c r="O64" s="21" t="str">
        <f>VLOOKUP(E64,Table4[[M49 code]:[Column1]],3)</f>
        <v>Saint Kitts y Nevis</v>
      </c>
      <c r="P64" s="21" t="str">
        <f>VLOOKUP(E64,Table5[[M49 code]:[Column1]],3)</f>
        <v>سانت كيتس ونيفس</v>
      </c>
    </row>
    <row r="65" spans="1:16" x14ac:dyDescent="0.25">
      <c r="A65" s="3" t="s">
        <v>256</v>
      </c>
      <c r="B65" s="3" t="s">
        <v>257</v>
      </c>
      <c r="C65" s="3" t="s">
        <v>258</v>
      </c>
      <c r="D65" s="3" t="s">
        <v>259</v>
      </c>
      <c r="E65" s="10">
        <v>654</v>
      </c>
      <c r="F65" s="26"/>
      <c r="G65" s="10"/>
      <c r="L65" t="str">
        <f>VLOOKUP(E65,Table1[[M49 code]:[Column1]],3)</f>
        <v>圣赫勒拿</v>
      </c>
      <c r="M65" s="21" t="str">
        <f>VLOOKUP(E65,Table2[[M49 code]:[Column1]],3)</f>
        <v>Остров Святой Елены</v>
      </c>
      <c r="N65" s="21" t="str">
        <f>VLOOKUP(E65,Table3[[M49 code]:[Column1]],3)</f>
        <v>Sainte-Hélène</v>
      </c>
      <c r="O65" s="21" t="str">
        <f>VLOOKUP(E65,Table4[[M49 code]:[Column1]],3)</f>
        <v>Santa Elena</v>
      </c>
      <c r="P65" s="21" t="str">
        <f>VLOOKUP(E65,Table5[[M49 code]:[Column1]],3)</f>
        <v>سانت هيلانة</v>
      </c>
    </row>
    <row r="66" spans="1:16" x14ac:dyDescent="0.25">
      <c r="A66" s="3" t="s">
        <v>260</v>
      </c>
      <c r="B66" s="3" t="s">
        <v>261</v>
      </c>
      <c r="C66" s="3" t="s">
        <v>262</v>
      </c>
      <c r="D66" s="3" t="s">
        <v>263</v>
      </c>
      <c r="E66" s="10">
        <v>652</v>
      </c>
      <c r="F66" s="26"/>
      <c r="G66" s="10"/>
      <c r="L66" t="str">
        <f>VLOOKUP(E66,Table1[[M49 code]:[Column1]],3)</f>
        <v>圣巴泰勒米</v>
      </c>
      <c r="M66" s="21" t="str">
        <f>VLOOKUP(E66,Table2[[M49 code]:[Column1]],3)</f>
        <v>Сен-Бартелеми</v>
      </c>
      <c r="N66" s="21" t="str">
        <f>VLOOKUP(E66,Table3[[M49 code]:[Column1]],3)</f>
        <v>Saint-Barthélemy</v>
      </c>
      <c r="O66" s="21" t="str">
        <f>VLOOKUP(E66,Table4[[M49 code]:[Column1]],3)</f>
        <v>San Barthélemy</v>
      </c>
      <c r="P66" s="21" t="str">
        <f>VLOOKUP(E66,Table5[[M49 code]:[Column1]],3)</f>
        <v>سان بارتليمي</v>
      </c>
    </row>
    <row r="67" spans="1:16" x14ac:dyDescent="0.25">
      <c r="A67" s="3" t="s">
        <v>264</v>
      </c>
      <c r="B67" s="3" t="s">
        <v>265</v>
      </c>
      <c r="C67" s="3" t="s">
        <v>266</v>
      </c>
      <c r="D67" s="3" t="s">
        <v>267</v>
      </c>
      <c r="E67" s="10">
        <v>638</v>
      </c>
      <c r="F67" s="26"/>
      <c r="G67" s="10"/>
      <c r="L67" t="str">
        <f>VLOOKUP(E67,Table1[[M49 code]:[Column1]],3)</f>
        <v>留尼汪</v>
      </c>
      <c r="M67" s="21" t="str">
        <f>VLOOKUP(E67,Table2[[M49 code]:[Column1]],3)</f>
        <v>Реюньон</v>
      </c>
      <c r="N67" s="21" t="str">
        <f>VLOOKUP(E67,Table3[[M49 code]:[Column1]],3)</f>
        <v>Réunion</v>
      </c>
      <c r="O67" s="21" t="str">
        <f>VLOOKUP(E67,Table4[[M49 code]:[Column1]],3)</f>
        <v>Reunión</v>
      </c>
      <c r="P67" s="21" t="str">
        <f>VLOOKUP(E67,Table5[[M49 code]:[Column1]],3)</f>
        <v>ريونيون</v>
      </c>
    </row>
    <row r="68" spans="1:16" x14ac:dyDescent="0.25">
      <c r="A68" s="3" t="s">
        <v>268</v>
      </c>
      <c r="B68" s="3" t="s">
        <v>269</v>
      </c>
      <c r="C68" s="3" t="s">
        <v>270</v>
      </c>
      <c r="D68" s="3" t="s">
        <v>271</v>
      </c>
      <c r="E68" s="10">
        <v>646</v>
      </c>
      <c r="F68" s="26"/>
      <c r="G68" s="10"/>
      <c r="L68" t="str">
        <f>VLOOKUP(E68,Table1[[M49 code]:[Column1]],3)</f>
        <v>卢旺达</v>
      </c>
      <c r="M68" s="21" t="str">
        <f>VLOOKUP(E68,Table2[[M49 code]:[Column1]],3)</f>
        <v>Руанда</v>
      </c>
      <c r="N68" s="21" t="str">
        <f>VLOOKUP(E68,Table3[[M49 code]:[Column1]],3)</f>
        <v>Rwanda</v>
      </c>
      <c r="O68" s="21" t="str">
        <f>VLOOKUP(E68,Table4[[M49 code]:[Column1]],3)</f>
        <v>Rwanda</v>
      </c>
      <c r="P68" s="21" t="str">
        <f>VLOOKUP(E68,Table5[[M49 code]:[Column1]],3)</f>
        <v>رواندا</v>
      </c>
    </row>
    <row r="69" spans="1:16" x14ac:dyDescent="0.25">
      <c r="A69" s="3" t="s">
        <v>272</v>
      </c>
      <c r="B69" s="3" t="s">
        <v>273</v>
      </c>
      <c r="C69" s="3" t="s">
        <v>274</v>
      </c>
      <c r="D69" s="3" t="s">
        <v>275</v>
      </c>
      <c r="E69" s="10">
        <v>643</v>
      </c>
      <c r="F69" s="26"/>
      <c r="G69" s="10"/>
      <c r="L69" t="str">
        <f>VLOOKUP(E69,Table1[[M49 code]:[Column1]],3)</f>
        <v>俄罗斯联邦</v>
      </c>
      <c r="M69" s="21" t="str">
        <f>VLOOKUP(E69,Table2[[M49 code]:[Column1]],3)</f>
        <v>Российская Федерация</v>
      </c>
      <c r="N69" s="21" t="str">
        <f>VLOOKUP(E69,Table3[[M49 code]:[Column1]],3)</f>
        <v>Fédération de Russie</v>
      </c>
      <c r="O69" s="21" t="str">
        <f>VLOOKUP(E69,Table4[[M49 code]:[Column1]],3)</f>
        <v>Federación de Rusia</v>
      </c>
      <c r="P69" s="21" t="str">
        <f>VLOOKUP(E69,Table5[[M49 code]:[Column1]],3)</f>
        <v>الاتحاد الروسي</v>
      </c>
    </row>
    <row r="70" spans="1:16" x14ac:dyDescent="0.25">
      <c r="A70" s="3" t="s">
        <v>276</v>
      </c>
      <c r="B70" s="3" t="s">
        <v>277</v>
      </c>
      <c r="C70" s="3" t="s">
        <v>278</v>
      </c>
      <c r="D70" s="3" t="s">
        <v>279</v>
      </c>
      <c r="E70" s="10">
        <v>642</v>
      </c>
      <c r="F70" s="26"/>
      <c r="G70" s="10"/>
      <c r="L70" t="str">
        <f>VLOOKUP(E70,Table1[[M49 code]:[Column1]],3)</f>
        <v>罗马尼亚</v>
      </c>
      <c r="M70" s="21" t="str">
        <f>VLOOKUP(E70,Table2[[M49 code]:[Column1]],3)</f>
        <v>Румыния</v>
      </c>
      <c r="N70" s="21" t="str">
        <f>VLOOKUP(E70,Table3[[M49 code]:[Column1]],3)</f>
        <v>Roumanie</v>
      </c>
      <c r="O70" s="21" t="str">
        <f>VLOOKUP(E70,Table4[[M49 code]:[Column1]],3)</f>
        <v>Rumania</v>
      </c>
      <c r="P70" s="21" t="str">
        <f>VLOOKUP(E70,Table5[[M49 code]:[Column1]],3)</f>
        <v>رومانيا</v>
      </c>
    </row>
    <row r="71" spans="1:16" x14ac:dyDescent="0.25">
      <c r="A71" s="3" t="s">
        <v>280</v>
      </c>
      <c r="B71" s="3" t="s">
        <v>281</v>
      </c>
      <c r="C71" s="3" t="s">
        <v>282</v>
      </c>
      <c r="D71" s="3" t="s">
        <v>283</v>
      </c>
      <c r="E71" s="10">
        <v>634</v>
      </c>
      <c r="F71" s="26"/>
      <c r="G71" s="10"/>
      <c r="L71" t="str">
        <f>VLOOKUP(E71,Table1[[M49 code]:[Column1]],3)</f>
        <v>卡塔尔</v>
      </c>
      <c r="M71" s="21" t="str">
        <f>VLOOKUP(E71,Table2[[M49 code]:[Column1]],3)</f>
        <v>Катар</v>
      </c>
      <c r="N71" s="21" t="str">
        <f>VLOOKUP(E71,Table3[[M49 code]:[Column1]],3)</f>
        <v>Qatar</v>
      </c>
      <c r="O71" s="21" t="str">
        <f>VLOOKUP(E71,Table4[[M49 code]:[Column1]],3)</f>
        <v>Qatar</v>
      </c>
      <c r="P71" s="21" t="str">
        <f>VLOOKUP(E71,Table5[[M49 code]:[Column1]],3)</f>
        <v>قطر</v>
      </c>
    </row>
    <row r="72" spans="1:16" x14ac:dyDescent="0.25">
      <c r="A72" s="3" t="s">
        <v>284</v>
      </c>
      <c r="B72" s="3" t="s">
        <v>285</v>
      </c>
      <c r="C72" s="3" t="s">
        <v>286</v>
      </c>
      <c r="D72" s="3" t="s">
        <v>287</v>
      </c>
      <c r="E72" s="10">
        <v>630</v>
      </c>
      <c r="F72" s="26"/>
      <c r="G72" s="10"/>
      <c r="L72" t="str">
        <f>VLOOKUP(E72,Table1[[M49 code]:[Column1]],3)</f>
        <v>波多黎各</v>
      </c>
      <c r="M72" s="21" t="str">
        <f>VLOOKUP(E72,Table2[[M49 code]:[Column1]],3)</f>
        <v>Пуэрто-Рико</v>
      </c>
      <c r="N72" s="21" t="str">
        <f>VLOOKUP(E72,Table3[[M49 code]:[Column1]],3)</f>
        <v>Porto Rico</v>
      </c>
      <c r="O72" s="21" t="str">
        <f>VLOOKUP(E72,Table4[[M49 code]:[Column1]],3)</f>
        <v>Puerto Rico</v>
      </c>
      <c r="P72" s="21" t="str">
        <f>VLOOKUP(E72,Table5[[M49 code]:[Column1]],3)</f>
        <v>بورتوريكو</v>
      </c>
    </row>
    <row r="73" spans="1:16" x14ac:dyDescent="0.25">
      <c r="A73" s="3" t="s">
        <v>288</v>
      </c>
      <c r="B73" s="3" t="s">
        <v>289</v>
      </c>
      <c r="C73" s="3" t="s">
        <v>290</v>
      </c>
      <c r="D73" s="3" t="s">
        <v>291</v>
      </c>
      <c r="E73" s="10">
        <v>620</v>
      </c>
      <c r="F73" s="26"/>
      <c r="G73" s="10"/>
      <c r="L73" t="str">
        <f>VLOOKUP(E73,Table1[[M49 code]:[Column1]],3)</f>
        <v>葡萄牙</v>
      </c>
      <c r="M73" s="21" t="str">
        <f>VLOOKUP(E73,Table2[[M49 code]:[Column1]],3)</f>
        <v>Португалия</v>
      </c>
      <c r="N73" s="21" t="str">
        <f>VLOOKUP(E73,Table3[[M49 code]:[Column1]],3)</f>
        <v>Portugal</v>
      </c>
      <c r="O73" s="21" t="str">
        <f>VLOOKUP(E73,Table4[[M49 code]:[Column1]],3)</f>
        <v>Portugal</v>
      </c>
      <c r="P73" s="21" t="str">
        <f>VLOOKUP(E73,Table5[[M49 code]:[Column1]],3)</f>
        <v>البرتغال</v>
      </c>
    </row>
    <row r="74" spans="1:16" x14ac:dyDescent="0.25">
      <c r="A74" s="3" t="s">
        <v>292</v>
      </c>
      <c r="B74" s="3" t="s">
        <v>293</v>
      </c>
      <c r="C74" s="3" t="s">
        <v>294</v>
      </c>
      <c r="D74" s="3" t="s">
        <v>295</v>
      </c>
      <c r="E74" s="10">
        <v>616</v>
      </c>
      <c r="F74" s="26"/>
      <c r="G74" s="10"/>
      <c r="L74" t="str">
        <f>VLOOKUP(E74,Table1[[M49 code]:[Column1]],3)</f>
        <v>波兰</v>
      </c>
      <c r="M74" s="21" t="str">
        <f>VLOOKUP(E74,Table2[[M49 code]:[Column1]],3)</f>
        <v>Польша</v>
      </c>
      <c r="N74" s="21" t="str">
        <f>VLOOKUP(E74,Table3[[M49 code]:[Column1]],3)</f>
        <v>Pologne</v>
      </c>
      <c r="O74" s="21" t="str">
        <f>VLOOKUP(E74,Table4[[M49 code]:[Column1]],3)</f>
        <v>Polonia</v>
      </c>
      <c r="P74" s="21" t="str">
        <f>VLOOKUP(E74,Table5[[M49 code]:[Column1]],3)</f>
        <v>بولندا</v>
      </c>
    </row>
    <row r="75" spans="1:16" x14ac:dyDescent="0.25">
      <c r="A75" s="3" t="s">
        <v>296</v>
      </c>
      <c r="B75" s="3" t="s">
        <v>296</v>
      </c>
      <c r="C75" s="3" t="s">
        <v>297</v>
      </c>
      <c r="D75" s="3" t="s">
        <v>298</v>
      </c>
      <c r="E75" s="10">
        <v>612</v>
      </c>
      <c r="F75" s="26"/>
      <c r="G75" s="10"/>
      <c r="L75" t="str">
        <f>VLOOKUP(E75,Table1[[M49 code]:[Column1]],3)</f>
        <v>皮特凯恩</v>
      </c>
      <c r="M75" s="21" t="str">
        <f>VLOOKUP(E75,Table2[[M49 code]:[Column1]],3)</f>
        <v>Питкэрн</v>
      </c>
      <c r="N75" s="21" t="str">
        <f>VLOOKUP(E75,Table3[[M49 code]:[Column1]],3)</f>
        <v>Pitcairn</v>
      </c>
      <c r="O75" s="21" t="str">
        <f>VLOOKUP(E75,Table4[[M49 code]:[Column1]],3)</f>
        <v>Pitcairn</v>
      </c>
      <c r="P75" s="21" t="str">
        <f>VLOOKUP(E75,Table5[[M49 code]:[Column1]],3)</f>
        <v>بيتكرن</v>
      </c>
    </row>
    <row r="76" spans="1:16" x14ac:dyDescent="0.25">
      <c r="A76" s="3" t="s">
        <v>299</v>
      </c>
      <c r="B76" s="3" t="s">
        <v>300</v>
      </c>
      <c r="C76" s="3" t="s">
        <v>301</v>
      </c>
      <c r="D76" s="3" t="s">
        <v>302</v>
      </c>
      <c r="E76" s="10">
        <v>608</v>
      </c>
      <c r="F76" s="26"/>
      <c r="G76" s="10"/>
      <c r="L76" t="str">
        <f>VLOOKUP(E76,Table1[[M49 code]:[Column1]],3)</f>
        <v>菲律宾</v>
      </c>
      <c r="M76" s="21" t="str">
        <f>VLOOKUP(E76,Table2[[M49 code]:[Column1]],3)</f>
        <v>Филиппины</v>
      </c>
      <c r="N76" s="21" t="str">
        <f>VLOOKUP(E76,Table3[[M49 code]:[Column1]],3)</f>
        <v>Philippines</v>
      </c>
      <c r="O76" s="21" t="str">
        <f>VLOOKUP(E76,Table4[[M49 code]:[Column1]],3)</f>
        <v>Filipinas</v>
      </c>
      <c r="P76" s="21" t="str">
        <f>VLOOKUP(E76,Table5[[M49 code]:[Column1]],3)</f>
        <v>الفلبين</v>
      </c>
    </row>
    <row r="77" spans="1:16" x14ac:dyDescent="0.25">
      <c r="A77" s="3" t="s">
        <v>303</v>
      </c>
      <c r="B77" s="3" t="s">
        <v>304</v>
      </c>
      <c r="C77" s="3" t="s">
        <v>305</v>
      </c>
      <c r="D77" s="3" t="s">
        <v>306</v>
      </c>
      <c r="E77" s="10">
        <v>604</v>
      </c>
      <c r="F77" s="26"/>
      <c r="G77" s="10"/>
      <c r="L77" t="str">
        <f>VLOOKUP(E77,Table1[[M49 code]:[Column1]],3)</f>
        <v>秘鲁</v>
      </c>
      <c r="M77" s="21" t="str">
        <f>VLOOKUP(E77,Table2[[M49 code]:[Column1]],3)</f>
        <v>Перу</v>
      </c>
      <c r="N77" s="21" t="str">
        <f>VLOOKUP(E77,Table3[[M49 code]:[Column1]],3)</f>
        <v>Pérou</v>
      </c>
      <c r="O77" s="21" t="str">
        <f>VLOOKUP(E77,Table4[[M49 code]:[Column1]],3)</f>
        <v>Perú</v>
      </c>
      <c r="P77" s="21" t="str">
        <f>VLOOKUP(E77,Table5[[M49 code]:[Column1]],3)</f>
        <v>بيرو</v>
      </c>
    </row>
    <row r="78" spans="1:16" x14ac:dyDescent="0.25">
      <c r="A78" s="3" t="s">
        <v>307</v>
      </c>
      <c r="B78" s="3" t="s">
        <v>308</v>
      </c>
      <c r="C78" s="3" t="s">
        <v>309</v>
      </c>
      <c r="D78" s="3" t="s">
        <v>310</v>
      </c>
      <c r="E78" s="10">
        <v>600</v>
      </c>
      <c r="F78" s="26"/>
      <c r="G78" s="10"/>
      <c r="L78" t="str">
        <f>VLOOKUP(E78,Table1[[M49 code]:[Column1]],3)</f>
        <v>巴拉圭</v>
      </c>
      <c r="M78" s="21" t="str">
        <f>VLOOKUP(E78,Table2[[M49 code]:[Column1]],3)</f>
        <v>Парагвай</v>
      </c>
      <c r="N78" s="21" t="str">
        <f>VLOOKUP(E78,Table3[[M49 code]:[Column1]],3)</f>
        <v>Paraguay</v>
      </c>
      <c r="O78" s="21" t="str">
        <f>VLOOKUP(E78,Table4[[M49 code]:[Column1]],3)</f>
        <v>Paraguay</v>
      </c>
      <c r="P78" s="21" t="str">
        <f>VLOOKUP(E78,Table5[[M49 code]:[Column1]],3)</f>
        <v>باراغواي</v>
      </c>
    </row>
    <row r="79" spans="1:16" x14ac:dyDescent="0.25">
      <c r="A79" s="3" t="s">
        <v>311</v>
      </c>
      <c r="B79" s="3" t="s">
        <v>312</v>
      </c>
      <c r="C79" s="3" t="s">
        <v>313</v>
      </c>
      <c r="D79" s="3" t="s">
        <v>314</v>
      </c>
      <c r="E79" s="10">
        <v>598</v>
      </c>
      <c r="F79" s="26"/>
      <c r="G79" s="10"/>
      <c r="L79" t="str">
        <f>VLOOKUP(E79,Table1[[M49 code]:[Column1]],3)</f>
        <v>巴布亚新几内亚</v>
      </c>
      <c r="M79" s="21" t="str">
        <f>VLOOKUP(E79,Table2[[M49 code]:[Column1]],3)</f>
        <v>Папуа-Новая Гвинея</v>
      </c>
      <c r="N79" s="21" t="str">
        <f>VLOOKUP(E79,Table3[[M49 code]:[Column1]],3)</f>
        <v>Papouasie-Nouvelle-Guinée</v>
      </c>
      <c r="O79" s="21" t="str">
        <f>VLOOKUP(E79,Table4[[M49 code]:[Column1]],3)</f>
        <v>Papua Nueva Guinea</v>
      </c>
      <c r="P79" s="21" t="str">
        <f>VLOOKUP(E79,Table5[[M49 code]:[Column1]],3)</f>
        <v>بابوا غينيا الجديدة</v>
      </c>
    </row>
    <row r="80" spans="1:16" x14ac:dyDescent="0.25">
      <c r="A80" s="3" t="s">
        <v>315</v>
      </c>
      <c r="B80" s="3" t="s">
        <v>316</v>
      </c>
      <c r="C80" s="3" t="s">
        <v>317</v>
      </c>
      <c r="D80" s="3" t="s">
        <v>318</v>
      </c>
      <c r="E80" s="10">
        <v>591</v>
      </c>
      <c r="F80" s="26"/>
      <c r="G80" s="10"/>
      <c r="L80" t="str">
        <f>VLOOKUP(E80,Table1[[M49 code]:[Column1]],3)</f>
        <v>巴拿马</v>
      </c>
      <c r="M80" s="21" t="str">
        <f>VLOOKUP(E80,Table2[[M49 code]:[Column1]],3)</f>
        <v>Панама</v>
      </c>
      <c r="N80" s="21" t="str">
        <f>VLOOKUP(E80,Table3[[M49 code]:[Column1]],3)</f>
        <v>Panama</v>
      </c>
      <c r="O80" s="21" t="str">
        <f>VLOOKUP(E80,Table4[[M49 code]:[Column1]],3)</f>
        <v>Panamá</v>
      </c>
      <c r="P80" s="21" t="str">
        <f>VLOOKUP(E80,Table5[[M49 code]:[Column1]],3)</f>
        <v>بنما</v>
      </c>
    </row>
    <row r="81" spans="1:16" x14ac:dyDescent="0.25">
      <c r="A81" s="3" t="s">
        <v>319</v>
      </c>
      <c r="B81" s="3" t="s">
        <v>320</v>
      </c>
      <c r="C81" s="3" t="s">
        <v>321</v>
      </c>
      <c r="D81" s="3" t="s">
        <v>322</v>
      </c>
      <c r="E81" s="10">
        <v>275</v>
      </c>
      <c r="F81" s="26"/>
      <c r="G81" s="10"/>
      <c r="L81" t="str">
        <f>VLOOKUP(E81,Table1[[M49 code]:[Column1]],3)</f>
        <v>巴勒斯坦国</v>
      </c>
      <c r="M81" s="21" t="str">
        <f>VLOOKUP(E81,Table2[[M49 code]:[Column1]],3)</f>
        <v>Государство Палестина</v>
      </c>
      <c r="N81" s="21" t="str">
        <f>VLOOKUP(E81,Table3[[M49 code]:[Column1]],3)</f>
        <v>État de Palestine</v>
      </c>
      <c r="O81" s="21" t="str">
        <f>VLOOKUP(E81,Table4[[M49 code]:[Column1]],3)</f>
        <v>Estado de Palestina</v>
      </c>
      <c r="P81" s="21" t="str">
        <f>VLOOKUP(E81,Table5[[M49 code]:[Column1]],3)</f>
        <v>دولة فلسطين</v>
      </c>
    </row>
    <row r="82" spans="1:16" x14ac:dyDescent="0.25">
      <c r="A82" s="3" t="s">
        <v>323</v>
      </c>
      <c r="B82" s="3" t="s">
        <v>324</v>
      </c>
      <c r="C82" s="3" t="s">
        <v>325</v>
      </c>
      <c r="D82" s="3" t="s">
        <v>326</v>
      </c>
      <c r="E82" s="10">
        <v>585</v>
      </c>
      <c r="F82" s="26"/>
      <c r="G82" s="10"/>
      <c r="L82" t="str">
        <f>VLOOKUP(E82,Table1[[M49 code]:[Column1]],3)</f>
        <v>帕劳</v>
      </c>
      <c r="M82" s="21" t="str">
        <f>VLOOKUP(E82,Table2[[M49 code]:[Column1]],3)</f>
        <v>Палау</v>
      </c>
      <c r="N82" s="21" t="str">
        <f>VLOOKUP(E82,Table3[[M49 code]:[Column1]],3)</f>
        <v>Palaos</v>
      </c>
      <c r="O82" s="21" t="str">
        <f>VLOOKUP(E82,Table4[[M49 code]:[Column1]],3)</f>
        <v>Palau</v>
      </c>
      <c r="P82" s="21" t="str">
        <f>VLOOKUP(E82,Table5[[M49 code]:[Column1]],3)</f>
        <v>بالاو</v>
      </c>
    </row>
    <row r="83" spans="1:16" x14ac:dyDescent="0.25">
      <c r="A83" s="3" t="s">
        <v>327</v>
      </c>
      <c r="B83" s="3" t="s">
        <v>328</v>
      </c>
      <c r="C83" s="3" t="s">
        <v>329</v>
      </c>
      <c r="D83" s="3" t="s">
        <v>330</v>
      </c>
      <c r="E83" s="10">
        <v>586</v>
      </c>
      <c r="F83" s="26"/>
      <c r="G83" s="10"/>
      <c r="L83" t="str">
        <f>VLOOKUP(E83,Table1[[M49 code]:[Column1]],3)</f>
        <v>巴基斯坦</v>
      </c>
      <c r="M83" s="21" t="str">
        <f>VLOOKUP(E83,Table2[[M49 code]:[Column1]],3)</f>
        <v>Пакистан</v>
      </c>
      <c r="N83" s="21" t="str">
        <f>VLOOKUP(E83,Table3[[M49 code]:[Column1]],3)</f>
        <v>Pakistan</v>
      </c>
      <c r="O83" s="21" t="str">
        <f>VLOOKUP(E83,Table4[[M49 code]:[Column1]],3)</f>
        <v>Pakistán</v>
      </c>
      <c r="P83" s="21" t="str">
        <f>VLOOKUP(E83,Table5[[M49 code]:[Column1]],3)</f>
        <v>باكستان</v>
      </c>
    </row>
    <row r="84" spans="1:16" x14ac:dyDescent="0.25">
      <c r="A84" s="3" t="s">
        <v>331</v>
      </c>
      <c r="B84" s="3" t="s">
        <v>331</v>
      </c>
      <c r="C84" s="3" t="s">
        <v>332</v>
      </c>
      <c r="D84" s="3" t="s">
        <v>333</v>
      </c>
      <c r="E84" s="10">
        <v>512</v>
      </c>
      <c r="F84" s="26"/>
      <c r="G84" s="10"/>
      <c r="L84" t="str">
        <f>VLOOKUP(E84,Table1[[M49 code]:[Column1]],3)</f>
        <v>阿曼</v>
      </c>
      <c r="M84" s="21" t="str">
        <f>VLOOKUP(E84,Table2[[M49 code]:[Column1]],3)</f>
        <v>Оман</v>
      </c>
      <c r="N84" s="21" t="str">
        <f>VLOOKUP(E84,Table3[[M49 code]:[Column1]],3)</f>
        <v>Oman</v>
      </c>
      <c r="O84" s="21" t="str">
        <f>VLOOKUP(E84,Table4[[M49 code]:[Column1]],3)</f>
        <v>Omán</v>
      </c>
      <c r="P84" s="21" t="str">
        <f>VLOOKUP(E84,Table5[[M49 code]:[Column1]],3)</f>
        <v>عمان</v>
      </c>
    </row>
    <row r="85" spans="1:16" x14ac:dyDescent="0.25">
      <c r="A85" s="3" t="s">
        <v>334</v>
      </c>
      <c r="B85" s="3" t="s">
        <v>335</v>
      </c>
      <c r="C85" s="3" t="s">
        <v>336</v>
      </c>
      <c r="D85" s="3" t="s">
        <v>337</v>
      </c>
      <c r="E85" s="10">
        <v>578</v>
      </c>
      <c r="F85" s="26"/>
      <c r="G85" s="10"/>
      <c r="L85" t="str">
        <f>VLOOKUP(E85,Table1[[M49 code]:[Column1]],3)</f>
        <v>挪威</v>
      </c>
      <c r="M85" s="21" t="str">
        <f>VLOOKUP(E85,Table2[[M49 code]:[Column1]],3)</f>
        <v>Норвегия</v>
      </c>
      <c r="N85" s="21" t="str">
        <f>VLOOKUP(E85,Table3[[M49 code]:[Column1]],3)</f>
        <v>Norvège</v>
      </c>
      <c r="O85" s="21" t="str">
        <f>VLOOKUP(E85,Table4[[M49 code]:[Column1]],3)</f>
        <v>Noruega</v>
      </c>
      <c r="P85" s="21" t="str">
        <f>VLOOKUP(E85,Table5[[M49 code]:[Column1]],3)</f>
        <v>النرويج</v>
      </c>
    </row>
    <row r="86" spans="1:16" x14ac:dyDescent="0.25">
      <c r="A86" s="3" t="s">
        <v>338</v>
      </c>
      <c r="B86" s="3" t="s">
        <v>339</v>
      </c>
      <c r="C86" s="3" t="s">
        <v>340</v>
      </c>
      <c r="D86" s="3" t="s">
        <v>341</v>
      </c>
      <c r="E86" s="10">
        <v>580</v>
      </c>
      <c r="F86" s="26"/>
      <c r="G86" s="10"/>
      <c r="L86" t="str">
        <f>VLOOKUP(E86,Table1[[M49 code]:[Column1]],3)</f>
        <v>北马里亚纳群岛</v>
      </c>
      <c r="M86" s="21" t="str">
        <f>VLOOKUP(E86,Table2[[M49 code]:[Column1]],3)</f>
        <v>Северные Марианские острова</v>
      </c>
      <c r="N86" s="21" t="str">
        <f>VLOOKUP(E86,Table3[[M49 code]:[Column1]],3)</f>
        <v>Îles Mariannes du Nord</v>
      </c>
      <c r="O86" s="21" t="str">
        <f>VLOOKUP(E86,Table4[[M49 code]:[Column1]],3)</f>
        <v>Islas Marianas Septentrionales</v>
      </c>
      <c r="P86" s="21" t="str">
        <f>VLOOKUP(E86,Table5[[M49 code]:[Column1]],3)</f>
        <v>جزر ماريانا الشمالية</v>
      </c>
    </row>
    <row r="87" spans="1:16" x14ac:dyDescent="0.25">
      <c r="A87" s="3" t="s">
        <v>342</v>
      </c>
      <c r="B87" s="3" t="s">
        <v>343</v>
      </c>
      <c r="C87" s="3" t="s">
        <v>344</v>
      </c>
      <c r="D87" s="3" t="s">
        <v>345</v>
      </c>
      <c r="E87" s="10">
        <v>807</v>
      </c>
      <c r="F87" s="26"/>
      <c r="G87" s="10"/>
      <c r="L87" t="str">
        <f>VLOOKUP(E87,Table1[[M49 code]:[Column1]],3)</f>
        <v>北马其顿</v>
      </c>
      <c r="M87" s="21" t="str">
        <f>VLOOKUP(E87,Table2[[M49 code]:[Column1]],3)</f>
        <v>Северная Македония</v>
      </c>
      <c r="N87" s="21" t="str">
        <f>VLOOKUP(E87,Table3[[M49 code]:[Column1]],3)</f>
        <v>Macédoine du Nord</v>
      </c>
      <c r="O87" s="21" t="str">
        <f>VLOOKUP(E87,Table4[[M49 code]:[Column1]],3)</f>
        <v>Macedonia del Norte</v>
      </c>
      <c r="P87" s="21" t="str">
        <f>VLOOKUP(E87,Table5[[M49 code]:[Column1]],3)</f>
        <v>مقدونيا الشمالية</v>
      </c>
    </row>
    <row r="88" spans="1:16" x14ac:dyDescent="0.25">
      <c r="A88" s="3" t="s">
        <v>346</v>
      </c>
      <c r="B88" s="3" t="s">
        <v>347</v>
      </c>
      <c r="C88" s="3" t="s">
        <v>348</v>
      </c>
      <c r="D88" s="3" t="s">
        <v>349</v>
      </c>
      <c r="E88" s="10">
        <v>574</v>
      </c>
      <c r="F88" s="26"/>
      <c r="G88" s="10"/>
      <c r="L88" t="str">
        <f>VLOOKUP(E88,Table1[[M49 code]:[Column1]],3)</f>
        <v>诺福克岛</v>
      </c>
      <c r="M88" s="21" t="str">
        <f>VLOOKUP(E88,Table2[[M49 code]:[Column1]],3)</f>
        <v>Остров Норфолк</v>
      </c>
      <c r="N88" s="21" t="str">
        <f>VLOOKUP(E88,Table3[[M49 code]:[Column1]],3)</f>
        <v>Île Norfolk</v>
      </c>
      <c r="O88" s="21" t="str">
        <f>VLOOKUP(E88,Table4[[M49 code]:[Column1]],3)</f>
        <v>Isla Norfolk</v>
      </c>
      <c r="P88" s="21" t="str">
        <f>VLOOKUP(E88,Table5[[M49 code]:[Column1]],3)</f>
        <v>جزيرة نورفولك</v>
      </c>
    </row>
    <row r="89" spans="1:16" x14ac:dyDescent="0.25">
      <c r="A89" s="3" t="s">
        <v>350</v>
      </c>
      <c r="B89" s="3" t="s">
        <v>350</v>
      </c>
      <c r="C89" s="3" t="s">
        <v>351</v>
      </c>
      <c r="D89" s="3" t="s">
        <v>352</v>
      </c>
      <c r="E89" s="10">
        <v>570</v>
      </c>
      <c r="F89" s="26"/>
      <c r="G89" s="10"/>
      <c r="L89" t="str">
        <f>VLOOKUP(E89,Table1[[M49 code]:[Column1]],3)</f>
        <v>纽埃</v>
      </c>
      <c r="M89" s="21" t="str">
        <f>VLOOKUP(E89,Table2[[M49 code]:[Column1]],3)</f>
        <v>Ниуэ</v>
      </c>
      <c r="N89" s="21" t="str">
        <f>VLOOKUP(E89,Table3[[M49 code]:[Column1]],3)</f>
        <v>Nioué</v>
      </c>
      <c r="O89" s="21" t="str">
        <f>VLOOKUP(E89,Table4[[M49 code]:[Column1]],3)</f>
        <v>Niue</v>
      </c>
      <c r="P89" s="21" t="str">
        <f>VLOOKUP(E89,Table5[[M49 code]:[Column1]],3)</f>
        <v>نيوي</v>
      </c>
    </row>
    <row r="90" spans="1:16" x14ac:dyDescent="0.25">
      <c r="A90" s="3" t="s">
        <v>353</v>
      </c>
      <c r="B90" s="3" t="s">
        <v>354</v>
      </c>
      <c r="C90" s="3" t="s">
        <v>355</v>
      </c>
      <c r="D90" s="3" t="s">
        <v>356</v>
      </c>
      <c r="E90" s="10">
        <v>566</v>
      </c>
      <c r="F90" s="26"/>
      <c r="G90" s="10"/>
      <c r="L90" t="str">
        <f>VLOOKUP(E90,Table1[[M49 code]:[Column1]],3)</f>
        <v>尼日利亚</v>
      </c>
      <c r="M90" s="21" t="str">
        <f>VLOOKUP(E90,Table2[[M49 code]:[Column1]],3)</f>
        <v>Нигерия</v>
      </c>
      <c r="N90" s="21" t="str">
        <f>VLOOKUP(E90,Table3[[M49 code]:[Column1]],3)</f>
        <v>Nigéria</v>
      </c>
      <c r="O90" s="21" t="str">
        <f>VLOOKUP(E90,Table4[[M49 code]:[Column1]],3)</f>
        <v>Nigeria</v>
      </c>
      <c r="P90" s="21" t="str">
        <f>VLOOKUP(E90,Table5[[M49 code]:[Column1]],3)</f>
        <v>نيجيريا</v>
      </c>
    </row>
    <row r="91" spans="1:16" x14ac:dyDescent="0.25">
      <c r="A91" s="3" t="s">
        <v>357</v>
      </c>
      <c r="B91" s="3" t="s">
        <v>358</v>
      </c>
      <c r="C91" s="3" t="s">
        <v>359</v>
      </c>
      <c r="D91" s="3" t="s">
        <v>360</v>
      </c>
      <c r="E91" s="10">
        <v>562</v>
      </c>
      <c r="F91" s="26"/>
      <c r="G91" s="10"/>
      <c r="L91" t="str">
        <f>VLOOKUP(E91,Table1[[M49 code]:[Column1]],3)</f>
        <v>尼日尔</v>
      </c>
      <c r="M91" s="21" t="str">
        <f>VLOOKUP(E91,Table2[[M49 code]:[Column1]],3)</f>
        <v>Нигер</v>
      </c>
      <c r="N91" s="21" t="str">
        <f>VLOOKUP(E91,Table3[[M49 code]:[Column1]],3)</f>
        <v>Niger</v>
      </c>
      <c r="O91" s="21" t="str">
        <f>VLOOKUP(E91,Table4[[M49 code]:[Column1]],3)</f>
        <v>Níger</v>
      </c>
      <c r="P91" s="21" t="str">
        <f>VLOOKUP(E91,Table5[[M49 code]:[Column1]],3)</f>
        <v>النيجر</v>
      </c>
    </row>
    <row r="92" spans="1:16" x14ac:dyDescent="0.25">
      <c r="A92" s="3" t="s">
        <v>361</v>
      </c>
      <c r="B92" s="3" t="s">
        <v>362</v>
      </c>
      <c r="C92" s="3" t="s">
        <v>363</v>
      </c>
      <c r="D92" s="3" t="s">
        <v>364</v>
      </c>
      <c r="E92" s="10">
        <v>558</v>
      </c>
      <c r="F92" s="26"/>
      <c r="G92" s="10"/>
      <c r="L92" t="str">
        <f>VLOOKUP(E92,Table1[[M49 code]:[Column1]],3)</f>
        <v>尼加拉瓜</v>
      </c>
      <c r="M92" s="21" t="str">
        <f>VLOOKUP(E92,Table2[[M49 code]:[Column1]],3)</f>
        <v>Никарагуа</v>
      </c>
      <c r="N92" s="21" t="str">
        <f>VLOOKUP(E92,Table3[[M49 code]:[Column1]],3)</f>
        <v>Nicaragua</v>
      </c>
      <c r="O92" s="21" t="str">
        <f>VLOOKUP(E92,Table4[[M49 code]:[Column1]],3)</f>
        <v>Nicaragua</v>
      </c>
      <c r="P92" s="21" t="str">
        <f>VLOOKUP(E92,Table5[[M49 code]:[Column1]],3)</f>
        <v>نيكاراغوا</v>
      </c>
    </row>
    <row r="93" spans="1:16" x14ac:dyDescent="0.25">
      <c r="A93" s="3" t="s">
        <v>365</v>
      </c>
      <c r="B93" s="3" t="s">
        <v>366</v>
      </c>
      <c r="C93" s="3" t="s">
        <v>367</v>
      </c>
      <c r="D93" s="3" t="s">
        <v>368</v>
      </c>
      <c r="E93" s="10">
        <v>554</v>
      </c>
      <c r="F93" s="26"/>
      <c r="G93" s="10"/>
      <c r="L93" t="str">
        <f>VLOOKUP(E93,Table1[[M49 code]:[Column1]],3)</f>
        <v>新西兰</v>
      </c>
      <c r="M93" s="21" t="str">
        <f>VLOOKUP(E93,Table2[[M49 code]:[Column1]],3)</f>
        <v>Новая Зеландия</v>
      </c>
      <c r="N93" s="21" t="str">
        <f>VLOOKUP(E93,Table3[[M49 code]:[Column1]],3)</f>
        <v>Nouvelle-Zélande</v>
      </c>
      <c r="O93" s="21" t="str">
        <f>VLOOKUP(E93,Table4[[M49 code]:[Column1]],3)</f>
        <v>Nueva Zelandia</v>
      </c>
      <c r="P93" s="21" t="str">
        <f>VLOOKUP(E93,Table5[[M49 code]:[Column1]],3)</f>
        <v>نيوزيلندا</v>
      </c>
    </row>
    <row r="94" spans="1:16" x14ac:dyDescent="0.25">
      <c r="A94" s="3" t="s">
        <v>369</v>
      </c>
      <c r="B94" s="3" t="s">
        <v>370</v>
      </c>
      <c r="C94" s="3" t="s">
        <v>371</v>
      </c>
      <c r="D94" s="3" t="s">
        <v>372</v>
      </c>
      <c r="E94" s="10">
        <v>540</v>
      </c>
      <c r="F94" s="26"/>
      <c r="G94" s="10"/>
      <c r="L94" t="str">
        <f>VLOOKUP(E94,Table1[[M49 code]:[Column1]],3)</f>
        <v>新喀里多尼亚</v>
      </c>
      <c r="M94" s="21" t="str">
        <f>VLOOKUP(E94,Table2[[M49 code]:[Column1]],3)</f>
        <v>Новая Каледония</v>
      </c>
      <c r="N94" s="21" t="str">
        <f>VLOOKUP(E94,Table3[[M49 code]:[Column1]],3)</f>
        <v>Nouvelle-Calédonie</v>
      </c>
      <c r="O94" s="21" t="str">
        <f>VLOOKUP(E94,Table4[[M49 code]:[Column1]],3)</f>
        <v>Nueva Caledonia</v>
      </c>
      <c r="P94" s="21" t="str">
        <f>VLOOKUP(E94,Table5[[M49 code]:[Column1]],3)</f>
        <v>كاليدونيا الجديدة</v>
      </c>
    </row>
    <row r="95" spans="1:16" x14ac:dyDescent="0.25">
      <c r="A95" s="3" t="s">
        <v>373</v>
      </c>
      <c r="B95" s="3" t="s">
        <v>374</v>
      </c>
      <c r="C95" s="3" t="s">
        <v>375</v>
      </c>
      <c r="D95" s="3" t="s">
        <v>376</v>
      </c>
      <c r="E95" s="10">
        <v>528</v>
      </c>
      <c r="F95" s="26"/>
      <c r="G95" s="10"/>
      <c r="L95" t="str">
        <f>VLOOKUP(E95,Table1[[M49 code]:[Column1]],3)</f>
        <v>荷兰</v>
      </c>
      <c r="M95" s="21" t="str">
        <f>VLOOKUP(E95,Table2[[M49 code]:[Column1]],3)</f>
        <v>Нидерланды</v>
      </c>
      <c r="N95" s="21" t="str">
        <f>VLOOKUP(E95,Table3[[M49 code]:[Column1]],3)</f>
        <v>Pays-Bas</v>
      </c>
      <c r="O95" s="21" t="str">
        <f>VLOOKUP(E95,Table4[[M49 code]:[Column1]],3)</f>
        <v>Países Bajos</v>
      </c>
      <c r="P95" s="21" t="str">
        <f>VLOOKUP(E95,Table5[[M49 code]:[Column1]],3)</f>
        <v>هولندا</v>
      </c>
    </row>
    <row r="96" spans="1:16" x14ac:dyDescent="0.25">
      <c r="A96" s="3" t="s">
        <v>377</v>
      </c>
      <c r="B96" s="3" t="s">
        <v>378</v>
      </c>
      <c r="C96" s="3" t="s">
        <v>379</v>
      </c>
      <c r="D96" s="3" t="s">
        <v>380</v>
      </c>
      <c r="E96" s="10">
        <v>524</v>
      </c>
      <c r="F96" s="26"/>
      <c r="G96" s="10"/>
      <c r="L96" t="str">
        <f>VLOOKUP(E96,Table1[[M49 code]:[Column1]],3)</f>
        <v>尼泊尔</v>
      </c>
      <c r="M96" s="21" t="str">
        <f>VLOOKUP(E96,Table2[[M49 code]:[Column1]],3)</f>
        <v>Непал</v>
      </c>
      <c r="N96" s="21" t="str">
        <f>VLOOKUP(E96,Table3[[M49 code]:[Column1]],3)</f>
        <v>Népal</v>
      </c>
      <c r="O96" s="21" t="str">
        <f>VLOOKUP(E96,Table4[[M49 code]:[Column1]],3)</f>
        <v>Nepal</v>
      </c>
      <c r="P96" s="21" t="str">
        <f>VLOOKUP(E96,Table5[[M49 code]:[Column1]],3)</f>
        <v>نيبال</v>
      </c>
    </row>
    <row r="97" spans="1:16" x14ac:dyDescent="0.25">
      <c r="A97" s="3" t="s">
        <v>381</v>
      </c>
      <c r="B97" s="3" t="s">
        <v>381</v>
      </c>
      <c r="C97" s="3" t="s">
        <v>382</v>
      </c>
      <c r="D97" s="3" t="s">
        <v>383</v>
      </c>
      <c r="E97" s="10">
        <v>520</v>
      </c>
      <c r="F97" s="26"/>
      <c r="G97" s="10"/>
      <c r="L97" t="str">
        <f>VLOOKUP(E97,Table1[[M49 code]:[Column1]],3)</f>
        <v>瑙鲁</v>
      </c>
      <c r="M97" s="21" t="str">
        <f>VLOOKUP(E97,Table2[[M49 code]:[Column1]],3)</f>
        <v>Науру</v>
      </c>
      <c r="N97" s="21" t="str">
        <f>VLOOKUP(E97,Table3[[M49 code]:[Column1]],3)</f>
        <v>Nauru</v>
      </c>
      <c r="O97" s="21" t="str">
        <f>VLOOKUP(E97,Table4[[M49 code]:[Column1]],3)</f>
        <v>Nauru</v>
      </c>
      <c r="P97" s="21" t="str">
        <f>VLOOKUP(E97,Table5[[M49 code]:[Column1]],3)</f>
        <v>ناورو</v>
      </c>
    </row>
    <row r="98" spans="1:16" x14ac:dyDescent="0.25">
      <c r="A98" s="3" t="s">
        <v>384</v>
      </c>
      <c r="B98" s="3" t="s">
        <v>385</v>
      </c>
      <c r="C98" s="3" t="s">
        <v>386</v>
      </c>
      <c r="D98" s="3" t="s">
        <v>387</v>
      </c>
      <c r="E98" s="10">
        <v>516</v>
      </c>
      <c r="F98" s="26"/>
      <c r="G98" s="10"/>
      <c r="L98" t="str">
        <f>VLOOKUP(E98,Table1[[M49 code]:[Column1]],3)</f>
        <v>纳米比亚</v>
      </c>
      <c r="M98" s="21" t="str">
        <f>VLOOKUP(E98,Table2[[M49 code]:[Column1]],3)</f>
        <v>Намибия</v>
      </c>
      <c r="N98" s="21" t="str">
        <f>VLOOKUP(E98,Table3[[M49 code]:[Column1]],3)</f>
        <v>Namibie</v>
      </c>
      <c r="O98" s="21" t="str">
        <f>VLOOKUP(E98,Table4[[M49 code]:[Column1]],3)</f>
        <v>Namibia</v>
      </c>
      <c r="P98" s="21" t="str">
        <f>VLOOKUP(E98,Table5[[M49 code]:[Column1]],3)</f>
        <v>ناميبيا</v>
      </c>
    </row>
    <row r="99" spans="1:16" x14ac:dyDescent="0.25">
      <c r="A99" s="3" t="s">
        <v>388</v>
      </c>
      <c r="B99" s="3" t="s">
        <v>389</v>
      </c>
      <c r="C99" s="3" t="s">
        <v>390</v>
      </c>
      <c r="D99" s="3" t="s">
        <v>391</v>
      </c>
      <c r="E99" s="10">
        <v>104</v>
      </c>
      <c r="F99" s="26"/>
      <c r="G99" s="10"/>
      <c r="L99" t="str">
        <f>VLOOKUP(E99,Table1[[M49 code]:[Column1]],3)</f>
        <v>缅甸</v>
      </c>
      <c r="M99" s="21" t="str">
        <f>VLOOKUP(E99,Table2[[M49 code]:[Column1]],3)</f>
        <v>Мьянма</v>
      </c>
      <c r="N99" s="21" t="str">
        <f>VLOOKUP(E99,Table3[[M49 code]:[Column1]],3)</f>
        <v>Myanmar</v>
      </c>
      <c r="O99" s="21" t="str">
        <f>VLOOKUP(E99,Table4[[M49 code]:[Column1]],3)</f>
        <v>Myanmar</v>
      </c>
      <c r="P99" s="21" t="str">
        <f>VLOOKUP(E99,Table5[[M49 code]:[Column1]],3)</f>
        <v>ميانمار</v>
      </c>
    </row>
    <row r="100" spans="1:16" x14ac:dyDescent="0.25">
      <c r="A100" s="3" t="s">
        <v>392</v>
      </c>
      <c r="B100" s="3" t="s">
        <v>393</v>
      </c>
      <c r="C100" s="3" t="s">
        <v>394</v>
      </c>
      <c r="D100" s="3" t="s">
        <v>395</v>
      </c>
      <c r="E100" s="10">
        <v>508</v>
      </c>
      <c r="F100" s="26"/>
      <c r="G100" s="10"/>
      <c r="L100" t="str">
        <f>VLOOKUP(E100,Table1[[M49 code]:[Column1]],3)</f>
        <v>莫桑比克</v>
      </c>
      <c r="M100" s="21" t="str">
        <f>VLOOKUP(E100,Table2[[M49 code]:[Column1]],3)</f>
        <v>Мозамбик</v>
      </c>
      <c r="N100" s="21" t="str">
        <f>VLOOKUP(E100,Table3[[M49 code]:[Column1]],3)</f>
        <v>Mozambique</v>
      </c>
      <c r="O100" s="21" t="str">
        <f>VLOOKUP(E100,Table4[[M49 code]:[Column1]],3)</f>
        <v>Mozambique</v>
      </c>
      <c r="P100" s="21" t="str">
        <f>VLOOKUP(E100,Table5[[M49 code]:[Column1]],3)</f>
        <v>موزامبيق</v>
      </c>
    </row>
    <row r="101" spans="1:16" x14ac:dyDescent="0.25">
      <c r="A101" s="3" t="s">
        <v>396</v>
      </c>
      <c r="B101" s="3" t="s">
        <v>397</v>
      </c>
      <c r="C101" s="3" t="s">
        <v>398</v>
      </c>
      <c r="D101" s="3" t="s">
        <v>399</v>
      </c>
      <c r="E101" s="10">
        <v>504</v>
      </c>
      <c r="F101" s="26"/>
      <c r="G101" s="10"/>
      <c r="L101" t="str">
        <f>VLOOKUP(E101,Table1[[M49 code]:[Column1]],3)</f>
        <v>摩洛哥</v>
      </c>
      <c r="M101" s="21" t="str">
        <f>VLOOKUP(E101,Table2[[M49 code]:[Column1]],3)</f>
        <v>Марокко</v>
      </c>
      <c r="N101" s="21" t="str">
        <f>VLOOKUP(E101,Table3[[M49 code]:[Column1]],3)</f>
        <v>Maroc</v>
      </c>
      <c r="O101" s="21" t="str">
        <f>VLOOKUP(E101,Table4[[M49 code]:[Column1]],3)</f>
        <v>Marruecos</v>
      </c>
      <c r="P101" s="21" t="str">
        <f>VLOOKUP(E101,Table5[[M49 code]:[Column1]],3)</f>
        <v>المغرب</v>
      </c>
    </row>
    <row r="102" spans="1:16" x14ac:dyDescent="0.25">
      <c r="A102" s="3" t="s">
        <v>400</v>
      </c>
      <c r="B102" s="3" t="s">
        <v>400</v>
      </c>
      <c r="C102" s="3" t="s">
        <v>401</v>
      </c>
      <c r="D102" s="3" t="s">
        <v>402</v>
      </c>
      <c r="E102" s="10">
        <v>500</v>
      </c>
      <c r="F102" s="26"/>
      <c r="G102" s="10"/>
      <c r="L102" t="str">
        <f>VLOOKUP(E102,Table1[[M49 code]:[Column1]],3)</f>
        <v>蒙特塞拉特</v>
      </c>
      <c r="M102" s="21" t="str">
        <f>VLOOKUP(E102,Table2[[M49 code]:[Column1]],3)</f>
        <v>Монтсеррат</v>
      </c>
      <c r="N102" s="21" t="str">
        <f>VLOOKUP(E102,Table3[[M49 code]:[Column1]],3)</f>
        <v>Montserrat</v>
      </c>
      <c r="O102" s="21" t="str">
        <f>VLOOKUP(E102,Table4[[M49 code]:[Column1]],3)</f>
        <v>Montserrat</v>
      </c>
      <c r="P102" s="21" t="str">
        <f>VLOOKUP(E102,Table5[[M49 code]:[Column1]],3)</f>
        <v>مونتسيرات</v>
      </c>
    </row>
    <row r="103" spans="1:16" x14ac:dyDescent="0.25">
      <c r="A103" s="3" t="s">
        <v>403</v>
      </c>
      <c r="B103" s="3" t="s">
        <v>404</v>
      </c>
      <c r="C103" s="3" t="s">
        <v>405</v>
      </c>
      <c r="D103" s="3" t="s">
        <v>406</v>
      </c>
      <c r="E103" s="10">
        <v>499</v>
      </c>
      <c r="F103" s="26"/>
      <c r="G103" s="10"/>
      <c r="L103" t="str">
        <f>VLOOKUP(E103,Table1[[M49 code]:[Column1]],3)</f>
        <v>黑山</v>
      </c>
      <c r="M103" s="21" t="str">
        <f>VLOOKUP(E103,Table2[[M49 code]:[Column1]],3)</f>
        <v>Черногория</v>
      </c>
      <c r="N103" s="21" t="str">
        <f>VLOOKUP(E103,Table3[[M49 code]:[Column1]],3)</f>
        <v>Monténégro</v>
      </c>
      <c r="O103" s="21" t="str">
        <f>VLOOKUP(E103,Table4[[M49 code]:[Column1]],3)</f>
        <v>Montenegro</v>
      </c>
      <c r="P103" s="21" t="str">
        <f>VLOOKUP(E103,Table5[[M49 code]:[Column1]],3)</f>
        <v>الجبل الأسود</v>
      </c>
    </row>
    <row r="104" spans="1:16" x14ac:dyDescent="0.25">
      <c r="A104" s="3" t="s">
        <v>407</v>
      </c>
      <c r="B104" s="3" t="s">
        <v>408</v>
      </c>
      <c r="C104" s="3" t="s">
        <v>409</v>
      </c>
      <c r="D104" s="3" t="s">
        <v>410</v>
      </c>
      <c r="E104" s="10">
        <v>496</v>
      </c>
      <c r="F104" s="26"/>
      <c r="G104" s="10"/>
      <c r="L104" t="str">
        <f>VLOOKUP(E104,Table1[[M49 code]:[Column1]],3)</f>
        <v>蒙古</v>
      </c>
      <c r="M104" s="21" t="str">
        <f>VLOOKUP(E104,Table2[[M49 code]:[Column1]],3)</f>
        <v>Монголия</v>
      </c>
      <c r="N104" s="21" t="str">
        <f>VLOOKUP(E104,Table3[[M49 code]:[Column1]],3)</f>
        <v>Mongolie</v>
      </c>
      <c r="O104" s="21" t="str">
        <f>VLOOKUP(E104,Table4[[M49 code]:[Column1]],3)</f>
        <v>Mongolia</v>
      </c>
      <c r="P104" s="21" t="str">
        <f>VLOOKUP(E104,Table5[[M49 code]:[Column1]],3)</f>
        <v>منغوليا</v>
      </c>
    </row>
    <row r="105" spans="1:16" x14ac:dyDescent="0.25">
      <c r="A105" s="3" t="s">
        <v>411</v>
      </c>
      <c r="B105" s="3" t="s">
        <v>411</v>
      </c>
      <c r="C105" s="3" t="s">
        <v>412</v>
      </c>
      <c r="D105" s="3" t="s">
        <v>413</v>
      </c>
      <c r="E105" s="10">
        <v>492</v>
      </c>
      <c r="F105" s="26"/>
      <c r="G105" s="10"/>
      <c r="L105" t="str">
        <f>VLOOKUP(E105,Table1[[M49 code]:[Column1]],3)</f>
        <v>摩纳哥</v>
      </c>
      <c r="M105" s="21" t="str">
        <f>VLOOKUP(E105,Table2[[M49 code]:[Column1]],3)</f>
        <v>Монако</v>
      </c>
      <c r="N105" s="21" t="str">
        <f>VLOOKUP(E105,Table3[[M49 code]:[Column1]],3)</f>
        <v>Monaco</v>
      </c>
      <c r="O105" s="21" t="str">
        <f>VLOOKUP(E105,Table4[[M49 code]:[Column1]],3)</f>
        <v>Mónaco</v>
      </c>
      <c r="P105" s="21" t="str">
        <f>VLOOKUP(E105,Table5[[M49 code]:[Column1]],3)</f>
        <v>موناكو</v>
      </c>
    </row>
    <row r="106" spans="1:16" x14ac:dyDescent="0.25">
      <c r="A106" s="3" t="s">
        <v>414</v>
      </c>
      <c r="B106" s="3" t="s">
        <v>415</v>
      </c>
      <c r="C106" s="3" t="s">
        <v>416</v>
      </c>
      <c r="D106" s="3" t="s">
        <v>417</v>
      </c>
      <c r="E106" s="10">
        <v>498</v>
      </c>
      <c r="F106" s="26"/>
      <c r="G106" s="10"/>
      <c r="L106" t="str">
        <f>VLOOKUP(E106,Table1[[M49 code]:[Column1]],3)</f>
        <v>摩尔多瓦共和国</v>
      </c>
      <c r="M106" s="21" t="str">
        <f>VLOOKUP(E106,Table2[[M49 code]:[Column1]],3)</f>
        <v>Республика Молдова</v>
      </c>
      <c r="N106" s="21" t="str">
        <f>VLOOKUP(E106,Table3[[M49 code]:[Column1]],3)</f>
        <v>République de Moldova</v>
      </c>
      <c r="O106" s="21" t="str">
        <f>VLOOKUP(E106,Table4[[M49 code]:[Column1]],3)</f>
        <v>República de Moldova</v>
      </c>
      <c r="P106" s="21" t="str">
        <f>VLOOKUP(E106,Table5[[M49 code]:[Column1]],3)</f>
        <v>جمهورية مولدوفا</v>
      </c>
    </row>
    <row r="107" spans="1:16" x14ac:dyDescent="0.25">
      <c r="A107" s="3" t="s">
        <v>418</v>
      </c>
      <c r="B107" s="3" t="s">
        <v>419</v>
      </c>
      <c r="C107" s="3" t="s">
        <v>420</v>
      </c>
      <c r="D107" s="3" t="s">
        <v>421</v>
      </c>
      <c r="E107" s="10">
        <v>583</v>
      </c>
      <c r="F107" s="26"/>
      <c r="G107" s="10"/>
      <c r="L107" t="str">
        <f>VLOOKUP(E107,Table1[[M49 code]:[Column1]],3)</f>
        <v>密克罗尼西亚联邦</v>
      </c>
      <c r="M107" s="21" t="str">
        <f>VLOOKUP(E107,Table2[[M49 code]:[Column1]],3)</f>
        <v>Микронезия (Федеративные Штаты)</v>
      </c>
      <c r="N107" s="21" t="str">
        <f>VLOOKUP(E107,Table3[[M49 code]:[Column1]],3)</f>
        <v>Micronésie (États fédérés de)</v>
      </c>
      <c r="O107" s="21" t="str">
        <f>VLOOKUP(E107,Table4[[M49 code]:[Column1]],3)</f>
        <v>Micronesia (Estados Federados de)</v>
      </c>
      <c r="P107" s="21" t="str">
        <f>VLOOKUP(E107,Table5[[M49 code]:[Column1]],3)</f>
        <v>ميكرونيزيا (ولايات - الموحدة)</v>
      </c>
    </row>
    <row r="108" spans="1:16" x14ac:dyDescent="0.25">
      <c r="A108" s="3" t="s">
        <v>422</v>
      </c>
      <c r="B108" s="3" t="s">
        <v>423</v>
      </c>
      <c r="C108" s="3" t="s">
        <v>424</v>
      </c>
      <c r="D108" s="3" t="s">
        <v>425</v>
      </c>
      <c r="E108" s="10">
        <v>484</v>
      </c>
      <c r="F108" s="26"/>
      <c r="G108" s="10"/>
      <c r="L108" t="str">
        <f>VLOOKUP(E108,Table1[[M49 code]:[Column1]],3)</f>
        <v>墨西哥</v>
      </c>
      <c r="M108" s="21" t="str">
        <f>VLOOKUP(E108,Table2[[M49 code]:[Column1]],3)</f>
        <v>Мексика</v>
      </c>
      <c r="N108" s="21" t="str">
        <f>VLOOKUP(E108,Table3[[M49 code]:[Column1]],3)</f>
        <v>Mexique</v>
      </c>
      <c r="O108" s="21" t="str">
        <f>VLOOKUP(E108,Table4[[M49 code]:[Column1]],3)</f>
        <v>México</v>
      </c>
      <c r="P108" s="21" t="str">
        <f>VLOOKUP(E108,Table5[[M49 code]:[Column1]],3)</f>
        <v>المكسيك</v>
      </c>
    </row>
    <row r="109" spans="1:16" x14ac:dyDescent="0.25">
      <c r="A109" s="3" t="s">
        <v>426</v>
      </c>
      <c r="B109" s="3" t="s">
        <v>426</v>
      </c>
      <c r="C109" s="3" t="s">
        <v>427</v>
      </c>
      <c r="D109" s="3" t="s">
        <v>428</v>
      </c>
      <c r="E109" s="10">
        <v>175</v>
      </c>
      <c r="F109" s="26"/>
      <c r="G109" s="10"/>
      <c r="L109" t="str">
        <f>VLOOKUP(E109,Table1[[M49 code]:[Column1]],3)</f>
        <v>马约特</v>
      </c>
      <c r="M109" s="21" t="str">
        <f>VLOOKUP(E109,Table2[[M49 code]:[Column1]],3)</f>
        <v>Остров Майотта</v>
      </c>
      <c r="N109" s="21" t="str">
        <f>VLOOKUP(E109,Table3[[M49 code]:[Column1]],3)</f>
        <v>Mayotte</v>
      </c>
      <c r="O109" s="21" t="str">
        <f>VLOOKUP(E109,Table4[[M49 code]:[Column1]],3)</f>
        <v>Mayotte</v>
      </c>
      <c r="P109" s="21" t="str">
        <f>VLOOKUP(E109,Table5[[M49 code]:[Column1]],3)</f>
        <v>مايوت</v>
      </c>
    </row>
    <row r="110" spans="1:16" x14ac:dyDescent="0.25">
      <c r="A110" s="3" t="s">
        <v>429</v>
      </c>
      <c r="B110" s="3" t="s">
        <v>430</v>
      </c>
      <c r="C110" s="3" t="s">
        <v>431</v>
      </c>
      <c r="D110" s="3" t="s">
        <v>432</v>
      </c>
      <c r="E110" s="10">
        <v>480</v>
      </c>
      <c r="F110" s="26"/>
      <c r="G110" s="10"/>
      <c r="L110" t="str">
        <f>VLOOKUP(E110,Table1[[M49 code]:[Column1]],3)</f>
        <v>毛里求斯</v>
      </c>
      <c r="M110" s="21" t="str">
        <f>VLOOKUP(E110,Table2[[M49 code]:[Column1]],3)</f>
        <v>Маврикий</v>
      </c>
      <c r="N110" s="21" t="str">
        <f>VLOOKUP(E110,Table3[[M49 code]:[Column1]],3)</f>
        <v>Maurice</v>
      </c>
      <c r="O110" s="21" t="str">
        <f>VLOOKUP(E110,Table4[[M49 code]:[Column1]],3)</f>
        <v>Mauricio</v>
      </c>
      <c r="P110" s="21" t="str">
        <f>VLOOKUP(E110,Table5[[M49 code]:[Column1]],3)</f>
        <v>موريشيوس</v>
      </c>
    </row>
    <row r="111" spans="1:16" x14ac:dyDescent="0.25">
      <c r="A111" s="3" t="s">
        <v>433</v>
      </c>
      <c r="B111" s="3" t="s">
        <v>434</v>
      </c>
      <c r="C111" s="3" t="s">
        <v>435</v>
      </c>
      <c r="D111" s="3" t="s">
        <v>436</v>
      </c>
      <c r="E111" s="10">
        <v>478</v>
      </c>
      <c r="F111" s="26"/>
      <c r="G111" s="10"/>
      <c r="L111" t="str">
        <f>VLOOKUP(E111,Table1[[M49 code]:[Column1]],3)</f>
        <v>毛里塔尼亚</v>
      </c>
      <c r="M111" s="21" t="str">
        <f>VLOOKUP(E111,Table2[[M49 code]:[Column1]],3)</f>
        <v>Мавритания</v>
      </c>
      <c r="N111" s="21" t="str">
        <f>VLOOKUP(E111,Table3[[M49 code]:[Column1]],3)</f>
        <v>Mauritanie</v>
      </c>
      <c r="O111" s="21" t="str">
        <f>VLOOKUP(E111,Table4[[M49 code]:[Column1]],3)</f>
        <v>Mauritania</v>
      </c>
      <c r="P111" s="21" t="str">
        <f>VLOOKUP(E111,Table5[[M49 code]:[Column1]],3)</f>
        <v>موريتانيا</v>
      </c>
    </row>
    <row r="112" spans="1:16" x14ac:dyDescent="0.25">
      <c r="A112" s="3" t="s">
        <v>437</v>
      </c>
      <c r="B112" s="3" t="s">
        <v>438</v>
      </c>
      <c r="C112" s="3" t="s">
        <v>439</v>
      </c>
      <c r="D112" s="3" t="s">
        <v>440</v>
      </c>
      <c r="E112" s="10">
        <v>474</v>
      </c>
      <c r="F112" s="26"/>
      <c r="G112" s="10"/>
      <c r="L112" t="str">
        <f>VLOOKUP(E112,Table1[[M49 code]:[Column1]],3)</f>
        <v>马提尼克</v>
      </c>
      <c r="M112" s="21" t="str">
        <f>VLOOKUP(E112,Table2[[M49 code]:[Column1]],3)</f>
        <v>Мартиника</v>
      </c>
      <c r="N112" s="21" t="str">
        <f>VLOOKUP(E112,Table3[[M49 code]:[Column1]],3)</f>
        <v>Martinique</v>
      </c>
      <c r="O112" s="21" t="str">
        <f>VLOOKUP(E112,Table4[[M49 code]:[Column1]],3)</f>
        <v>Martinica</v>
      </c>
      <c r="P112" s="21" t="str">
        <f>VLOOKUP(E112,Table5[[M49 code]:[Column1]],3)</f>
        <v>مارتينيك</v>
      </c>
    </row>
    <row r="113" spans="1:16" x14ac:dyDescent="0.25">
      <c r="A113" s="3" t="s">
        <v>441</v>
      </c>
      <c r="B113" s="3" t="s">
        <v>442</v>
      </c>
      <c r="C113" s="3" t="s">
        <v>443</v>
      </c>
      <c r="D113" s="3" t="s">
        <v>444</v>
      </c>
      <c r="E113" s="10">
        <v>584</v>
      </c>
      <c r="F113" s="26"/>
      <c r="G113" s="10"/>
      <c r="L113" t="str">
        <f>VLOOKUP(E113,Table1[[M49 code]:[Column1]],3)</f>
        <v>马绍尔群岛</v>
      </c>
      <c r="M113" s="21" t="str">
        <f>VLOOKUP(E113,Table2[[M49 code]:[Column1]],3)</f>
        <v>Маршалловы Острова</v>
      </c>
      <c r="N113" s="21" t="str">
        <f>VLOOKUP(E113,Table3[[M49 code]:[Column1]],3)</f>
        <v>Îles Marshall</v>
      </c>
      <c r="O113" s="21" t="str">
        <f>VLOOKUP(E113,Table4[[M49 code]:[Column1]],3)</f>
        <v>Islas Marshall</v>
      </c>
      <c r="P113" s="21" t="str">
        <f>VLOOKUP(E113,Table5[[M49 code]:[Column1]],3)</f>
        <v>جزر مارشال</v>
      </c>
    </row>
    <row r="114" spans="1:16" x14ac:dyDescent="0.25">
      <c r="A114" s="3" t="s">
        <v>445</v>
      </c>
      <c r="B114" s="3" t="s">
        <v>446</v>
      </c>
      <c r="C114" s="3" t="s">
        <v>447</v>
      </c>
      <c r="D114" s="3" t="s">
        <v>448</v>
      </c>
      <c r="E114" s="10">
        <v>470</v>
      </c>
      <c r="F114" s="26"/>
      <c r="G114" s="10"/>
      <c r="L114" t="str">
        <f>VLOOKUP(E114,Table1[[M49 code]:[Column1]],3)</f>
        <v>马耳他</v>
      </c>
      <c r="M114" s="21" t="str">
        <f>VLOOKUP(E114,Table2[[M49 code]:[Column1]],3)</f>
        <v>Мальта</v>
      </c>
      <c r="N114" s="21" t="str">
        <f>VLOOKUP(E114,Table3[[M49 code]:[Column1]],3)</f>
        <v>Malte</v>
      </c>
      <c r="O114" s="21" t="str">
        <f>VLOOKUP(E114,Table4[[M49 code]:[Column1]],3)</f>
        <v>Malta</v>
      </c>
      <c r="P114" s="21" t="str">
        <f>VLOOKUP(E114,Table5[[M49 code]:[Column1]],3)</f>
        <v>مالطة</v>
      </c>
    </row>
    <row r="115" spans="1:16" x14ac:dyDescent="0.25">
      <c r="A115" s="3" t="s">
        <v>449</v>
      </c>
      <c r="B115" s="3" t="s">
        <v>450</v>
      </c>
      <c r="C115" s="3" t="s">
        <v>451</v>
      </c>
      <c r="D115" s="3" t="s">
        <v>452</v>
      </c>
      <c r="E115" s="10">
        <v>466</v>
      </c>
      <c r="F115" s="26"/>
      <c r="G115" s="10"/>
      <c r="L115" t="str">
        <f>VLOOKUP(E115,Table1[[M49 code]:[Column1]],3)</f>
        <v>马里</v>
      </c>
      <c r="M115" s="21" t="str">
        <f>VLOOKUP(E115,Table2[[M49 code]:[Column1]],3)</f>
        <v>Мали</v>
      </c>
      <c r="N115" s="21" t="str">
        <f>VLOOKUP(E115,Table3[[M49 code]:[Column1]],3)</f>
        <v>Mali</v>
      </c>
      <c r="O115" s="21" t="str">
        <f>VLOOKUP(E115,Table4[[M49 code]:[Column1]],3)</f>
        <v>Malí</v>
      </c>
      <c r="P115" s="21" t="str">
        <f>VLOOKUP(E115,Table5[[M49 code]:[Column1]],3)</f>
        <v>مالي</v>
      </c>
    </row>
    <row r="116" spans="1:16" x14ac:dyDescent="0.25">
      <c r="A116" s="3" t="s">
        <v>453</v>
      </c>
      <c r="B116" s="3" t="s">
        <v>454</v>
      </c>
      <c r="C116" s="3" t="s">
        <v>455</v>
      </c>
      <c r="D116" s="3" t="s">
        <v>456</v>
      </c>
      <c r="E116" s="10">
        <v>462</v>
      </c>
      <c r="F116" s="26"/>
      <c r="G116" s="10"/>
      <c r="L116" t="str">
        <f>VLOOKUP(E116,Table1[[M49 code]:[Column1]],3)</f>
        <v>马尔代夫</v>
      </c>
      <c r="M116" s="21" t="str">
        <f>VLOOKUP(E116,Table2[[M49 code]:[Column1]],3)</f>
        <v>Мальдивские Острова</v>
      </c>
      <c r="N116" s="21" t="str">
        <f>VLOOKUP(E116,Table3[[M49 code]:[Column1]],3)</f>
        <v>Maldives</v>
      </c>
      <c r="O116" s="21" t="str">
        <f>VLOOKUP(E116,Table4[[M49 code]:[Column1]],3)</f>
        <v>Maldivas</v>
      </c>
      <c r="P116" s="21" t="str">
        <f>VLOOKUP(E116,Table5[[M49 code]:[Column1]],3)</f>
        <v>ملديف</v>
      </c>
    </row>
    <row r="117" spans="1:16" x14ac:dyDescent="0.25">
      <c r="A117" s="3" t="s">
        <v>457</v>
      </c>
      <c r="B117" s="3" t="s">
        <v>458</v>
      </c>
      <c r="C117" s="3" t="s">
        <v>459</v>
      </c>
      <c r="D117" s="3" t="s">
        <v>460</v>
      </c>
      <c r="E117" s="10">
        <v>458</v>
      </c>
      <c r="F117" s="26"/>
      <c r="G117" s="10"/>
      <c r="L117" t="str">
        <f>VLOOKUP(E117,Table1[[M49 code]:[Column1]],3)</f>
        <v>马来西亚</v>
      </c>
      <c r="M117" s="21" t="str">
        <f>VLOOKUP(E117,Table2[[M49 code]:[Column1]],3)</f>
        <v>Малайзия</v>
      </c>
      <c r="N117" s="21" t="str">
        <f>VLOOKUP(E117,Table3[[M49 code]:[Column1]],3)</f>
        <v>Malaisie</v>
      </c>
      <c r="O117" s="21" t="str">
        <f>VLOOKUP(E117,Table4[[M49 code]:[Column1]],3)</f>
        <v>Malasia</v>
      </c>
      <c r="P117" s="21" t="str">
        <f>VLOOKUP(E117,Table5[[M49 code]:[Column1]],3)</f>
        <v>ماليزيا</v>
      </c>
    </row>
    <row r="118" spans="1:16" x14ac:dyDescent="0.25">
      <c r="A118" s="3" t="s">
        <v>461</v>
      </c>
      <c r="B118" s="3" t="s">
        <v>462</v>
      </c>
      <c r="C118" s="3" t="s">
        <v>463</v>
      </c>
      <c r="D118" s="3" t="s">
        <v>464</v>
      </c>
      <c r="E118" s="10">
        <v>454</v>
      </c>
      <c r="F118" s="26"/>
      <c r="G118" s="10"/>
      <c r="L118" t="str">
        <f>VLOOKUP(E118,Table1[[M49 code]:[Column1]],3)</f>
        <v>马拉维</v>
      </c>
      <c r="M118" s="21" t="str">
        <f>VLOOKUP(E118,Table2[[M49 code]:[Column1]],3)</f>
        <v>Малави</v>
      </c>
      <c r="N118" s="21" t="str">
        <f>VLOOKUP(E118,Table3[[M49 code]:[Column1]],3)</f>
        <v>Malawi</v>
      </c>
      <c r="O118" s="21" t="str">
        <f>VLOOKUP(E118,Table4[[M49 code]:[Column1]],3)</f>
        <v>Malawi</v>
      </c>
      <c r="P118" s="21" t="str">
        <f>VLOOKUP(E118,Table5[[M49 code]:[Column1]],3)</f>
        <v>ملاوي</v>
      </c>
    </row>
    <row r="119" spans="1:16" x14ac:dyDescent="0.25">
      <c r="A119" s="3" t="s">
        <v>465</v>
      </c>
      <c r="B119" s="3" t="s">
        <v>465</v>
      </c>
      <c r="C119" s="3" t="s">
        <v>466</v>
      </c>
      <c r="D119" s="3" t="s">
        <v>467</v>
      </c>
      <c r="E119" s="10">
        <v>450</v>
      </c>
      <c r="F119" s="26"/>
      <c r="G119" s="10"/>
      <c r="L119" t="str">
        <f>VLOOKUP(E119,Table1[[M49 code]:[Column1]],3)</f>
        <v>马达加斯加</v>
      </c>
      <c r="M119" s="21" t="str">
        <f>VLOOKUP(E119,Table2[[M49 code]:[Column1]],3)</f>
        <v>Мадагаскар</v>
      </c>
      <c r="N119" s="21" t="str">
        <f>VLOOKUP(E119,Table3[[M49 code]:[Column1]],3)</f>
        <v>Madagascar</v>
      </c>
      <c r="O119" s="21" t="str">
        <f>VLOOKUP(E119,Table4[[M49 code]:[Column1]],3)</f>
        <v>Madagascar</v>
      </c>
      <c r="P119" s="21" t="str">
        <f>VLOOKUP(E119,Table5[[M49 code]:[Column1]],3)</f>
        <v>مدغشقر</v>
      </c>
    </row>
    <row r="120" spans="1:16" x14ac:dyDescent="0.25">
      <c r="A120" s="3" t="s">
        <v>468</v>
      </c>
      <c r="B120" s="3" t="s">
        <v>468</v>
      </c>
      <c r="C120" s="3" t="s">
        <v>469</v>
      </c>
      <c r="D120" s="3" t="s">
        <v>470</v>
      </c>
      <c r="E120" s="10">
        <v>446</v>
      </c>
      <c r="F120" s="26"/>
      <c r="G120" s="10"/>
      <c r="L120" t="str">
        <f>VLOOKUP(E120,Table1[[M49 code]:[Column1]],3)</f>
        <v>中国澳门特别行政区</v>
      </c>
      <c r="M120" s="21" t="str">
        <f>VLOOKUP(E120,Table2[[M49 code]:[Column1]],3)</f>
        <v>Китай, Специальный административный район Макао</v>
      </c>
      <c r="N120" s="21" t="str">
        <f>VLOOKUP(E120,Table3[[M49 code]:[Column1]],3)</f>
        <v>Chine, région administrative spéciale de Macao</v>
      </c>
      <c r="O120" s="21" t="str">
        <f>VLOOKUP(E120,Table4[[M49 code]:[Column1]],3)</f>
        <v>China, región administrativa especial de Macao</v>
      </c>
      <c r="P120" s="21" t="str">
        <f>VLOOKUP(E120,Table5[[M49 code]:[Column1]],3)</f>
        <v>الصين، منطقة ماكاو الإدارية الخاصة</v>
      </c>
    </row>
    <row r="121" spans="1:16" x14ac:dyDescent="0.25">
      <c r="A121" s="3" t="s">
        <v>471</v>
      </c>
      <c r="B121" s="3" t="s">
        <v>472</v>
      </c>
      <c r="C121" s="3" t="s">
        <v>473</v>
      </c>
      <c r="D121" s="3" t="s">
        <v>474</v>
      </c>
      <c r="E121" s="10">
        <v>442</v>
      </c>
      <c r="F121" s="26"/>
      <c r="G121" s="10"/>
      <c r="L121" t="str">
        <f>VLOOKUP(E121,Table1[[M49 code]:[Column1]],3)</f>
        <v>卢森堡</v>
      </c>
      <c r="M121" s="21" t="str">
        <f>VLOOKUP(E121,Table2[[M49 code]:[Column1]],3)</f>
        <v>Люксембург</v>
      </c>
      <c r="N121" s="21" t="str">
        <f>VLOOKUP(E121,Table3[[M49 code]:[Column1]],3)</f>
        <v>Luxembourg</v>
      </c>
      <c r="O121" s="21" t="str">
        <f>VLOOKUP(E121,Table4[[M49 code]:[Column1]],3)</f>
        <v>Luxemburgo</v>
      </c>
      <c r="P121" s="21" t="str">
        <f>VLOOKUP(E121,Table5[[M49 code]:[Column1]],3)</f>
        <v>لكسمبرغ</v>
      </c>
    </row>
    <row r="122" spans="1:16" x14ac:dyDescent="0.25">
      <c r="A122" s="3" t="s">
        <v>475</v>
      </c>
      <c r="B122" s="3" t="s">
        <v>476</v>
      </c>
      <c r="C122" s="3" t="s">
        <v>477</v>
      </c>
      <c r="D122" s="3" t="s">
        <v>478</v>
      </c>
      <c r="E122" s="10">
        <v>440</v>
      </c>
      <c r="F122" s="26"/>
      <c r="G122" s="10"/>
      <c r="L122" t="str">
        <f>VLOOKUP(E122,Table1[[M49 code]:[Column1]],3)</f>
        <v>立陶宛</v>
      </c>
      <c r="M122" s="21" t="str">
        <f>VLOOKUP(E122,Table2[[M49 code]:[Column1]],3)</f>
        <v>Литва</v>
      </c>
      <c r="N122" s="21" t="str">
        <f>VLOOKUP(E122,Table3[[M49 code]:[Column1]],3)</f>
        <v>Lituanie</v>
      </c>
      <c r="O122" s="21" t="str">
        <f>VLOOKUP(E122,Table4[[M49 code]:[Column1]],3)</f>
        <v>Lituania</v>
      </c>
      <c r="P122" s="21" t="str">
        <f>VLOOKUP(E122,Table5[[M49 code]:[Column1]],3)</f>
        <v>ليتوانيا</v>
      </c>
    </row>
    <row r="123" spans="1:16" x14ac:dyDescent="0.25">
      <c r="A123" s="3" t="s">
        <v>479</v>
      </c>
      <c r="B123" s="3" t="s">
        <v>480</v>
      </c>
      <c r="C123" s="3" t="s">
        <v>481</v>
      </c>
      <c r="D123" s="3" t="s">
        <v>482</v>
      </c>
      <c r="E123" s="10">
        <v>438</v>
      </c>
      <c r="F123" s="26"/>
      <c r="G123" s="10"/>
      <c r="L123" t="str">
        <f>VLOOKUP(E123,Table1[[M49 code]:[Column1]],3)</f>
        <v>列支敦士登</v>
      </c>
      <c r="M123" s="21" t="str">
        <f>VLOOKUP(E123,Table2[[M49 code]:[Column1]],3)</f>
        <v>Лихтенштейн</v>
      </c>
      <c r="N123" s="21" t="str">
        <f>VLOOKUP(E123,Table3[[M49 code]:[Column1]],3)</f>
        <v>Liechtenstein</v>
      </c>
      <c r="O123" s="21" t="str">
        <f>VLOOKUP(E123,Table4[[M49 code]:[Column1]],3)</f>
        <v>Liechtenstein</v>
      </c>
      <c r="P123" s="21" t="str">
        <f>VLOOKUP(E123,Table5[[M49 code]:[Column1]],3)</f>
        <v>ليختنشتاين</v>
      </c>
    </row>
    <row r="124" spans="1:16" x14ac:dyDescent="0.25">
      <c r="A124" s="3" t="s">
        <v>483</v>
      </c>
      <c r="B124" s="3" t="s">
        <v>484</v>
      </c>
      <c r="C124" s="3" t="s">
        <v>485</v>
      </c>
      <c r="D124" s="3" t="s">
        <v>486</v>
      </c>
      <c r="E124" s="10">
        <v>434</v>
      </c>
      <c r="F124" s="26"/>
      <c r="G124" s="10"/>
      <c r="L124" t="str">
        <f>VLOOKUP(E124,Table1[[M49 code]:[Column1]],3)</f>
        <v>利比亚</v>
      </c>
      <c r="M124" s="21" t="str">
        <f>VLOOKUP(E124,Table2[[M49 code]:[Column1]],3)</f>
        <v>Ливия</v>
      </c>
      <c r="N124" s="21" t="str">
        <f>VLOOKUP(E124,Table3[[M49 code]:[Column1]],3)</f>
        <v>Libye</v>
      </c>
      <c r="O124" s="21" t="str">
        <f>VLOOKUP(E124,Table4[[M49 code]:[Column1]],3)</f>
        <v>Libia</v>
      </c>
      <c r="P124" s="21" t="str">
        <f>VLOOKUP(E124,Table5[[M49 code]:[Column1]],3)</f>
        <v>ليبيا</v>
      </c>
    </row>
    <row r="125" spans="1:16" x14ac:dyDescent="0.25">
      <c r="A125" s="3" t="s">
        <v>487</v>
      </c>
      <c r="B125" s="3" t="s">
        <v>488</v>
      </c>
      <c r="C125" s="3" t="s">
        <v>489</v>
      </c>
      <c r="D125" s="3" t="s">
        <v>490</v>
      </c>
      <c r="E125" s="10">
        <v>430</v>
      </c>
      <c r="F125" s="26"/>
      <c r="G125" s="10"/>
      <c r="L125" t="str">
        <f>VLOOKUP(E125,Table1[[M49 code]:[Column1]],3)</f>
        <v>利比里亚</v>
      </c>
      <c r="M125" s="21" t="str">
        <f>VLOOKUP(E125,Table2[[M49 code]:[Column1]],3)</f>
        <v>Либерия</v>
      </c>
      <c r="N125" s="21" t="str">
        <f>VLOOKUP(E125,Table3[[M49 code]:[Column1]],3)</f>
        <v>Libéria</v>
      </c>
      <c r="O125" s="21" t="str">
        <f>VLOOKUP(E125,Table4[[M49 code]:[Column1]],3)</f>
        <v>Liberia</v>
      </c>
      <c r="P125" s="21" t="str">
        <f>VLOOKUP(E125,Table5[[M49 code]:[Column1]],3)</f>
        <v>ليبريا</v>
      </c>
    </row>
    <row r="126" spans="1:16" x14ac:dyDescent="0.25">
      <c r="A126" s="3" t="s">
        <v>491</v>
      </c>
      <c r="B126" s="3" t="s">
        <v>492</v>
      </c>
      <c r="C126" s="3" t="s">
        <v>493</v>
      </c>
      <c r="D126" s="3" t="s">
        <v>494</v>
      </c>
      <c r="E126" s="10">
        <v>426</v>
      </c>
      <c r="F126" s="26"/>
      <c r="G126" s="10"/>
      <c r="L126" t="str">
        <f>VLOOKUP(E126,Table1[[M49 code]:[Column1]],3)</f>
        <v>莱索托</v>
      </c>
      <c r="M126" s="21" t="str">
        <f>VLOOKUP(E126,Table2[[M49 code]:[Column1]],3)</f>
        <v>Лесото</v>
      </c>
      <c r="N126" s="21" t="str">
        <f>VLOOKUP(E126,Table3[[M49 code]:[Column1]],3)</f>
        <v>Lesotho</v>
      </c>
      <c r="O126" s="21" t="str">
        <f>VLOOKUP(E126,Table4[[M49 code]:[Column1]],3)</f>
        <v>Lesotho</v>
      </c>
      <c r="P126" s="21" t="str">
        <f>VLOOKUP(E126,Table5[[M49 code]:[Column1]],3)</f>
        <v>ليسوتو</v>
      </c>
    </row>
    <row r="127" spans="1:16" x14ac:dyDescent="0.25">
      <c r="A127" s="3" t="s">
        <v>495</v>
      </c>
      <c r="B127" s="3" t="s">
        <v>496</v>
      </c>
      <c r="C127" s="3" t="s">
        <v>497</v>
      </c>
      <c r="D127" s="3" t="s">
        <v>498</v>
      </c>
      <c r="E127" s="10">
        <v>422</v>
      </c>
      <c r="F127" s="26"/>
      <c r="G127" s="10"/>
      <c r="L127" t="str">
        <f>VLOOKUP(E127,Table1[[M49 code]:[Column1]],3)</f>
        <v>黎巴嫩</v>
      </c>
      <c r="M127" s="21" t="str">
        <f>VLOOKUP(E127,Table2[[M49 code]:[Column1]],3)</f>
        <v>Ливан</v>
      </c>
      <c r="N127" s="21" t="str">
        <f>VLOOKUP(E127,Table3[[M49 code]:[Column1]],3)</f>
        <v>Liban</v>
      </c>
      <c r="O127" s="21" t="str">
        <f>VLOOKUP(E127,Table4[[M49 code]:[Column1]],3)</f>
        <v>Líbano</v>
      </c>
      <c r="P127" s="21" t="str">
        <f>VLOOKUP(E127,Table5[[M49 code]:[Column1]],3)</f>
        <v>لبنان</v>
      </c>
    </row>
    <row r="128" spans="1:16" x14ac:dyDescent="0.25">
      <c r="A128" s="3" t="s">
        <v>499</v>
      </c>
      <c r="B128" s="3" t="s">
        <v>500</v>
      </c>
      <c r="C128" s="3" t="s">
        <v>501</v>
      </c>
      <c r="D128" s="3" t="s">
        <v>502</v>
      </c>
      <c r="E128" s="10">
        <v>428</v>
      </c>
      <c r="F128" s="26"/>
      <c r="G128" s="10"/>
      <c r="L128" t="str">
        <f>VLOOKUP(E128,Table1[[M49 code]:[Column1]],3)</f>
        <v>拉脱维亚</v>
      </c>
      <c r="M128" s="21" t="str">
        <f>VLOOKUP(E128,Table2[[M49 code]:[Column1]],3)</f>
        <v>Латвия</v>
      </c>
      <c r="N128" s="21" t="str">
        <f>VLOOKUP(E128,Table3[[M49 code]:[Column1]],3)</f>
        <v>Lettonie</v>
      </c>
      <c r="O128" s="21" t="str">
        <f>VLOOKUP(E128,Table4[[M49 code]:[Column1]],3)</f>
        <v>Letonia</v>
      </c>
      <c r="P128" s="21" t="str">
        <f>VLOOKUP(E128,Table5[[M49 code]:[Column1]],3)</f>
        <v>لاتفيا</v>
      </c>
    </row>
    <row r="129" spans="1:16" x14ac:dyDescent="0.25">
      <c r="A129" s="3" t="s">
        <v>503</v>
      </c>
      <c r="B129" s="3" t="s">
        <v>504</v>
      </c>
      <c r="C129" s="3" t="s">
        <v>505</v>
      </c>
      <c r="D129" s="3" t="s">
        <v>506</v>
      </c>
      <c r="E129" s="10">
        <v>418</v>
      </c>
      <c r="F129" s="26"/>
      <c r="G129" s="10"/>
      <c r="L129" t="str">
        <f>VLOOKUP(E129,Table1[[M49 code]:[Column1]],3)</f>
        <v>老挝人民民主共和国</v>
      </c>
      <c r="M129" s="21" t="str">
        <f>VLOOKUP(E129,Table2[[M49 code]:[Column1]],3)</f>
        <v>Лаосская Народно-Демократическая Республика</v>
      </c>
      <c r="N129" s="21" t="str">
        <f>VLOOKUP(E129,Table3[[M49 code]:[Column1]],3)</f>
        <v>République démocratique populaire lao</v>
      </c>
      <c r="O129" s="21" t="str">
        <f>VLOOKUP(E129,Table4[[M49 code]:[Column1]],3)</f>
        <v>República Democrática Popular Lao</v>
      </c>
      <c r="P129" s="21" t="str">
        <f>VLOOKUP(E129,Table5[[M49 code]:[Column1]],3)</f>
        <v>جمهورية لاو الديمقراطية الشعبية</v>
      </c>
    </row>
    <row r="130" spans="1:16" x14ac:dyDescent="0.25">
      <c r="A130" s="3" t="s">
        <v>507</v>
      </c>
      <c r="B130" s="3" t="s">
        <v>508</v>
      </c>
      <c r="C130" s="3" t="s">
        <v>509</v>
      </c>
      <c r="D130" s="3" t="s">
        <v>510</v>
      </c>
      <c r="E130" s="10">
        <v>417</v>
      </c>
      <c r="F130" s="26"/>
      <c r="G130" s="10"/>
      <c r="L130" t="str">
        <f>VLOOKUP(E130,Table1[[M49 code]:[Column1]],3)</f>
        <v>吉尔吉斯斯坦</v>
      </c>
      <c r="M130" s="21" t="str">
        <f>VLOOKUP(E130,Table2[[M49 code]:[Column1]],3)</f>
        <v>Кыргызстан</v>
      </c>
      <c r="N130" s="21" t="str">
        <f>VLOOKUP(E130,Table3[[M49 code]:[Column1]],3)</f>
        <v>Kirghizistan</v>
      </c>
      <c r="O130" s="21" t="str">
        <f>VLOOKUP(E130,Table4[[M49 code]:[Column1]],3)</f>
        <v>Kirguistán</v>
      </c>
      <c r="P130" s="21" t="str">
        <f>VLOOKUP(E130,Table5[[M49 code]:[Column1]],3)</f>
        <v>قيرغيزستان</v>
      </c>
    </row>
    <row r="131" spans="1:16" x14ac:dyDescent="0.25">
      <c r="A131" s="3" t="s">
        <v>511</v>
      </c>
      <c r="B131" s="3" t="s">
        <v>512</v>
      </c>
      <c r="C131" s="3" t="s">
        <v>513</v>
      </c>
      <c r="D131" s="3" t="s">
        <v>514</v>
      </c>
      <c r="E131" s="10">
        <v>414</v>
      </c>
      <c r="F131" s="26"/>
      <c r="G131" s="10"/>
      <c r="L131" t="str">
        <f>VLOOKUP(E131,Table1[[M49 code]:[Column1]],3)</f>
        <v>科威特</v>
      </c>
      <c r="M131" s="21" t="str">
        <f>VLOOKUP(E131,Table2[[M49 code]:[Column1]],3)</f>
        <v>Кувейт</v>
      </c>
      <c r="N131" s="21" t="str">
        <f>VLOOKUP(E131,Table3[[M49 code]:[Column1]],3)</f>
        <v>Koweït</v>
      </c>
      <c r="O131" s="21" t="str">
        <f>VLOOKUP(E131,Table4[[M49 code]:[Column1]],3)</f>
        <v>Kuwait</v>
      </c>
      <c r="P131" s="21" t="str">
        <f>VLOOKUP(E131,Table5[[M49 code]:[Column1]],3)</f>
        <v>الكويت</v>
      </c>
    </row>
    <row r="132" spans="1:16" x14ac:dyDescent="0.25">
      <c r="A132" s="3" t="s">
        <v>515</v>
      </c>
      <c r="B132" s="3" t="s">
        <v>516</v>
      </c>
      <c r="C132" s="3" t="s">
        <v>517</v>
      </c>
      <c r="D132" s="3" t="s">
        <v>518</v>
      </c>
      <c r="E132" s="10">
        <v>410</v>
      </c>
      <c r="F132" s="26"/>
      <c r="G132" s="10"/>
      <c r="L132" t="str">
        <f>VLOOKUP(E132,Table1[[M49 code]:[Column1]],3)</f>
        <v>大韩民国</v>
      </c>
      <c r="M132" s="21" t="str">
        <f>VLOOKUP(E132,Table2[[M49 code]:[Column1]],3)</f>
        <v>Республика Корея</v>
      </c>
      <c r="N132" s="21" t="str">
        <f>VLOOKUP(E132,Table3[[M49 code]:[Column1]],3)</f>
        <v>République de Corée</v>
      </c>
      <c r="O132" s="21" t="str">
        <f>VLOOKUP(E132,Table4[[M49 code]:[Column1]],3)</f>
        <v>República de Corea</v>
      </c>
      <c r="P132" s="21" t="str">
        <f>VLOOKUP(E132,Table5[[M49 code]:[Column1]],3)</f>
        <v>جمهورية كوريا</v>
      </c>
    </row>
    <row r="133" spans="1:16" x14ac:dyDescent="0.25">
      <c r="A133" s="3" t="s">
        <v>519</v>
      </c>
      <c r="B133" s="3" t="s">
        <v>520</v>
      </c>
      <c r="C133" s="3" t="s">
        <v>521</v>
      </c>
      <c r="D133" s="3" t="s">
        <v>522</v>
      </c>
      <c r="E133" s="10">
        <v>408</v>
      </c>
      <c r="F133" s="26"/>
      <c r="G133" s="10"/>
      <c r="L133" t="str">
        <f>VLOOKUP(E133,Table1[[M49 code]:[Column1]],3)</f>
        <v>朝鲜民主主义人民共和国</v>
      </c>
      <c r="M133" s="21" t="str">
        <f>VLOOKUP(E133,Table2[[M49 code]:[Column1]],3)</f>
        <v>Корейская Народно-Демократическая Республика</v>
      </c>
      <c r="N133" s="21" t="str">
        <f>VLOOKUP(E133,Table3[[M49 code]:[Column1]],3)</f>
        <v>République populaire démocratique de Corée</v>
      </c>
      <c r="O133" s="21" t="str">
        <f>VLOOKUP(E133,Table4[[M49 code]:[Column1]],3)</f>
        <v>República Popular Democrática de Corea</v>
      </c>
      <c r="P133" s="21" t="str">
        <f>VLOOKUP(E133,Table5[[M49 code]:[Column1]],3)</f>
        <v>جمهورية كوريا الشعبية الديمقراطية</v>
      </c>
    </row>
    <row r="134" spans="1:16" x14ac:dyDescent="0.25">
      <c r="A134" s="3" t="s">
        <v>523</v>
      </c>
      <c r="B134" s="3" t="s">
        <v>523</v>
      </c>
      <c r="C134" s="3" t="s">
        <v>524</v>
      </c>
      <c r="D134" s="3" t="s">
        <v>525</v>
      </c>
      <c r="E134" s="10">
        <v>296</v>
      </c>
      <c r="F134" s="26"/>
      <c r="G134" s="10"/>
      <c r="L134" t="str">
        <f>VLOOKUP(E134,Table1[[M49 code]:[Column1]],3)</f>
        <v>基里巴斯</v>
      </c>
      <c r="M134" s="21" t="str">
        <f>VLOOKUP(E134,Table2[[M49 code]:[Column1]],3)</f>
        <v>Кирибати</v>
      </c>
      <c r="N134" s="21" t="str">
        <f>VLOOKUP(E134,Table3[[M49 code]:[Column1]],3)</f>
        <v>Kiribati</v>
      </c>
      <c r="O134" s="21" t="str">
        <f>VLOOKUP(E134,Table4[[M49 code]:[Column1]],3)</f>
        <v>Kiribati</v>
      </c>
      <c r="P134" s="21" t="str">
        <f>VLOOKUP(E134,Table5[[M49 code]:[Column1]],3)</f>
        <v>كيريباس</v>
      </c>
    </row>
    <row r="135" spans="1:16" x14ac:dyDescent="0.25">
      <c r="A135" s="3" t="s">
        <v>526</v>
      </c>
      <c r="B135" s="3" t="s">
        <v>527</v>
      </c>
      <c r="C135" s="3" t="s">
        <v>528</v>
      </c>
      <c r="D135" s="3" t="s">
        <v>529</v>
      </c>
      <c r="E135" s="10">
        <v>404</v>
      </c>
      <c r="F135" s="26"/>
      <c r="G135" s="10"/>
      <c r="L135" t="str">
        <f>VLOOKUP(E135,Table1[[M49 code]:[Column1]],3)</f>
        <v>肯尼亚</v>
      </c>
      <c r="M135" s="21" t="str">
        <f>VLOOKUP(E135,Table2[[M49 code]:[Column1]],3)</f>
        <v>Кения</v>
      </c>
      <c r="N135" s="21" t="str">
        <f>VLOOKUP(E135,Table3[[M49 code]:[Column1]],3)</f>
        <v>Kenya</v>
      </c>
      <c r="O135" s="21" t="str">
        <f>VLOOKUP(E135,Table4[[M49 code]:[Column1]],3)</f>
        <v>Kenya</v>
      </c>
      <c r="P135" s="21" t="str">
        <f>VLOOKUP(E135,Table5[[M49 code]:[Column1]],3)</f>
        <v>كينيا</v>
      </c>
    </row>
    <row r="136" spans="1:16" x14ac:dyDescent="0.25">
      <c r="A136" s="3" t="s">
        <v>530</v>
      </c>
      <c r="B136" s="3" t="s">
        <v>531</v>
      </c>
      <c r="C136" s="3" t="s">
        <v>532</v>
      </c>
      <c r="D136" s="3" t="s">
        <v>533</v>
      </c>
      <c r="E136" s="10">
        <v>398</v>
      </c>
      <c r="F136" s="26"/>
      <c r="G136" s="10"/>
      <c r="L136" t="str">
        <f>VLOOKUP(E136,Table1[[M49 code]:[Column1]],3)</f>
        <v>哈萨克斯坦</v>
      </c>
      <c r="M136" s="21" t="str">
        <f>VLOOKUP(E136,Table2[[M49 code]:[Column1]],3)</f>
        <v>Казахстан</v>
      </c>
      <c r="N136" s="21" t="str">
        <f>VLOOKUP(E136,Table3[[M49 code]:[Column1]],3)</f>
        <v>Kazakhstan</v>
      </c>
      <c r="O136" s="21" t="str">
        <f>VLOOKUP(E136,Table4[[M49 code]:[Column1]],3)</f>
        <v>Kazajstán</v>
      </c>
      <c r="P136" s="21" t="str">
        <f>VLOOKUP(E136,Table5[[M49 code]:[Column1]],3)</f>
        <v>كازاخستان</v>
      </c>
    </row>
    <row r="137" spans="1:16" x14ac:dyDescent="0.25">
      <c r="A137" s="3" t="s">
        <v>534</v>
      </c>
      <c r="B137" s="3" t="s">
        <v>535</v>
      </c>
      <c r="C137" s="3" t="s">
        <v>536</v>
      </c>
      <c r="D137" s="3" t="s">
        <v>537</v>
      </c>
      <c r="E137" s="10">
        <v>400</v>
      </c>
      <c r="F137" s="26"/>
      <c r="G137" s="10"/>
      <c r="L137" t="str">
        <f>VLOOKUP(E137,Table1[[M49 code]:[Column1]],3)</f>
        <v>约旦</v>
      </c>
      <c r="M137" s="21" t="str">
        <f>VLOOKUP(E137,Table2[[M49 code]:[Column1]],3)</f>
        <v>Иордания</v>
      </c>
      <c r="N137" s="21" t="str">
        <f>VLOOKUP(E137,Table3[[M49 code]:[Column1]],3)</f>
        <v>Jordanie</v>
      </c>
      <c r="O137" s="21" t="str">
        <f>VLOOKUP(E137,Table4[[M49 code]:[Column1]],3)</f>
        <v>Jordania</v>
      </c>
      <c r="P137" s="21" t="str">
        <f>VLOOKUP(E137,Table5[[M49 code]:[Column1]],3)</f>
        <v>الأردن</v>
      </c>
    </row>
    <row r="138" spans="1:16" x14ac:dyDescent="0.25">
      <c r="A138" s="3" t="s">
        <v>538</v>
      </c>
      <c r="B138" s="3" t="s">
        <v>538</v>
      </c>
      <c r="C138" s="3" t="s">
        <v>539</v>
      </c>
      <c r="D138" s="3" t="s">
        <v>540</v>
      </c>
      <c r="E138" s="10">
        <v>832</v>
      </c>
      <c r="F138" s="26"/>
      <c r="G138" s="10"/>
      <c r="L138" t="str">
        <f>VLOOKUP(E138,Table1[[M49 code]:[Column1]],3)</f>
        <v>泽西</v>
      </c>
      <c r="M138" s="21" t="str">
        <f>VLOOKUP(E138,Table2[[M49 code]:[Column1]],3)</f>
        <v>Джерси</v>
      </c>
      <c r="N138" s="21" t="str">
        <f>VLOOKUP(E138,Table3[[M49 code]:[Column1]],3)</f>
        <v>Jersey</v>
      </c>
      <c r="O138" s="21" t="str">
        <f>VLOOKUP(E138,Table4[[M49 code]:[Column1]],3)</f>
        <v>Jersey</v>
      </c>
      <c r="P138" s="21" t="str">
        <f>VLOOKUP(E138,Table5[[M49 code]:[Column1]],3)</f>
        <v>جيرسي</v>
      </c>
    </row>
    <row r="139" spans="1:16" x14ac:dyDescent="0.25">
      <c r="A139" s="3" t="s">
        <v>541</v>
      </c>
      <c r="B139" s="3" t="s">
        <v>542</v>
      </c>
      <c r="C139" s="3" t="s">
        <v>543</v>
      </c>
      <c r="D139" s="3" t="s">
        <v>544</v>
      </c>
      <c r="E139" s="10">
        <v>392</v>
      </c>
      <c r="F139" s="26"/>
      <c r="G139" s="10"/>
      <c r="L139" t="str">
        <f>VLOOKUP(E139,Table1[[M49 code]:[Column1]],3)</f>
        <v>日本</v>
      </c>
      <c r="M139" s="21" t="str">
        <f>VLOOKUP(E139,Table2[[M49 code]:[Column1]],3)</f>
        <v>Япония</v>
      </c>
      <c r="N139" s="21" t="str">
        <f>VLOOKUP(E139,Table3[[M49 code]:[Column1]],3)</f>
        <v>Japon</v>
      </c>
      <c r="O139" s="21" t="str">
        <f>VLOOKUP(E139,Table4[[M49 code]:[Column1]],3)</f>
        <v>Japón</v>
      </c>
      <c r="P139" s="21" t="str">
        <f>VLOOKUP(E139,Table5[[M49 code]:[Column1]],3)</f>
        <v>اليابان</v>
      </c>
    </row>
    <row r="140" spans="1:16" x14ac:dyDescent="0.25">
      <c r="A140" s="3" t="s">
        <v>545</v>
      </c>
      <c r="B140" s="3" t="s">
        <v>546</v>
      </c>
      <c r="C140" s="3" t="s">
        <v>547</v>
      </c>
      <c r="D140" s="3" t="s">
        <v>548</v>
      </c>
      <c r="E140" s="10">
        <v>388</v>
      </c>
      <c r="F140" s="26"/>
      <c r="G140" s="10"/>
      <c r="L140" t="str">
        <f>VLOOKUP(E140,Table1[[M49 code]:[Column1]],3)</f>
        <v>牙买加</v>
      </c>
      <c r="M140" s="21" t="str">
        <f>VLOOKUP(E140,Table2[[M49 code]:[Column1]],3)</f>
        <v>Ямайка</v>
      </c>
      <c r="N140" s="21" t="str">
        <f>VLOOKUP(E140,Table3[[M49 code]:[Column1]],3)</f>
        <v>Jamaïque</v>
      </c>
      <c r="O140" s="21" t="str">
        <f>VLOOKUP(E140,Table4[[M49 code]:[Column1]],3)</f>
        <v>Jamaica</v>
      </c>
      <c r="P140" s="21" t="str">
        <f>VLOOKUP(E140,Table5[[M49 code]:[Column1]],3)</f>
        <v>جامايكا</v>
      </c>
    </row>
    <row r="141" spans="1:16" x14ac:dyDescent="0.25">
      <c r="A141" s="3" t="s">
        <v>549</v>
      </c>
      <c r="B141" s="3" t="s">
        <v>550</v>
      </c>
      <c r="C141" s="3" t="s">
        <v>551</v>
      </c>
      <c r="D141" s="3" t="s">
        <v>552</v>
      </c>
      <c r="E141" s="10">
        <v>380</v>
      </c>
      <c r="F141" s="26"/>
      <c r="G141" s="10"/>
      <c r="L141" t="str">
        <f>VLOOKUP(E141,Table1[[M49 code]:[Column1]],3)</f>
        <v>意大利</v>
      </c>
      <c r="M141" s="21" t="str">
        <f>VLOOKUP(E141,Table2[[M49 code]:[Column1]],3)</f>
        <v>Италия</v>
      </c>
      <c r="N141" s="21" t="str">
        <f>VLOOKUP(E141,Table3[[M49 code]:[Column1]],3)</f>
        <v>Italie</v>
      </c>
      <c r="O141" s="21" t="str">
        <f>VLOOKUP(E141,Table4[[M49 code]:[Column1]],3)</f>
        <v>Italia</v>
      </c>
      <c r="P141" s="21" t="str">
        <f>VLOOKUP(E141,Table5[[M49 code]:[Column1]],3)</f>
        <v>إيطاليا</v>
      </c>
    </row>
    <row r="142" spans="1:16" x14ac:dyDescent="0.25">
      <c r="A142" s="3" t="s">
        <v>553</v>
      </c>
      <c r="B142" s="3" t="s">
        <v>554</v>
      </c>
      <c r="C142" s="3" t="s">
        <v>555</v>
      </c>
      <c r="D142" s="3" t="s">
        <v>556</v>
      </c>
      <c r="E142" s="10">
        <v>376</v>
      </c>
      <c r="F142" s="26"/>
      <c r="G142" s="10"/>
      <c r="L142" t="str">
        <f>VLOOKUP(E142,Table1[[M49 code]:[Column1]],3)</f>
        <v>以色列</v>
      </c>
      <c r="M142" s="21" t="str">
        <f>VLOOKUP(E142,Table2[[M49 code]:[Column1]],3)</f>
        <v>Израиль</v>
      </c>
      <c r="N142" s="21" t="str">
        <f>VLOOKUP(E142,Table3[[M49 code]:[Column1]],3)</f>
        <v>Israël</v>
      </c>
      <c r="O142" s="21" t="str">
        <f>VLOOKUP(E142,Table4[[M49 code]:[Column1]],3)</f>
        <v>Israel</v>
      </c>
      <c r="P142" s="21" t="str">
        <f>VLOOKUP(E142,Table5[[M49 code]:[Column1]],3)</f>
        <v>إسرائيل</v>
      </c>
    </row>
    <row r="143" spans="1:16" x14ac:dyDescent="0.25">
      <c r="A143" s="3" t="s">
        <v>557</v>
      </c>
      <c r="B143" s="3" t="s">
        <v>558</v>
      </c>
      <c r="C143" s="3" t="s">
        <v>559</v>
      </c>
      <c r="D143" s="3" t="s">
        <v>560</v>
      </c>
      <c r="E143" s="10">
        <v>833</v>
      </c>
      <c r="F143" s="26"/>
      <c r="G143" s="10"/>
      <c r="L143" t="str">
        <f>VLOOKUP(E143,Table1[[M49 code]:[Column1]],3)</f>
        <v>马恩岛</v>
      </c>
      <c r="M143" s="21" t="str">
        <f>VLOOKUP(E143,Table2[[M49 code]:[Column1]],3)</f>
        <v>Остров Мэн</v>
      </c>
      <c r="N143" s="21" t="str">
        <f>VLOOKUP(E143,Table3[[M49 code]:[Column1]],3)</f>
        <v>Île de Man</v>
      </c>
      <c r="O143" s="21" t="str">
        <f>VLOOKUP(E143,Table4[[M49 code]:[Column1]],3)</f>
        <v>Isla de Man</v>
      </c>
      <c r="P143" s="21" t="str">
        <f>VLOOKUP(E143,Table5[[M49 code]:[Column1]],3)</f>
        <v>جزيرة مان</v>
      </c>
    </row>
    <row r="144" spans="1:16" x14ac:dyDescent="0.25">
      <c r="A144" s="3" t="s">
        <v>561</v>
      </c>
      <c r="B144" s="3" t="s">
        <v>562</v>
      </c>
      <c r="C144" s="3" t="s">
        <v>563</v>
      </c>
      <c r="D144" s="3" t="s">
        <v>564</v>
      </c>
      <c r="E144" s="10">
        <v>372</v>
      </c>
      <c r="F144" s="26"/>
      <c r="G144" s="10"/>
      <c r="L144" t="str">
        <f>VLOOKUP(E144,Table1[[M49 code]:[Column1]],3)</f>
        <v>爱尔兰</v>
      </c>
      <c r="M144" s="21" t="str">
        <f>VLOOKUP(E144,Table2[[M49 code]:[Column1]],3)</f>
        <v>Ирландия</v>
      </c>
      <c r="N144" s="21" t="str">
        <f>VLOOKUP(E144,Table3[[M49 code]:[Column1]],3)</f>
        <v>Irlande</v>
      </c>
      <c r="O144" s="21" t="str">
        <f>VLOOKUP(E144,Table4[[M49 code]:[Column1]],3)</f>
        <v>Irlanda</v>
      </c>
      <c r="P144" s="21" t="str">
        <f>VLOOKUP(E144,Table5[[M49 code]:[Column1]],3)</f>
        <v>آيرلندا</v>
      </c>
    </row>
    <row r="145" spans="1:16" x14ac:dyDescent="0.25">
      <c r="A145" s="3" t="s">
        <v>565</v>
      </c>
      <c r="B145" s="3" t="s">
        <v>566</v>
      </c>
      <c r="C145" s="3" t="s">
        <v>567</v>
      </c>
      <c r="D145" s="3" t="s">
        <v>568</v>
      </c>
      <c r="E145" s="10">
        <v>368</v>
      </c>
      <c r="F145" s="26"/>
      <c r="G145" s="10"/>
      <c r="L145" t="str">
        <f>VLOOKUP(E145,Table1[[M49 code]:[Column1]],3)</f>
        <v>伊拉克</v>
      </c>
      <c r="M145" s="21" t="str">
        <f>VLOOKUP(E145,Table2[[M49 code]:[Column1]],3)</f>
        <v>Ирак</v>
      </c>
      <c r="N145" s="21" t="str">
        <f>VLOOKUP(E145,Table3[[M49 code]:[Column1]],3)</f>
        <v>Iraq</v>
      </c>
      <c r="O145" s="21" t="str">
        <f>VLOOKUP(E145,Table4[[M49 code]:[Column1]],3)</f>
        <v>Iraq</v>
      </c>
      <c r="P145" s="21" t="str">
        <f>VLOOKUP(E145,Table5[[M49 code]:[Column1]],3)</f>
        <v>العراق</v>
      </c>
    </row>
    <row r="146" spans="1:16" x14ac:dyDescent="0.25">
      <c r="A146" s="3" t="s">
        <v>569</v>
      </c>
      <c r="B146" s="3" t="s">
        <v>570</v>
      </c>
      <c r="C146" s="3" t="s">
        <v>571</v>
      </c>
      <c r="D146" s="3" t="s">
        <v>572</v>
      </c>
      <c r="E146" s="10">
        <v>364</v>
      </c>
      <c r="F146" s="26"/>
      <c r="G146" s="10"/>
      <c r="L146" t="str">
        <f>VLOOKUP(E146,Table1[[M49 code]:[Column1]],3)</f>
        <v>伊朗伊斯兰共和国</v>
      </c>
      <c r="M146" s="21" t="str">
        <f>VLOOKUP(E146,Table2[[M49 code]:[Column1]],3)</f>
        <v>Иран (Исламская Республика)</v>
      </c>
      <c r="N146" s="21" t="str">
        <f>VLOOKUP(E146,Table3[[M49 code]:[Column1]],3)</f>
        <v>Iran (République islamique d’)</v>
      </c>
      <c r="O146" s="21" t="str">
        <f>VLOOKUP(E146,Table4[[M49 code]:[Column1]],3)</f>
        <v>Irán (República Islámica del)</v>
      </c>
      <c r="P146" s="21" t="str">
        <f>VLOOKUP(E146,Table5[[M49 code]:[Column1]],3)</f>
        <v>إيران (جمهورية - الإسلامية)</v>
      </c>
    </row>
    <row r="147" spans="1:16" x14ac:dyDescent="0.25">
      <c r="A147" s="3" t="s">
        <v>573</v>
      </c>
      <c r="B147" s="3" t="s">
        <v>574</v>
      </c>
      <c r="C147" s="3" t="s">
        <v>575</v>
      </c>
      <c r="D147" s="3" t="s">
        <v>576</v>
      </c>
      <c r="E147" s="10">
        <v>360</v>
      </c>
      <c r="F147" s="26"/>
      <c r="G147" s="10"/>
      <c r="L147" t="str">
        <f>VLOOKUP(E147,Table1[[M49 code]:[Column1]],3)</f>
        <v>印度尼西亚</v>
      </c>
      <c r="M147" s="21" t="str">
        <f>VLOOKUP(E147,Table2[[M49 code]:[Column1]],3)</f>
        <v>Индонезия</v>
      </c>
      <c r="N147" s="21" t="str">
        <f>VLOOKUP(E147,Table3[[M49 code]:[Column1]],3)</f>
        <v>Indonésie</v>
      </c>
      <c r="O147" s="21" t="str">
        <f>VLOOKUP(E147,Table4[[M49 code]:[Column1]],3)</f>
        <v>Indonesia</v>
      </c>
      <c r="P147" s="21" t="str">
        <f>VLOOKUP(E147,Table5[[M49 code]:[Column1]],3)</f>
        <v>إندونيسيا</v>
      </c>
    </row>
    <row r="148" spans="1:16" x14ac:dyDescent="0.25">
      <c r="A148" s="3" t="s">
        <v>577</v>
      </c>
      <c r="B148" s="3" t="s">
        <v>578</v>
      </c>
      <c r="C148" s="3" t="s">
        <v>579</v>
      </c>
      <c r="D148" s="3" t="s">
        <v>580</v>
      </c>
      <c r="E148" s="10">
        <v>356</v>
      </c>
      <c r="F148" s="26"/>
      <c r="G148" s="10"/>
      <c r="L148" t="str">
        <f>VLOOKUP(E148,Table1[[M49 code]:[Column1]],3)</f>
        <v>印度</v>
      </c>
      <c r="M148" s="21" t="str">
        <f>VLOOKUP(E148,Table2[[M49 code]:[Column1]],3)</f>
        <v>Индия</v>
      </c>
      <c r="N148" s="21" t="str">
        <f>VLOOKUP(E148,Table3[[M49 code]:[Column1]],3)</f>
        <v>Inde</v>
      </c>
      <c r="O148" s="21" t="str">
        <f>VLOOKUP(E148,Table4[[M49 code]:[Column1]],3)</f>
        <v>India</v>
      </c>
      <c r="P148" s="21" t="str">
        <f>VLOOKUP(E148,Table5[[M49 code]:[Column1]],3)</f>
        <v>الهند</v>
      </c>
    </row>
    <row r="149" spans="1:16" x14ac:dyDescent="0.25">
      <c r="A149" s="3" t="s">
        <v>581</v>
      </c>
      <c r="B149" s="3" t="s">
        <v>582</v>
      </c>
      <c r="C149" s="3" t="s">
        <v>583</v>
      </c>
      <c r="D149" s="3" t="s">
        <v>584</v>
      </c>
      <c r="E149" s="10">
        <v>352</v>
      </c>
      <c r="F149" s="26"/>
      <c r="G149" s="10"/>
      <c r="L149" t="str">
        <f>VLOOKUP(E149,Table1[[M49 code]:[Column1]],3)</f>
        <v>冰岛</v>
      </c>
      <c r="M149" s="21" t="str">
        <f>VLOOKUP(E149,Table2[[M49 code]:[Column1]],3)</f>
        <v>Исландия</v>
      </c>
      <c r="N149" s="21" t="str">
        <f>VLOOKUP(E149,Table3[[M49 code]:[Column1]],3)</f>
        <v>Islande</v>
      </c>
      <c r="O149" s="21" t="str">
        <f>VLOOKUP(E149,Table4[[M49 code]:[Column1]],3)</f>
        <v>Islandia</v>
      </c>
      <c r="P149" s="21" t="str">
        <f>VLOOKUP(E149,Table5[[M49 code]:[Column1]],3)</f>
        <v>آيسلندا</v>
      </c>
    </row>
    <row r="150" spans="1:16" x14ac:dyDescent="0.25">
      <c r="A150" s="3" t="s">
        <v>585</v>
      </c>
      <c r="B150" s="3" t="s">
        <v>586</v>
      </c>
      <c r="C150" s="3" t="s">
        <v>587</v>
      </c>
      <c r="D150" s="3" t="s">
        <v>588</v>
      </c>
      <c r="E150" s="10">
        <v>348</v>
      </c>
      <c r="F150" s="26"/>
      <c r="G150" s="10"/>
      <c r="L150" t="str">
        <f>VLOOKUP(E150,Table1[[M49 code]:[Column1]],3)</f>
        <v>匈牙利</v>
      </c>
      <c r="M150" s="21" t="str">
        <f>VLOOKUP(E150,Table2[[M49 code]:[Column1]],3)</f>
        <v>Венгрия</v>
      </c>
      <c r="N150" s="21" t="str">
        <f>VLOOKUP(E150,Table3[[M49 code]:[Column1]],3)</f>
        <v>Hongrie</v>
      </c>
      <c r="O150" s="21" t="str">
        <f>VLOOKUP(E150,Table4[[M49 code]:[Column1]],3)</f>
        <v>Hungría</v>
      </c>
      <c r="P150" s="21" t="str">
        <f>VLOOKUP(E150,Table5[[M49 code]:[Column1]],3)</f>
        <v>هنغاريا</v>
      </c>
    </row>
    <row r="151" spans="1:16" x14ac:dyDescent="0.25">
      <c r="A151" s="3" t="s">
        <v>589</v>
      </c>
      <c r="B151" s="3" t="s">
        <v>589</v>
      </c>
      <c r="C151" s="3" t="s">
        <v>590</v>
      </c>
      <c r="D151" s="3" t="s">
        <v>591</v>
      </c>
      <c r="E151" s="10">
        <v>344</v>
      </c>
      <c r="F151" s="26"/>
      <c r="G151" s="10"/>
      <c r="L151" t="str">
        <f>VLOOKUP(E151,Table1[[M49 code]:[Column1]],3)</f>
        <v>中国香港特别行政区</v>
      </c>
      <c r="M151" s="21" t="str">
        <f>VLOOKUP(E151,Table2[[M49 code]:[Column1]],3)</f>
        <v>Китай, Специальный административный район Гонконг</v>
      </c>
      <c r="N151" s="21" t="str">
        <f>VLOOKUP(E151,Table3[[M49 code]:[Column1]],3)</f>
        <v>Chine, région administrative spéciale de Hong Kong</v>
      </c>
      <c r="O151" s="21" t="str">
        <f>VLOOKUP(E151,Table4[[M49 code]:[Column1]],3)</f>
        <v>China, región administrativa especial de Hong Kong</v>
      </c>
      <c r="P151" s="21" t="str">
        <f>VLOOKUP(E151,Table5[[M49 code]:[Column1]],3)</f>
        <v>الصين، منطقة هونغ كونغ الإدارية الخاصة</v>
      </c>
    </row>
    <row r="152" spans="1:16" x14ac:dyDescent="0.25">
      <c r="A152" s="3" t="s">
        <v>592</v>
      </c>
      <c r="B152" s="3" t="s">
        <v>593</v>
      </c>
      <c r="C152" s="3" t="s">
        <v>594</v>
      </c>
      <c r="D152" s="3" t="s">
        <v>595</v>
      </c>
      <c r="E152" s="10">
        <v>340</v>
      </c>
      <c r="F152" s="26"/>
      <c r="G152" s="10"/>
      <c r="L152" t="str">
        <f>VLOOKUP(E152,Table1[[M49 code]:[Column1]],3)</f>
        <v>洪都拉斯</v>
      </c>
      <c r="M152" s="21" t="str">
        <f>VLOOKUP(E152,Table2[[M49 code]:[Column1]],3)</f>
        <v>Гондурас</v>
      </c>
      <c r="N152" s="21" t="str">
        <f>VLOOKUP(E152,Table3[[M49 code]:[Column1]],3)</f>
        <v>Honduras</v>
      </c>
      <c r="O152" s="21" t="str">
        <f>VLOOKUP(E152,Table4[[M49 code]:[Column1]],3)</f>
        <v>Honduras</v>
      </c>
      <c r="P152" s="21" t="str">
        <f>VLOOKUP(E152,Table5[[M49 code]:[Column1]],3)</f>
        <v>هندوراس</v>
      </c>
    </row>
    <row r="153" spans="1:16" x14ac:dyDescent="0.25">
      <c r="A153" s="3" t="s">
        <v>596</v>
      </c>
      <c r="B153" s="3" t="s">
        <v>597</v>
      </c>
      <c r="C153" s="3" t="s">
        <v>598</v>
      </c>
      <c r="D153" s="3" t="s">
        <v>599</v>
      </c>
      <c r="E153" s="10">
        <v>336</v>
      </c>
      <c r="F153" s="26"/>
      <c r="G153" s="10"/>
      <c r="L153" t="str">
        <f>VLOOKUP(E153,Table1[[M49 code]:[Column1]],3)</f>
        <v>教廷</v>
      </c>
      <c r="M153" s="21" t="str">
        <f>VLOOKUP(E153,Table2[[M49 code]:[Column1]],3)</f>
        <v>Святой Престол</v>
      </c>
      <c r="N153" s="21" t="str">
        <f>VLOOKUP(E153,Table3[[M49 code]:[Column1]],3)</f>
        <v>Saint-Siège</v>
      </c>
      <c r="O153" s="21" t="str">
        <f>VLOOKUP(E153,Table4[[M49 code]:[Column1]],3)</f>
        <v>Santa Sede</v>
      </c>
      <c r="P153" s="21" t="str">
        <f>VLOOKUP(E153,Table5[[M49 code]:[Column1]],3)</f>
        <v>الكرسي الرسولي</v>
      </c>
    </row>
    <row r="154" spans="1:16" x14ac:dyDescent="0.25">
      <c r="A154" s="3" t="s">
        <v>600</v>
      </c>
      <c r="B154" s="3" t="s">
        <v>601</v>
      </c>
      <c r="C154" s="3" t="s">
        <v>602</v>
      </c>
      <c r="D154" s="3" t="s">
        <v>603</v>
      </c>
      <c r="E154" s="10">
        <v>334</v>
      </c>
      <c r="F154" s="26"/>
      <c r="G154" s="10"/>
      <c r="L154" t="str">
        <f>VLOOKUP(E154,Table1[[M49 code]:[Column1]],3)</f>
        <v>赫德岛和麦克唐纳岛</v>
      </c>
      <c r="M154" s="21" t="str">
        <f>VLOOKUP(E154,Table2[[M49 code]:[Column1]],3)</f>
        <v>Остров Херд и острова Макдональд</v>
      </c>
      <c r="N154" s="21" t="str">
        <f>VLOOKUP(E154,Table3[[M49 code]:[Column1]],3)</f>
        <v>Île Heard-et-Îles MacDonald</v>
      </c>
      <c r="O154" s="21" t="str">
        <f>VLOOKUP(E154,Table4[[M49 code]:[Column1]],3)</f>
        <v>Islas Heard y McDonald</v>
      </c>
      <c r="P154" s="21" t="str">
        <f>VLOOKUP(E154,Table5[[M49 code]:[Column1]],3)</f>
        <v>جزيرة هيرد وجزر ماكدونالد</v>
      </c>
    </row>
    <row r="155" spans="1:16" x14ac:dyDescent="0.25">
      <c r="A155" s="3" t="s">
        <v>604</v>
      </c>
      <c r="B155" s="3" t="s">
        <v>605</v>
      </c>
      <c r="C155" s="3" t="s">
        <v>606</v>
      </c>
      <c r="D155" s="3" t="s">
        <v>607</v>
      </c>
      <c r="E155" s="10">
        <v>332</v>
      </c>
      <c r="F155" s="26"/>
      <c r="G155" s="10"/>
      <c r="L155" t="str">
        <f>VLOOKUP(E155,Table1[[M49 code]:[Column1]],3)</f>
        <v>海地</v>
      </c>
      <c r="M155" s="21" t="str">
        <f>VLOOKUP(E155,Table2[[M49 code]:[Column1]],3)</f>
        <v>Гаити</v>
      </c>
      <c r="N155" s="21" t="str">
        <f>VLOOKUP(E155,Table3[[M49 code]:[Column1]],3)</f>
        <v>Haïti</v>
      </c>
      <c r="O155" s="21" t="str">
        <f>VLOOKUP(E155,Table4[[M49 code]:[Column1]],3)</f>
        <v>Haití</v>
      </c>
      <c r="P155" s="21" t="str">
        <f>VLOOKUP(E155,Table5[[M49 code]:[Column1]],3)</f>
        <v>هايتي</v>
      </c>
    </row>
    <row r="156" spans="1:16" x14ac:dyDescent="0.25">
      <c r="A156" s="3" t="s">
        <v>608</v>
      </c>
      <c r="B156" s="3" t="s">
        <v>609</v>
      </c>
      <c r="C156" s="3" t="s">
        <v>610</v>
      </c>
      <c r="D156" s="3" t="s">
        <v>611</v>
      </c>
      <c r="E156" s="10">
        <v>328</v>
      </c>
      <c r="F156" s="26"/>
      <c r="G156" s="10"/>
      <c r="L156" t="str">
        <f>VLOOKUP(E156,Table1[[M49 code]:[Column1]],3)</f>
        <v>圭亚那</v>
      </c>
      <c r="M156" s="21" t="str">
        <f>VLOOKUP(E156,Table2[[M49 code]:[Column1]],3)</f>
        <v>Гайана</v>
      </c>
      <c r="N156" s="21" t="str">
        <f>VLOOKUP(E156,Table3[[M49 code]:[Column1]],3)</f>
        <v>Guyana</v>
      </c>
      <c r="O156" s="21" t="str">
        <f>VLOOKUP(E156,Table4[[M49 code]:[Column1]],3)</f>
        <v>Guyana</v>
      </c>
      <c r="P156" s="21" t="str">
        <f>VLOOKUP(E156,Table5[[M49 code]:[Column1]],3)</f>
        <v>غيانا</v>
      </c>
    </row>
    <row r="157" spans="1:16" x14ac:dyDescent="0.25">
      <c r="A157" s="3" t="s">
        <v>612</v>
      </c>
      <c r="B157" s="3" t="s">
        <v>613</v>
      </c>
      <c r="C157" s="3" t="s">
        <v>614</v>
      </c>
      <c r="D157" s="3" t="s">
        <v>615</v>
      </c>
      <c r="E157" s="10">
        <v>624</v>
      </c>
      <c r="F157" s="26"/>
      <c r="G157" s="10"/>
      <c r="L157" t="str">
        <f>VLOOKUP(E157,Table1[[M49 code]:[Column1]],3)</f>
        <v>几内亚比绍</v>
      </c>
      <c r="M157" s="21" t="str">
        <f>VLOOKUP(E157,Table2[[M49 code]:[Column1]],3)</f>
        <v>Гвинея-Бисау</v>
      </c>
      <c r="N157" s="21" t="str">
        <f>VLOOKUP(E157,Table3[[M49 code]:[Column1]],3)</f>
        <v>Guinée-Bissau</v>
      </c>
      <c r="O157" s="21" t="str">
        <f>VLOOKUP(E157,Table4[[M49 code]:[Column1]],3)</f>
        <v>Guinea-Bissau</v>
      </c>
      <c r="P157" s="21" t="str">
        <f>VLOOKUP(E157,Table5[[M49 code]:[Column1]],3)</f>
        <v>غينيا - بيساو</v>
      </c>
    </row>
    <row r="158" spans="1:16" x14ac:dyDescent="0.25">
      <c r="A158" s="3" t="s">
        <v>616</v>
      </c>
      <c r="B158" s="3" t="s">
        <v>617</v>
      </c>
      <c r="C158" s="3" t="s">
        <v>618</v>
      </c>
      <c r="D158" s="3" t="s">
        <v>619</v>
      </c>
      <c r="E158" s="10">
        <v>324</v>
      </c>
      <c r="F158" s="26"/>
      <c r="G158" s="10"/>
      <c r="L158" t="str">
        <f>VLOOKUP(E158,Table1[[M49 code]:[Column1]],3)</f>
        <v>几内亚</v>
      </c>
      <c r="M158" s="21" t="str">
        <f>VLOOKUP(E158,Table2[[M49 code]:[Column1]],3)</f>
        <v>Гвинея</v>
      </c>
      <c r="N158" s="21" t="str">
        <f>VLOOKUP(E158,Table3[[M49 code]:[Column1]],3)</f>
        <v>Guinée</v>
      </c>
      <c r="O158" s="21" t="str">
        <f>VLOOKUP(E158,Table4[[M49 code]:[Column1]],3)</f>
        <v>Guinea</v>
      </c>
      <c r="P158" s="21" t="str">
        <f>VLOOKUP(E158,Table5[[M49 code]:[Column1]],3)</f>
        <v>غينيا</v>
      </c>
    </row>
    <row r="159" spans="1:16" x14ac:dyDescent="0.25">
      <c r="A159" s="3" t="s">
        <v>620</v>
      </c>
      <c r="B159" s="3" t="s">
        <v>621</v>
      </c>
      <c r="C159" s="3" t="s">
        <v>622</v>
      </c>
      <c r="D159" s="3" t="s">
        <v>623</v>
      </c>
      <c r="E159" s="10">
        <v>831</v>
      </c>
      <c r="F159" s="26"/>
      <c r="G159" s="10"/>
      <c r="L159" t="str">
        <f>VLOOKUP(E159,Table1[[M49 code]:[Column1]],3)</f>
        <v>格恩西</v>
      </c>
      <c r="M159" s="21" t="str">
        <f>VLOOKUP(E159,Table2[[M49 code]:[Column1]],3)</f>
        <v>Гернси</v>
      </c>
      <c r="N159" s="21" t="str">
        <f>VLOOKUP(E159,Table3[[M49 code]:[Column1]],3)</f>
        <v>Guernesey</v>
      </c>
      <c r="O159" s="21" t="str">
        <f>VLOOKUP(E159,Table4[[M49 code]:[Column1]],3)</f>
        <v>Guernsey</v>
      </c>
      <c r="P159" s="21" t="str">
        <f>VLOOKUP(E159,Table5[[M49 code]:[Column1]],3)</f>
        <v>غيرنسي</v>
      </c>
    </row>
    <row r="160" spans="1:16" x14ac:dyDescent="0.25">
      <c r="A160" s="3" t="s">
        <v>624</v>
      </c>
      <c r="B160" s="3" t="s">
        <v>625</v>
      </c>
      <c r="C160" s="3" t="s">
        <v>626</v>
      </c>
      <c r="D160" s="3" t="s">
        <v>627</v>
      </c>
      <c r="E160" s="10">
        <v>320</v>
      </c>
      <c r="F160" s="26"/>
      <c r="G160" s="10"/>
      <c r="L160" t="str">
        <f>VLOOKUP(E160,Table1[[M49 code]:[Column1]],3)</f>
        <v>危地马拉</v>
      </c>
      <c r="M160" s="21" t="str">
        <f>VLOOKUP(E160,Table2[[M49 code]:[Column1]],3)</f>
        <v>Гватемала</v>
      </c>
      <c r="N160" s="21" t="str">
        <f>VLOOKUP(E160,Table3[[M49 code]:[Column1]],3)</f>
        <v>Guatemala</v>
      </c>
      <c r="O160" s="21" t="str">
        <f>VLOOKUP(E160,Table4[[M49 code]:[Column1]],3)</f>
        <v>Guatemala</v>
      </c>
      <c r="P160" s="21" t="str">
        <f>VLOOKUP(E160,Table5[[M49 code]:[Column1]],3)</f>
        <v>غواتيمالا</v>
      </c>
    </row>
    <row r="161" spans="1:16" x14ac:dyDescent="0.25">
      <c r="A161" s="3" t="s">
        <v>628</v>
      </c>
      <c r="B161" s="3" t="s">
        <v>628</v>
      </c>
      <c r="C161" s="3" t="s">
        <v>629</v>
      </c>
      <c r="D161" s="3" t="s">
        <v>630</v>
      </c>
      <c r="E161" s="10">
        <v>316</v>
      </c>
      <c r="F161" s="26"/>
      <c r="G161" s="10"/>
      <c r="L161" t="str">
        <f>VLOOKUP(E161,Table1[[M49 code]:[Column1]],3)</f>
        <v>关岛</v>
      </c>
      <c r="M161" s="21" t="str">
        <f>VLOOKUP(E161,Table2[[M49 code]:[Column1]],3)</f>
        <v>Гуам</v>
      </c>
      <c r="N161" s="21" t="str">
        <f>VLOOKUP(E161,Table3[[M49 code]:[Column1]],3)</f>
        <v>Guam</v>
      </c>
      <c r="O161" s="21" t="str">
        <f>VLOOKUP(E161,Table4[[M49 code]:[Column1]],3)</f>
        <v>Guam</v>
      </c>
      <c r="P161" s="21" t="str">
        <f>VLOOKUP(E161,Table5[[M49 code]:[Column1]],3)</f>
        <v>غوام</v>
      </c>
    </row>
    <row r="162" spans="1:16" x14ac:dyDescent="0.25">
      <c r="A162" s="3" t="s">
        <v>631</v>
      </c>
      <c r="B162" s="3" t="s">
        <v>632</v>
      </c>
      <c r="C162" s="3" t="s">
        <v>633</v>
      </c>
      <c r="D162" s="3" t="s">
        <v>634</v>
      </c>
      <c r="E162" s="10">
        <v>312</v>
      </c>
      <c r="F162" s="26"/>
      <c r="G162" s="10"/>
      <c r="L162" t="str">
        <f>VLOOKUP(E162,Table1[[M49 code]:[Column1]],3)</f>
        <v>瓜德罗普</v>
      </c>
      <c r="M162" s="21" t="str">
        <f>VLOOKUP(E162,Table2[[M49 code]:[Column1]],3)</f>
        <v>Гваделупа</v>
      </c>
      <c r="N162" s="21" t="str">
        <f>VLOOKUP(E162,Table3[[M49 code]:[Column1]],3)</f>
        <v>Guadeloupe</v>
      </c>
      <c r="O162" s="21" t="str">
        <f>VLOOKUP(E162,Table4[[M49 code]:[Column1]],3)</f>
        <v>Guadalupe</v>
      </c>
      <c r="P162" s="21" t="str">
        <f>VLOOKUP(E162,Table5[[M49 code]:[Column1]],3)</f>
        <v>غوادلوب</v>
      </c>
    </row>
    <row r="163" spans="1:16" x14ac:dyDescent="0.25">
      <c r="A163" s="3" t="s">
        <v>635</v>
      </c>
      <c r="B163" s="3" t="s">
        <v>636</v>
      </c>
      <c r="C163" s="3" t="s">
        <v>637</v>
      </c>
      <c r="D163" s="3" t="s">
        <v>638</v>
      </c>
      <c r="E163" s="10">
        <v>308</v>
      </c>
      <c r="F163" s="26"/>
      <c r="G163" s="10"/>
      <c r="L163" t="str">
        <f>VLOOKUP(E163,Table1[[M49 code]:[Column1]],3)</f>
        <v>格林纳达</v>
      </c>
      <c r="M163" s="21" t="str">
        <f>VLOOKUP(E163,Table2[[M49 code]:[Column1]],3)</f>
        <v>Гренада</v>
      </c>
      <c r="N163" s="21" t="str">
        <f>VLOOKUP(E163,Table3[[M49 code]:[Column1]],3)</f>
        <v>Grenade</v>
      </c>
      <c r="O163" s="21" t="str">
        <f>VLOOKUP(E163,Table4[[M49 code]:[Column1]],3)</f>
        <v>Granada</v>
      </c>
      <c r="P163" s="21" t="str">
        <f>VLOOKUP(E163,Table5[[M49 code]:[Column1]],3)</f>
        <v>غرينادا</v>
      </c>
    </row>
    <row r="164" spans="1:16" x14ac:dyDescent="0.25">
      <c r="A164" s="3" t="s">
        <v>639</v>
      </c>
      <c r="B164" s="3" t="s">
        <v>640</v>
      </c>
      <c r="C164" s="3" t="s">
        <v>641</v>
      </c>
      <c r="D164" s="3" t="s">
        <v>642</v>
      </c>
      <c r="E164" s="10">
        <v>304</v>
      </c>
      <c r="F164" s="26"/>
      <c r="G164" s="10"/>
      <c r="L164" t="str">
        <f>VLOOKUP(E164,Table1[[M49 code]:[Column1]],3)</f>
        <v>格陵兰</v>
      </c>
      <c r="M164" s="21" t="str">
        <f>VLOOKUP(E164,Table2[[M49 code]:[Column1]],3)</f>
        <v>Гренландия</v>
      </c>
      <c r="N164" s="21" t="str">
        <f>VLOOKUP(E164,Table3[[M49 code]:[Column1]],3)</f>
        <v>Groenland</v>
      </c>
      <c r="O164" s="21" t="str">
        <f>VLOOKUP(E164,Table4[[M49 code]:[Column1]],3)</f>
        <v>Groenlandia</v>
      </c>
      <c r="P164" s="21" t="str">
        <f>VLOOKUP(E164,Table5[[M49 code]:[Column1]],3)</f>
        <v>غرينلند</v>
      </c>
    </row>
    <row r="165" spans="1:16" x14ac:dyDescent="0.25">
      <c r="A165" s="3" t="s">
        <v>643</v>
      </c>
      <c r="B165" s="3" t="s">
        <v>644</v>
      </c>
      <c r="C165" s="3" t="s">
        <v>645</v>
      </c>
      <c r="D165" s="3" t="s">
        <v>646</v>
      </c>
      <c r="E165" s="10">
        <v>300</v>
      </c>
      <c r="F165" s="26"/>
      <c r="G165" s="10"/>
      <c r="L165" t="str">
        <f>VLOOKUP(E165,Table1[[M49 code]:[Column1]],3)</f>
        <v>希腊</v>
      </c>
      <c r="M165" s="21" t="str">
        <f>VLOOKUP(E165,Table2[[M49 code]:[Column1]],3)</f>
        <v>Греция</v>
      </c>
      <c r="N165" s="21" t="str">
        <f>VLOOKUP(E165,Table3[[M49 code]:[Column1]],3)</f>
        <v>Grèce</v>
      </c>
      <c r="O165" s="21" t="str">
        <f>VLOOKUP(E165,Table4[[M49 code]:[Column1]],3)</f>
        <v>Grecia</v>
      </c>
      <c r="P165" s="21" t="str">
        <f>VLOOKUP(E165,Table5[[M49 code]:[Column1]],3)</f>
        <v>اليونان</v>
      </c>
    </row>
    <row r="166" spans="1:16" x14ac:dyDescent="0.25">
      <c r="A166" s="3" t="s">
        <v>647</v>
      </c>
      <c r="B166" s="3" t="s">
        <v>647</v>
      </c>
      <c r="C166" s="3" t="s">
        <v>648</v>
      </c>
      <c r="D166" s="3" t="s">
        <v>649</v>
      </c>
      <c r="E166" s="10">
        <v>292</v>
      </c>
      <c r="F166" s="26"/>
      <c r="G166" s="10"/>
      <c r="L166" t="str">
        <f>VLOOKUP(E166,Table1[[M49 code]:[Column1]],3)</f>
        <v>直布罗陀</v>
      </c>
      <c r="M166" s="21" t="str">
        <f>VLOOKUP(E166,Table2[[M49 code]:[Column1]],3)</f>
        <v>Гибралтар</v>
      </c>
      <c r="N166" s="21" t="str">
        <f>VLOOKUP(E166,Table3[[M49 code]:[Column1]],3)</f>
        <v>Gibraltar</v>
      </c>
      <c r="O166" s="21" t="str">
        <f>VLOOKUP(E166,Table4[[M49 code]:[Column1]],3)</f>
        <v>Gibraltar</v>
      </c>
      <c r="P166" s="21" t="str">
        <f>VLOOKUP(E166,Table5[[M49 code]:[Column1]],3)</f>
        <v>جبل طارق</v>
      </c>
    </row>
    <row r="167" spans="1:16" x14ac:dyDescent="0.25">
      <c r="A167" s="3" t="s">
        <v>650</v>
      </c>
      <c r="B167" s="3" t="s">
        <v>651</v>
      </c>
      <c r="C167" s="3" t="s">
        <v>652</v>
      </c>
      <c r="D167" s="3" t="s">
        <v>653</v>
      </c>
      <c r="E167" s="10">
        <v>288</v>
      </c>
      <c r="F167" s="26"/>
      <c r="G167" s="10"/>
      <c r="L167" t="str">
        <f>VLOOKUP(E167,Table1[[M49 code]:[Column1]],3)</f>
        <v>加纳</v>
      </c>
      <c r="M167" s="21" t="str">
        <f>VLOOKUP(E167,Table2[[M49 code]:[Column1]],3)</f>
        <v>Гана</v>
      </c>
      <c r="N167" s="21" t="str">
        <f>VLOOKUP(E167,Table3[[M49 code]:[Column1]],3)</f>
        <v>Ghana</v>
      </c>
      <c r="O167" s="21" t="str">
        <f>VLOOKUP(E167,Table4[[M49 code]:[Column1]],3)</f>
        <v>Ghana</v>
      </c>
      <c r="P167" s="21" t="str">
        <f>VLOOKUP(E167,Table5[[M49 code]:[Column1]],3)</f>
        <v>غانا</v>
      </c>
    </row>
    <row r="168" spans="1:16" x14ac:dyDescent="0.25">
      <c r="A168" s="3" t="s">
        <v>654</v>
      </c>
      <c r="B168" s="3" t="s">
        <v>655</v>
      </c>
      <c r="C168" s="3" t="s">
        <v>656</v>
      </c>
      <c r="D168" s="3" t="s">
        <v>657</v>
      </c>
      <c r="E168" s="10">
        <v>276</v>
      </c>
      <c r="F168" s="26"/>
      <c r="G168" s="10"/>
      <c r="L168" t="str">
        <f>VLOOKUP(E168,Table1[[M49 code]:[Column1]],3)</f>
        <v>德国</v>
      </c>
      <c r="M168" s="21" t="str">
        <f>VLOOKUP(E168,Table2[[M49 code]:[Column1]],3)</f>
        <v>Германия</v>
      </c>
      <c r="N168" s="21" t="str">
        <f>VLOOKUP(E168,Table3[[M49 code]:[Column1]],3)</f>
        <v>Allemagne</v>
      </c>
      <c r="O168" s="21" t="str">
        <f>VLOOKUP(E168,Table4[[M49 code]:[Column1]],3)</f>
        <v>Alemania</v>
      </c>
      <c r="P168" s="21" t="str">
        <f>VLOOKUP(E168,Table5[[M49 code]:[Column1]],3)</f>
        <v>ألمانيا</v>
      </c>
    </row>
    <row r="169" spans="1:16" x14ac:dyDescent="0.25">
      <c r="A169" s="3" t="s">
        <v>658</v>
      </c>
      <c r="B169" s="3" t="s">
        <v>659</v>
      </c>
      <c r="C169" s="3" t="s">
        <v>660</v>
      </c>
      <c r="D169" s="3" t="s">
        <v>661</v>
      </c>
      <c r="E169" s="10">
        <v>268</v>
      </c>
      <c r="F169" s="26"/>
      <c r="G169" s="10"/>
      <c r="L169" t="str">
        <f>VLOOKUP(E169,Table1[[M49 code]:[Column1]],3)</f>
        <v>格鲁吉亚</v>
      </c>
      <c r="M169" s="21" t="str">
        <f>VLOOKUP(E169,Table2[[M49 code]:[Column1]],3)</f>
        <v>Грузия</v>
      </c>
      <c r="N169" s="21" t="str">
        <f>VLOOKUP(E169,Table3[[M49 code]:[Column1]],3)</f>
        <v>Géorgie</v>
      </c>
      <c r="O169" s="21" t="str">
        <f>VLOOKUP(E169,Table4[[M49 code]:[Column1]],3)</f>
        <v>Georgia</v>
      </c>
      <c r="P169" s="21" t="str">
        <f>VLOOKUP(E169,Table5[[M49 code]:[Column1]],3)</f>
        <v>جورجيا</v>
      </c>
    </row>
    <row r="170" spans="1:16" x14ac:dyDescent="0.25">
      <c r="A170" s="3" t="s">
        <v>662</v>
      </c>
      <c r="B170" s="3" t="s">
        <v>663</v>
      </c>
      <c r="C170" s="3" t="s">
        <v>664</v>
      </c>
      <c r="D170" s="3" t="s">
        <v>665</v>
      </c>
      <c r="E170" s="10">
        <v>270</v>
      </c>
      <c r="F170" s="26"/>
      <c r="G170" s="10"/>
      <c r="L170" t="str">
        <f>VLOOKUP(E170,Table1[[M49 code]:[Column1]],3)</f>
        <v>冈比亚</v>
      </c>
      <c r="M170" s="21" t="str">
        <f>VLOOKUP(E170,Table2[[M49 code]:[Column1]],3)</f>
        <v>Гамбия</v>
      </c>
      <c r="N170" s="21" t="str">
        <f>VLOOKUP(E170,Table3[[M49 code]:[Column1]],3)</f>
        <v>Gambie</v>
      </c>
      <c r="O170" s="21" t="str">
        <f>VLOOKUP(E170,Table4[[M49 code]:[Column1]],3)</f>
        <v>Gambia</v>
      </c>
      <c r="P170" s="21" t="str">
        <f>VLOOKUP(E170,Table5[[M49 code]:[Column1]],3)</f>
        <v>غامبيا</v>
      </c>
    </row>
    <row r="171" spans="1:16" x14ac:dyDescent="0.25">
      <c r="A171" s="3" t="s">
        <v>666</v>
      </c>
      <c r="B171" s="3" t="s">
        <v>667</v>
      </c>
      <c r="C171" s="3" t="s">
        <v>668</v>
      </c>
      <c r="D171" s="3" t="s">
        <v>669</v>
      </c>
      <c r="E171" s="10">
        <v>266</v>
      </c>
      <c r="F171" s="26"/>
      <c r="G171" s="10"/>
      <c r="L171" t="str">
        <f>VLOOKUP(E171,Table1[[M49 code]:[Column1]],3)</f>
        <v>加蓬</v>
      </c>
      <c r="M171" s="21" t="str">
        <f>VLOOKUP(E171,Table2[[M49 code]:[Column1]],3)</f>
        <v>Габон</v>
      </c>
      <c r="N171" s="21" t="str">
        <f>VLOOKUP(E171,Table3[[M49 code]:[Column1]],3)</f>
        <v>Gabon</v>
      </c>
      <c r="O171" s="21" t="str">
        <f>VLOOKUP(E171,Table4[[M49 code]:[Column1]],3)</f>
        <v>Gabón</v>
      </c>
      <c r="P171" s="21" t="str">
        <f>VLOOKUP(E171,Table5[[M49 code]:[Column1]],3)</f>
        <v>غابون</v>
      </c>
    </row>
    <row r="172" spans="1:16" x14ac:dyDescent="0.25">
      <c r="A172" s="3" t="s">
        <v>670</v>
      </c>
      <c r="B172" s="3" t="s">
        <v>671</v>
      </c>
      <c r="C172" s="3" t="s">
        <v>672</v>
      </c>
      <c r="D172" s="3" t="s">
        <v>673</v>
      </c>
      <c r="E172" s="10">
        <v>260</v>
      </c>
      <c r="F172" s="26"/>
      <c r="G172" s="10"/>
      <c r="L172" t="str">
        <f>VLOOKUP(E172,Table1[[M49 code]:[Column1]],3)</f>
        <v>法属南方领地</v>
      </c>
      <c r="M172" s="21" t="str">
        <f>VLOOKUP(E172,Table2[[M49 code]:[Column1]],3)</f>
        <v>Южные земли (французская заморская территория)</v>
      </c>
      <c r="N172" s="21" t="str">
        <f>VLOOKUP(E172,Table3[[M49 code]:[Column1]],3)</f>
        <v>Terres australes françaises</v>
      </c>
      <c r="O172" s="21" t="str">
        <f>VLOOKUP(E172,Table4[[M49 code]:[Column1]],3)</f>
        <v>Territorio de las Tierras Australes Francesas</v>
      </c>
      <c r="P172" s="21" t="str">
        <f>VLOOKUP(E172,Table5[[M49 code]:[Column1]],3)</f>
        <v>الأراضي الفرنسية الجنوبية الجنوبية</v>
      </c>
    </row>
    <row r="173" spans="1:16" x14ac:dyDescent="0.25">
      <c r="A173" s="3" t="s">
        <v>674</v>
      </c>
      <c r="B173" s="3" t="s">
        <v>675</v>
      </c>
      <c r="C173" s="3" t="s">
        <v>676</v>
      </c>
      <c r="D173" s="3" t="s">
        <v>677</v>
      </c>
      <c r="E173" s="10">
        <v>258</v>
      </c>
      <c r="F173" s="26"/>
      <c r="G173" s="10"/>
      <c r="L173" t="str">
        <f>VLOOKUP(E173,Table1[[M49 code]:[Column1]],3)</f>
        <v>法属波利尼西亚</v>
      </c>
      <c r="M173" s="21" t="str">
        <f>VLOOKUP(E173,Table2[[M49 code]:[Column1]],3)</f>
        <v>Французская Полинезия</v>
      </c>
      <c r="N173" s="21" t="str">
        <f>VLOOKUP(E173,Table3[[M49 code]:[Column1]],3)</f>
        <v>Polynésie française</v>
      </c>
      <c r="O173" s="21" t="str">
        <f>VLOOKUP(E173,Table4[[M49 code]:[Column1]],3)</f>
        <v>Polinesia Francesa</v>
      </c>
      <c r="P173" s="21" t="str">
        <f>VLOOKUP(E173,Table5[[M49 code]:[Column1]],3)</f>
        <v>بولينيزيا الفرنسية</v>
      </c>
    </row>
    <row r="174" spans="1:16" x14ac:dyDescent="0.25">
      <c r="A174" s="3" t="s">
        <v>678</v>
      </c>
      <c r="B174" s="3" t="s">
        <v>679</v>
      </c>
      <c r="C174" s="3" t="s">
        <v>680</v>
      </c>
      <c r="D174" s="3" t="s">
        <v>681</v>
      </c>
      <c r="E174" s="10">
        <v>254</v>
      </c>
      <c r="F174" s="26"/>
      <c r="G174" s="10"/>
      <c r="L174" t="str">
        <f>VLOOKUP(E174,Table1[[M49 code]:[Column1]],3)</f>
        <v>法属圭亚那</v>
      </c>
      <c r="M174" s="21" t="str">
        <f>VLOOKUP(E174,Table2[[M49 code]:[Column1]],3)</f>
        <v>Французская Гвиана</v>
      </c>
      <c r="N174" s="21" t="str">
        <f>VLOOKUP(E174,Table3[[M49 code]:[Column1]],3)</f>
        <v>Guyane française</v>
      </c>
      <c r="O174" s="21" t="str">
        <f>VLOOKUP(E174,Table4[[M49 code]:[Column1]],3)</f>
        <v>Guayana Francesa</v>
      </c>
      <c r="P174" s="21" t="str">
        <f>VLOOKUP(E174,Table5[[M49 code]:[Column1]],3)</f>
        <v>غيانا الفرنسية</v>
      </c>
    </row>
    <row r="175" spans="1:16" x14ac:dyDescent="0.25">
      <c r="A175" s="3" t="s">
        <v>682</v>
      </c>
      <c r="B175" s="3" t="s">
        <v>683</v>
      </c>
      <c r="C175" s="3" t="s">
        <v>684</v>
      </c>
      <c r="D175" s="3" t="s">
        <v>685</v>
      </c>
      <c r="E175" s="10">
        <v>250</v>
      </c>
      <c r="F175" s="26"/>
      <c r="G175" s="10"/>
      <c r="L175" t="str">
        <f>VLOOKUP(E175,Table1[[M49 code]:[Column1]],3)</f>
        <v>法国</v>
      </c>
      <c r="M175" s="21" t="str">
        <f>VLOOKUP(E175,Table2[[M49 code]:[Column1]],3)</f>
        <v>Франция</v>
      </c>
      <c r="N175" s="21" t="str">
        <f>VLOOKUP(E175,Table3[[M49 code]:[Column1]],3)</f>
        <v>France</v>
      </c>
      <c r="O175" s="21" t="str">
        <f>VLOOKUP(E175,Table4[[M49 code]:[Column1]],3)</f>
        <v>Francia</v>
      </c>
      <c r="P175" s="21" t="str">
        <f>VLOOKUP(E175,Table5[[M49 code]:[Column1]],3)</f>
        <v>فرنسا</v>
      </c>
    </row>
    <row r="176" spans="1:16" x14ac:dyDescent="0.25">
      <c r="A176" s="3" t="s">
        <v>686</v>
      </c>
      <c r="B176" s="3" t="s">
        <v>687</v>
      </c>
      <c r="C176" s="3" t="s">
        <v>688</v>
      </c>
      <c r="D176" s="3" t="s">
        <v>689</v>
      </c>
      <c r="E176" s="10">
        <v>246</v>
      </c>
      <c r="F176" s="26"/>
      <c r="G176" s="10"/>
      <c r="L176" t="str">
        <f>VLOOKUP(E176,Table1[[M49 code]:[Column1]],3)</f>
        <v>芬兰</v>
      </c>
      <c r="M176" s="21" t="str">
        <f>VLOOKUP(E176,Table2[[M49 code]:[Column1]],3)</f>
        <v>Финляндия</v>
      </c>
      <c r="N176" s="21" t="str">
        <f>VLOOKUP(E176,Table3[[M49 code]:[Column1]],3)</f>
        <v>Finlande</v>
      </c>
      <c r="O176" s="21" t="str">
        <f>VLOOKUP(E176,Table4[[M49 code]:[Column1]],3)</f>
        <v>Finlandia</v>
      </c>
      <c r="P176" s="21" t="str">
        <f>VLOOKUP(E176,Table5[[M49 code]:[Column1]],3)</f>
        <v>فنلندا</v>
      </c>
    </row>
    <row r="177" spans="1:16" x14ac:dyDescent="0.25">
      <c r="A177" s="3" t="s">
        <v>690</v>
      </c>
      <c r="B177" s="3" t="s">
        <v>691</v>
      </c>
      <c r="C177" s="3" t="s">
        <v>692</v>
      </c>
      <c r="D177" s="3" t="s">
        <v>693</v>
      </c>
      <c r="E177" s="10">
        <v>242</v>
      </c>
      <c r="F177" s="26"/>
      <c r="G177" s="10"/>
      <c r="L177" t="str">
        <f>VLOOKUP(E177,Table1[[M49 code]:[Column1]],3)</f>
        <v>斐济</v>
      </c>
      <c r="M177" s="21" t="str">
        <f>VLOOKUP(E177,Table2[[M49 code]:[Column1]],3)</f>
        <v>Фиджи</v>
      </c>
      <c r="N177" s="21" t="str">
        <f>VLOOKUP(E177,Table3[[M49 code]:[Column1]],3)</f>
        <v>Fidji</v>
      </c>
      <c r="O177" s="21" t="str">
        <f>VLOOKUP(E177,Table4[[M49 code]:[Column1]],3)</f>
        <v>Fiji</v>
      </c>
      <c r="P177" s="21" t="str">
        <f>VLOOKUP(E177,Table5[[M49 code]:[Column1]],3)</f>
        <v>فيجي</v>
      </c>
    </row>
    <row r="178" spans="1:16" x14ac:dyDescent="0.25">
      <c r="A178" s="3" t="s">
        <v>694</v>
      </c>
      <c r="B178" s="3" t="s">
        <v>695</v>
      </c>
      <c r="C178" s="3" t="s">
        <v>696</v>
      </c>
      <c r="D178" s="3" t="s">
        <v>697</v>
      </c>
      <c r="E178" s="10">
        <v>234</v>
      </c>
      <c r="F178" s="26"/>
      <c r="G178" s="10"/>
      <c r="L178" t="str">
        <f>VLOOKUP(E178,Table1[[M49 code]:[Column1]],3)</f>
        <v>法罗群岛</v>
      </c>
      <c r="M178" s="21" t="str">
        <f>VLOOKUP(E178,Table2[[M49 code]:[Column1]],3)</f>
        <v>Фарерские острова</v>
      </c>
      <c r="N178" s="21" t="str">
        <f>VLOOKUP(E178,Table3[[M49 code]:[Column1]],3)</f>
        <v>Îles Féroé</v>
      </c>
      <c r="O178" s="21" t="str">
        <f>VLOOKUP(E178,Table4[[M49 code]:[Column1]],3)</f>
        <v>Islas Feroe</v>
      </c>
      <c r="P178" s="21" t="str">
        <f>VLOOKUP(E178,Table5[[M49 code]:[Column1]],3)</f>
        <v>جزر فايرو</v>
      </c>
    </row>
    <row r="179" spans="1:16" x14ac:dyDescent="0.25">
      <c r="A179" s="3" t="s">
        <v>698</v>
      </c>
      <c r="B179" s="3" t="s">
        <v>699</v>
      </c>
      <c r="C179" s="3" t="s">
        <v>700</v>
      </c>
      <c r="D179" s="3" t="s">
        <v>701</v>
      </c>
      <c r="E179" s="10">
        <v>238</v>
      </c>
      <c r="F179" s="26"/>
      <c r="G179" s="10"/>
      <c r="L179" t="str">
        <f>VLOOKUP(E179,Table1[[M49 code]:[Column1]],3)</f>
        <v>福克兰群岛（马尔维纳斯）</v>
      </c>
      <c r="M179" s="21" t="str">
        <f>VLOOKUP(E179,Table2[[M49 code]:[Column1]],3)</f>
        <v>Фолклендские (Мальвинские) острова</v>
      </c>
      <c r="N179" s="21" t="str">
        <f>VLOOKUP(E179,Table3[[M49 code]:[Column1]],3)</f>
        <v>Îles Falkland (Malvinas)</v>
      </c>
      <c r="O179" s="21" t="str">
        <f>VLOOKUP(E179,Table4[[M49 code]:[Column1]],3)</f>
        <v>Islas Malvinas (Falkland)</v>
      </c>
      <c r="P179" s="21" t="str">
        <f>VLOOKUP(E179,Table5[[M49 code]:[Column1]],3)</f>
        <v>جزر فوكلاند (مالفيناس)</v>
      </c>
    </row>
    <row r="180" spans="1:16" x14ac:dyDescent="0.25">
      <c r="A180" s="3" t="s">
        <v>702</v>
      </c>
      <c r="B180" s="3" t="s">
        <v>703</v>
      </c>
      <c r="C180" s="3" t="s">
        <v>704</v>
      </c>
      <c r="D180" s="3" t="s">
        <v>705</v>
      </c>
      <c r="E180" s="10">
        <v>231</v>
      </c>
      <c r="F180" s="26"/>
      <c r="G180" s="10"/>
      <c r="L180" t="str">
        <f>VLOOKUP(E180,Table1[[M49 code]:[Column1]],3)</f>
        <v>埃塞俄比亚</v>
      </c>
      <c r="M180" s="21" t="str">
        <f>VLOOKUP(E180,Table2[[M49 code]:[Column1]],3)</f>
        <v>Эфиопия</v>
      </c>
      <c r="N180" s="21" t="str">
        <f>VLOOKUP(E180,Table3[[M49 code]:[Column1]],3)</f>
        <v>Éthiopie</v>
      </c>
      <c r="O180" s="21" t="str">
        <f>VLOOKUP(E180,Table4[[M49 code]:[Column1]],3)</f>
        <v>Etiopía</v>
      </c>
      <c r="P180" s="21" t="str">
        <f>VLOOKUP(E180,Table5[[M49 code]:[Column1]],3)</f>
        <v>إثيوبيا</v>
      </c>
    </row>
    <row r="181" spans="1:16" x14ac:dyDescent="0.25">
      <c r="A181" s="3" t="s">
        <v>706</v>
      </c>
      <c r="B181" s="3" t="s">
        <v>707</v>
      </c>
      <c r="C181" s="3" t="s">
        <v>708</v>
      </c>
      <c r="D181" s="3" t="s">
        <v>709</v>
      </c>
      <c r="E181" s="10">
        <v>748</v>
      </c>
      <c r="F181" s="26"/>
      <c r="G181" s="10"/>
      <c r="L181" t="str">
        <f>VLOOKUP(E181,Table1[[M49 code]:[Column1]],3)</f>
        <v>斯威士兰</v>
      </c>
      <c r="M181" s="21" t="str">
        <f>VLOOKUP(E181,Table2[[M49 code]:[Column1]],3)</f>
        <v>Эсватини</v>
      </c>
      <c r="N181" s="21" t="str">
        <f>VLOOKUP(E181,Table3[[M49 code]:[Column1]],3)</f>
        <v>Eswatini</v>
      </c>
      <c r="O181" s="21" t="str">
        <f>VLOOKUP(E181,Table4[[M49 code]:[Column1]],3)</f>
        <v>Eswatini</v>
      </c>
      <c r="P181" s="21" t="str">
        <f>VLOOKUP(E181,Table5[[M49 code]:[Column1]],3)</f>
        <v>إسواتيني</v>
      </c>
    </row>
    <row r="182" spans="1:16" x14ac:dyDescent="0.25">
      <c r="A182" s="3" t="s">
        <v>710</v>
      </c>
      <c r="B182" s="3" t="s">
        <v>711</v>
      </c>
      <c r="C182" s="3" t="s">
        <v>712</v>
      </c>
      <c r="D182" s="3" t="s">
        <v>713</v>
      </c>
      <c r="E182" s="10">
        <v>233</v>
      </c>
      <c r="F182" s="26"/>
      <c r="G182" s="10"/>
      <c r="L182" t="str">
        <f>VLOOKUP(E182,Table1[[M49 code]:[Column1]],3)</f>
        <v>爱沙尼亚</v>
      </c>
      <c r="M182" s="21" t="str">
        <f>VLOOKUP(E182,Table2[[M49 code]:[Column1]],3)</f>
        <v>Эстония</v>
      </c>
      <c r="N182" s="21" t="str">
        <f>VLOOKUP(E182,Table3[[M49 code]:[Column1]],3)</f>
        <v>Estonie</v>
      </c>
      <c r="O182" s="21" t="str">
        <f>VLOOKUP(E182,Table4[[M49 code]:[Column1]],3)</f>
        <v>Estonia</v>
      </c>
      <c r="P182" s="21" t="str">
        <f>VLOOKUP(E182,Table5[[M49 code]:[Column1]],3)</f>
        <v>إستونيا</v>
      </c>
    </row>
    <row r="183" spans="1:16" x14ac:dyDescent="0.25">
      <c r="A183" s="3" t="s">
        <v>714</v>
      </c>
      <c r="B183" s="3" t="s">
        <v>715</v>
      </c>
      <c r="C183" s="3" t="s">
        <v>716</v>
      </c>
      <c r="D183" s="3" t="s">
        <v>717</v>
      </c>
      <c r="E183" s="10">
        <v>232</v>
      </c>
      <c r="F183" s="26"/>
      <c r="G183" s="10"/>
      <c r="L183" t="str">
        <f>VLOOKUP(E183,Table1[[M49 code]:[Column1]],3)</f>
        <v>厄立特里亚</v>
      </c>
      <c r="M183" s="21" t="str">
        <f>VLOOKUP(E183,Table2[[M49 code]:[Column1]],3)</f>
        <v>Эритрея</v>
      </c>
      <c r="N183" s="21" t="str">
        <f>VLOOKUP(E183,Table3[[M49 code]:[Column1]],3)</f>
        <v>Érythrée</v>
      </c>
      <c r="O183" s="21" t="str">
        <f>VLOOKUP(E183,Table4[[M49 code]:[Column1]],3)</f>
        <v>Eritrea</v>
      </c>
      <c r="P183" s="21" t="str">
        <f>VLOOKUP(E183,Table5[[M49 code]:[Column1]],3)</f>
        <v>إريتريا</v>
      </c>
    </row>
    <row r="184" spans="1:16" x14ac:dyDescent="0.25">
      <c r="A184" s="3" t="s">
        <v>718</v>
      </c>
      <c r="B184" s="3" t="s">
        <v>719</v>
      </c>
      <c r="C184" s="3" t="s">
        <v>720</v>
      </c>
      <c r="D184" s="3" t="s">
        <v>721</v>
      </c>
      <c r="E184" s="10">
        <v>226</v>
      </c>
      <c r="F184" s="26"/>
      <c r="G184" s="10"/>
      <c r="L184" t="str">
        <f>VLOOKUP(E184,Table1[[M49 code]:[Column1]],3)</f>
        <v>赤道几内亚</v>
      </c>
      <c r="M184" s="21" t="str">
        <f>VLOOKUP(E184,Table2[[M49 code]:[Column1]],3)</f>
        <v>Экваториальная Гвинея</v>
      </c>
      <c r="N184" s="21" t="str">
        <f>VLOOKUP(E184,Table3[[M49 code]:[Column1]],3)</f>
        <v>Guinée équatoriale</v>
      </c>
      <c r="O184" s="21" t="str">
        <f>VLOOKUP(E184,Table4[[M49 code]:[Column1]],3)</f>
        <v>Guinea Ecuatorial</v>
      </c>
      <c r="P184" s="21" t="str">
        <f>VLOOKUP(E184,Table5[[M49 code]:[Column1]],3)</f>
        <v>غينيا الاستوائية</v>
      </c>
    </row>
    <row r="185" spans="1:16" x14ac:dyDescent="0.25">
      <c r="A185" s="3" t="s">
        <v>722</v>
      </c>
      <c r="B185" s="3" t="s">
        <v>722</v>
      </c>
      <c r="C185" s="3" t="s">
        <v>723</v>
      </c>
      <c r="D185" s="3" t="s">
        <v>724</v>
      </c>
      <c r="E185" s="10">
        <v>222</v>
      </c>
      <c r="F185" s="26"/>
      <c r="G185" s="10"/>
      <c r="L185" t="str">
        <f>VLOOKUP(E185,Table1[[M49 code]:[Column1]],3)</f>
        <v>萨尔瓦多</v>
      </c>
      <c r="M185" s="21" t="str">
        <f>VLOOKUP(E185,Table2[[M49 code]:[Column1]],3)</f>
        <v>Сальвадор</v>
      </c>
      <c r="N185" s="21" t="str">
        <f>VLOOKUP(E185,Table3[[M49 code]:[Column1]],3)</f>
        <v>El Salvador</v>
      </c>
      <c r="O185" s="21" t="str">
        <f>VLOOKUP(E185,Table4[[M49 code]:[Column1]],3)</f>
        <v>El Salvador</v>
      </c>
      <c r="P185" s="21" t="str">
        <f>VLOOKUP(E185,Table5[[M49 code]:[Column1]],3)</f>
        <v>السلفادور</v>
      </c>
    </row>
    <row r="186" spans="1:16" x14ac:dyDescent="0.25">
      <c r="A186" s="3" t="s">
        <v>725</v>
      </c>
      <c r="B186" s="3" t="s">
        <v>726</v>
      </c>
      <c r="C186" s="3" t="s">
        <v>727</v>
      </c>
      <c r="D186" s="3" t="s">
        <v>728</v>
      </c>
      <c r="E186" s="10">
        <v>818</v>
      </c>
      <c r="F186" s="26"/>
      <c r="G186" s="10"/>
      <c r="L186" t="str">
        <f>VLOOKUP(E186,Table1[[M49 code]:[Column1]],3)</f>
        <v>埃及</v>
      </c>
      <c r="M186" s="21" t="str">
        <f>VLOOKUP(E186,Table2[[M49 code]:[Column1]],3)</f>
        <v>Египет</v>
      </c>
      <c r="N186" s="21" t="str">
        <f>VLOOKUP(E186,Table3[[M49 code]:[Column1]],3)</f>
        <v>Égypte</v>
      </c>
      <c r="O186" s="21" t="str">
        <f>VLOOKUP(E186,Table4[[M49 code]:[Column1]],3)</f>
        <v>Egipto</v>
      </c>
      <c r="P186" s="21" t="str">
        <f>VLOOKUP(E186,Table5[[M49 code]:[Column1]],3)</f>
        <v>مصر</v>
      </c>
    </row>
    <row r="187" spans="1:16" x14ac:dyDescent="0.25">
      <c r="A187" s="3" t="s">
        <v>729</v>
      </c>
      <c r="B187" s="3" t="s">
        <v>730</v>
      </c>
      <c r="C187" s="3" t="s">
        <v>731</v>
      </c>
      <c r="D187" s="3" t="s">
        <v>732</v>
      </c>
      <c r="E187" s="10">
        <v>218</v>
      </c>
      <c r="F187" s="26"/>
      <c r="G187" s="10"/>
      <c r="L187" t="str">
        <f>VLOOKUP(E187,Table1[[M49 code]:[Column1]],3)</f>
        <v>厄瓜多尔</v>
      </c>
      <c r="M187" s="21" t="str">
        <f>VLOOKUP(E187,Table2[[M49 code]:[Column1]],3)</f>
        <v>Эквадор</v>
      </c>
      <c r="N187" s="21" t="str">
        <f>VLOOKUP(E187,Table3[[M49 code]:[Column1]],3)</f>
        <v>Équateur</v>
      </c>
      <c r="O187" s="21" t="str">
        <f>VLOOKUP(E187,Table4[[M49 code]:[Column1]],3)</f>
        <v>Ecuador</v>
      </c>
      <c r="P187" s="21" t="str">
        <f>VLOOKUP(E187,Table5[[M49 code]:[Column1]],3)</f>
        <v>إكوادور</v>
      </c>
    </row>
    <row r="188" spans="1:16" x14ac:dyDescent="0.25">
      <c r="A188" s="3" t="s">
        <v>733</v>
      </c>
      <c r="B188" s="3" t="s">
        <v>734</v>
      </c>
      <c r="C188" s="3" t="s">
        <v>735</v>
      </c>
      <c r="D188" s="3" t="s">
        <v>736</v>
      </c>
      <c r="E188" s="10">
        <v>214</v>
      </c>
      <c r="F188" s="26"/>
      <c r="G188" s="10"/>
      <c r="L188" t="str">
        <f>VLOOKUP(E188,Table1[[M49 code]:[Column1]],3)</f>
        <v>多米尼加</v>
      </c>
      <c r="M188" s="21" t="str">
        <f>VLOOKUP(E188,Table2[[M49 code]:[Column1]],3)</f>
        <v>Доминиканская Республика</v>
      </c>
      <c r="N188" s="21" t="str">
        <f>VLOOKUP(E188,Table3[[M49 code]:[Column1]],3)</f>
        <v>République dominicaine</v>
      </c>
      <c r="O188" s="21" t="str">
        <f>VLOOKUP(E188,Table4[[M49 code]:[Column1]],3)</f>
        <v>República Dominicana</v>
      </c>
      <c r="P188" s="21" t="str">
        <f>VLOOKUP(E188,Table5[[M49 code]:[Column1]],3)</f>
        <v>الجمهورية الدومينيكية</v>
      </c>
    </row>
    <row r="189" spans="1:16" x14ac:dyDescent="0.25">
      <c r="A189" s="3" t="s">
        <v>737</v>
      </c>
      <c r="B189" s="3" t="s">
        <v>738</v>
      </c>
      <c r="C189" s="3" t="s">
        <v>739</v>
      </c>
      <c r="D189" s="3" t="s">
        <v>740</v>
      </c>
      <c r="E189" s="10">
        <v>212</v>
      </c>
      <c r="F189" s="26"/>
      <c r="G189" s="10"/>
      <c r="L189" t="str">
        <f>VLOOKUP(E189,Table1[[M49 code]:[Column1]],3)</f>
        <v>多米尼克</v>
      </c>
      <c r="M189" s="21" t="str">
        <f>VLOOKUP(E189,Table2[[M49 code]:[Column1]],3)</f>
        <v>Доминика</v>
      </c>
      <c r="N189" s="21" t="str">
        <f>VLOOKUP(E189,Table3[[M49 code]:[Column1]],3)</f>
        <v>Dominique</v>
      </c>
      <c r="O189" s="21" t="str">
        <f>VLOOKUP(E189,Table4[[M49 code]:[Column1]],3)</f>
        <v>Dominica</v>
      </c>
      <c r="P189" s="21" t="str">
        <f>VLOOKUP(E189,Table5[[M49 code]:[Column1]],3)</f>
        <v>دومينيكا</v>
      </c>
    </row>
    <row r="190" spans="1:16" x14ac:dyDescent="0.25">
      <c r="A190" s="3" t="s">
        <v>741</v>
      </c>
      <c r="B190" s="3" t="s">
        <v>741</v>
      </c>
      <c r="C190" s="3" t="s">
        <v>742</v>
      </c>
      <c r="D190" s="3" t="s">
        <v>743</v>
      </c>
      <c r="E190" s="10">
        <v>262</v>
      </c>
      <c r="F190" s="26"/>
      <c r="G190" s="10"/>
      <c r="L190" t="str">
        <f>VLOOKUP(E190,Table1[[M49 code]:[Column1]],3)</f>
        <v>吉布提</v>
      </c>
      <c r="M190" s="21" t="str">
        <f>VLOOKUP(E190,Table2[[M49 code]:[Column1]],3)</f>
        <v>Джибути</v>
      </c>
      <c r="N190" s="21" t="str">
        <f>VLOOKUP(E190,Table3[[M49 code]:[Column1]],3)</f>
        <v>Djibouti</v>
      </c>
      <c r="O190" s="21" t="str">
        <f>VLOOKUP(E190,Table4[[M49 code]:[Column1]],3)</f>
        <v>Djibouti</v>
      </c>
      <c r="P190" s="21" t="str">
        <f>VLOOKUP(E190,Table5[[M49 code]:[Column1]],3)</f>
        <v>جيبوتي</v>
      </c>
    </row>
    <row r="191" spans="1:16" x14ac:dyDescent="0.25">
      <c r="A191" s="3" t="s">
        <v>744</v>
      </c>
      <c r="B191" s="3" t="s">
        <v>745</v>
      </c>
      <c r="C191" s="3" t="s">
        <v>746</v>
      </c>
      <c r="D191" s="3" t="s">
        <v>747</v>
      </c>
      <c r="E191" s="10">
        <v>208</v>
      </c>
      <c r="F191" s="26"/>
      <c r="G191" s="10"/>
      <c r="L191" t="str">
        <f>VLOOKUP(E191,Table1[[M49 code]:[Column1]],3)</f>
        <v>丹麦</v>
      </c>
      <c r="M191" s="21" t="str">
        <f>VLOOKUP(E191,Table2[[M49 code]:[Column1]],3)</f>
        <v>Дания</v>
      </c>
      <c r="N191" s="21" t="str">
        <f>VLOOKUP(E191,Table3[[M49 code]:[Column1]],3)</f>
        <v>Danemark</v>
      </c>
      <c r="O191" s="21" t="str">
        <f>VLOOKUP(E191,Table4[[M49 code]:[Column1]],3)</f>
        <v>Dinamarca</v>
      </c>
      <c r="P191" s="21" t="str">
        <f>VLOOKUP(E191,Table5[[M49 code]:[Column1]],3)</f>
        <v>الدانمرك</v>
      </c>
    </row>
    <row r="192" spans="1:16" x14ac:dyDescent="0.25">
      <c r="A192" s="3" t="s">
        <v>748</v>
      </c>
      <c r="B192" s="3" t="s">
        <v>749</v>
      </c>
      <c r="C192" s="3" t="s">
        <v>750</v>
      </c>
      <c r="D192" s="3" t="s">
        <v>751</v>
      </c>
      <c r="E192" s="10">
        <v>384</v>
      </c>
      <c r="F192" s="26"/>
      <c r="G192" s="10"/>
      <c r="L192" t="str">
        <f>VLOOKUP(E192,Table1[[M49 code]:[Column1]],3)</f>
        <v>科特迪瓦</v>
      </c>
      <c r="M192" s="21" t="str">
        <f>VLOOKUP(E192,Table2[[M49 code]:[Column1]],3)</f>
        <v>Кот-д'Ивуар</v>
      </c>
      <c r="N192" s="21" t="str">
        <f>VLOOKUP(E192,Table3[[M49 code]:[Column1]],3)</f>
        <v>Côte d’Ivoire</v>
      </c>
      <c r="O192" s="21" t="str">
        <f>VLOOKUP(E192,Table4[[M49 code]:[Column1]],3)</f>
        <v>Côte d’Ivoire</v>
      </c>
      <c r="P192" s="21" t="str">
        <f>VLOOKUP(E192,Table5[[M49 code]:[Column1]],3)</f>
        <v>كوت ديفوار</v>
      </c>
    </row>
    <row r="193" spans="1:16" x14ac:dyDescent="0.25">
      <c r="A193" s="3" t="s">
        <v>752</v>
      </c>
      <c r="B193" s="3" t="s">
        <v>753</v>
      </c>
      <c r="C193" s="3" t="s">
        <v>754</v>
      </c>
      <c r="D193" s="3" t="s">
        <v>755</v>
      </c>
      <c r="E193" s="10">
        <v>203</v>
      </c>
      <c r="F193" s="26"/>
      <c r="G193" s="10"/>
      <c r="L193" t="str">
        <f>VLOOKUP(E193,Table1[[M49 code]:[Column1]],3)</f>
        <v>捷克</v>
      </c>
      <c r="M193" s="21" t="str">
        <f>VLOOKUP(E193,Table2[[M49 code]:[Column1]],3)</f>
        <v>Чехия</v>
      </c>
      <c r="N193" s="21" t="str">
        <f>VLOOKUP(E193,Table3[[M49 code]:[Column1]],3)</f>
        <v>Tchéquie</v>
      </c>
      <c r="O193" s="21" t="str">
        <f>VLOOKUP(E193,Table4[[M49 code]:[Column1]],3)</f>
        <v>Chequia</v>
      </c>
      <c r="P193" s="21" t="str">
        <f>VLOOKUP(E193,Table5[[M49 code]:[Column1]],3)</f>
        <v>تشيكيا</v>
      </c>
    </row>
    <row r="194" spans="1:16" x14ac:dyDescent="0.25">
      <c r="A194" s="3" t="s">
        <v>756</v>
      </c>
      <c r="B194" s="3" t="s">
        <v>757</v>
      </c>
      <c r="C194" s="3" t="s">
        <v>758</v>
      </c>
      <c r="D194" s="3" t="s">
        <v>759</v>
      </c>
      <c r="E194" s="10">
        <v>196</v>
      </c>
      <c r="F194" s="26"/>
      <c r="G194" s="10"/>
      <c r="L194" t="str">
        <f>VLOOKUP(E194,Table1[[M49 code]:[Column1]],3)</f>
        <v>塞浦路斯</v>
      </c>
      <c r="M194" s="21" t="str">
        <f>VLOOKUP(E194,Table2[[M49 code]:[Column1]],3)</f>
        <v>Кипр</v>
      </c>
      <c r="N194" s="21" t="str">
        <f>VLOOKUP(E194,Table3[[M49 code]:[Column1]],3)</f>
        <v>Chypre</v>
      </c>
      <c r="O194" s="21" t="str">
        <f>VLOOKUP(E194,Table4[[M49 code]:[Column1]],3)</f>
        <v>Chipre</v>
      </c>
      <c r="P194" s="21" t="str">
        <f>VLOOKUP(E194,Table5[[M49 code]:[Column1]],3)</f>
        <v>قبرص</v>
      </c>
    </row>
    <row r="195" spans="1:16" x14ac:dyDescent="0.25">
      <c r="A195" s="3" t="s">
        <v>760</v>
      </c>
      <c r="B195" s="3" t="s">
        <v>760</v>
      </c>
      <c r="C195" s="3" t="s">
        <v>761</v>
      </c>
      <c r="D195" s="3" t="s">
        <v>762</v>
      </c>
      <c r="E195" s="10">
        <v>531</v>
      </c>
      <c r="F195" s="26"/>
      <c r="G195" s="10"/>
      <c r="L195" t="str">
        <f>VLOOKUP(E195,Table1[[M49 code]:[Column1]],3)</f>
        <v>库拉索</v>
      </c>
      <c r="M195" s="21" t="str">
        <f>VLOOKUP(E195,Table2[[M49 code]:[Column1]],3)</f>
        <v>Кюрасао</v>
      </c>
      <c r="N195" s="21" t="str">
        <f>VLOOKUP(E195,Table3[[M49 code]:[Column1]],3)</f>
        <v>Curaçao</v>
      </c>
      <c r="O195" s="21" t="str">
        <f>VLOOKUP(E195,Table4[[M49 code]:[Column1]],3)</f>
        <v>Curazao</v>
      </c>
      <c r="P195" s="21" t="str">
        <f>VLOOKUP(E195,Table5[[M49 code]:[Column1]],3)</f>
        <v>كوراساو</v>
      </c>
    </row>
    <row r="196" spans="1:16" x14ac:dyDescent="0.25">
      <c r="A196" s="3" t="s">
        <v>763</v>
      </c>
      <c r="B196" s="3" t="s">
        <v>763</v>
      </c>
      <c r="C196" s="3" t="s">
        <v>764</v>
      </c>
      <c r="D196" s="3" t="s">
        <v>765</v>
      </c>
      <c r="E196" s="10">
        <v>192</v>
      </c>
      <c r="F196" s="26"/>
      <c r="G196" s="10"/>
      <c r="L196" t="str">
        <f>VLOOKUP(E196,Table1[[M49 code]:[Column1]],3)</f>
        <v>古巴</v>
      </c>
      <c r="M196" s="21" t="str">
        <f>VLOOKUP(E196,Table2[[M49 code]:[Column1]],3)</f>
        <v>Куба</v>
      </c>
      <c r="N196" s="21" t="str">
        <f>VLOOKUP(E196,Table3[[M49 code]:[Column1]],3)</f>
        <v>Cuba</v>
      </c>
      <c r="O196" s="21" t="str">
        <f>VLOOKUP(E196,Table4[[M49 code]:[Column1]],3)</f>
        <v>Cuba</v>
      </c>
      <c r="P196" s="21" t="str">
        <f>VLOOKUP(E196,Table5[[M49 code]:[Column1]],3)</f>
        <v>كوبا</v>
      </c>
    </row>
    <row r="197" spans="1:16" x14ac:dyDescent="0.25">
      <c r="A197" s="3" t="s">
        <v>766</v>
      </c>
      <c r="B197" s="3" t="s">
        <v>767</v>
      </c>
      <c r="C197" s="3" t="s">
        <v>768</v>
      </c>
      <c r="D197" s="3" t="s">
        <v>769</v>
      </c>
      <c r="E197" s="10">
        <v>191</v>
      </c>
      <c r="F197" s="26"/>
      <c r="G197" s="10"/>
      <c r="L197" t="str">
        <f>VLOOKUP(E197,Table1[[M49 code]:[Column1]],3)</f>
        <v>克罗地亚</v>
      </c>
      <c r="M197" s="21" t="str">
        <f>VLOOKUP(E197,Table2[[M49 code]:[Column1]],3)</f>
        <v>Хорватия</v>
      </c>
      <c r="N197" s="21" t="str">
        <f>VLOOKUP(E197,Table3[[M49 code]:[Column1]],3)</f>
        <v>Croatie</v>
      </c>
      <c r="O197" s="21" t="str">
        <f>VLOOKUP(E197,Table4[[M49 code]:[Column1]],3)</f>
        <v>Croacia</v>
      </c>
      <c r="P197" s="21" t="str">
        <f>VLOOKUP(E197,Table5[[M49 code]:[Column1]],3)</f>
        <v>كرواتيا</v>
      </c>
    </row>
    <row r="198" spans="1:16" x14ac:dyDescent="0.25">
      <c r="A198" s="3" t="s">
        <v>770</v>
      </c>
      <c r="B198" s="3" t="s">
        <v>771</v>
      </c>
      <c r="C198" s="3" t="s">
        <v>772</v>
      </c>
      <c r="D198" s="3" t="s">
        <v>773</v>
      </c>
      <c r="E198" s="10">
        <v>188</v>
      </c>
      <c r="F198" s="26"/>
      <c r="G198" s="10"/>
      <c r="L198" t="str">
        <f>VLOOKUP(E198,Table1[[M49 code]:[Column1]],3)</f>
        <v>哥斯达黎加</v>
      </c>
      <c r="M198" s="21" t="str">
        <f>VLOOKUP(E198,Table2[[M49 code]:[Column1]],3)</f>
        <v>Коста-Рика</v>
      </c>
      <c r="N198" s="21" t="str">
        <f>VLOOKUP(E198,Table3[[M49 code]:[Column1]],3)</f>
        <v>Costa Rica</v>
      </c>
      <c r="O198" s="21" t="str">
        <f>VLOOKUP(E198,Table4[[M49 code]:[Column1]],3)</f>
        <v>Costa Rica</v>
      </c>
      <c r="P198" s="21" t="str">
        <f>VLOOKUP(E198,Table5[[M49 code]:[Column1]],3)</f>
        <v>كوستاريكا</v>
      </c>
    </row>
    <row r="199" spans="1:16" x14ac:dyDescent="0.25">
      <c r="A199" s="3" t="s">
        <v>774</v>
      </c>
      <c r="B199" s="3" t="s">
        <v>775</v>
      </c>
      <c r="C199" s="3" t="s">
        <v>776</v>
      </c>
      <c r="D199" s="3" t="s">
        <v>777</v>
      </c>
      <c r="E199" s="10">
        <v>184</v>
      </c>
      <c r="F199" s="26"/>
      <c r="G199" s="10"/>
      <c r="L199" t="str">
        <f>VLOOKUP(E199,Table1[[M49 code]:[Column1]],3)</f>
        <v>库克群岛</v>
      </c>
      <c r="M199" s="21" t="str">
        <f>VLOOKUP(E199,Table2[[M49 code]:[Column1]],3)</f>
        <v>Острова Кука</v>
      </c>
      <c r="N199" s="21" t="str">
        <f>VLOOKUP(E199,Table3[[M49 code]:[Column1]],3)</f>
        <v>Îles Cook</v>
      </c>
      <c r="O199" s="21" t="str">
        <f>VLOOKUP(E199,Table4[[M49 code]:[Column1]],3)</f>
        <v>Islas Cook</v>
      </c>
      <c r="P199" s="21" t="str">
        <f>VLOOKUP(E199,Table5[[M49 code]:[Column1]],3)</f>
        <v>جزر كوك</v>
      </c>
    </row>
    <row r="200" spans="1:16" x14ac:dyDescent="0.25">
      <c r="A200" s="3" t="s">
        <v>778</v>
      </c>
      <c r="B200" s="3" t="s">
        <v>779</v>
      </c>
      <c r="C200" s="3" t="s">
        <v>780</v>
      </c>
      <c r="D200" s="3" t="s">
        <v>781</v>
      </c>
      <c r="E200" s="10">
        <v>178</v>
      </c>
      <c r="F200" s="26"/>
      <c r="G200" s="10"/>
      <c r="L200" t="str">
        <f>VLOOKUP(E200,Table1[[M49 code]:[Column1]],3)</f>
        <v>刚果</v>
      </c>
      <c r="M200" s="21" t="str">
        <f>VLOOKUP(E200,Table2[[M49 code]:[Column1]],3)</f>
        <v>Конго</v>
      </c>
      <c r="N200" s="21" t="str">
        <f>VLOOKUP(E200,Table3[[M49 code]:[Column1]],3)</f>
        <v>Congo</v>
      </c>
      <c r="O200" s="21" t="str">
        <f>VLOOKUP(E200,Table4[[M49 code]:[Column1]],3)</f>
        <v>Congo</v>
      </c>
      <c r="P200" s="21" t="str">
        <f>VLOOKUP(E200,Table5[[M49 code]:[Column1]],3)</f>
        <v>الكونغو</v>
      </c>
    </row>
    <row r="201" spans="1:16" x14ac:dyDescent="0.25">
      <c r="A201" s="3" t="s">
        <v>782</v>
      </c>
      <c r="B201" s="3" t="s">
        <v>783</v>
      </c>
      <c r="C201" s="3" t="s">
        <v>784</v>
      </c>
      <c r="D201" s="3" t="s">
        <v>785</v>
      </c>
      <c r="E201" s="10">
        <v>180</v>
      </c>
      <c r="F201" s="26"/>
      <c r="G201" s="10"/>
      <c r="L201" t="str">
        <f>VLOOKUP(E201,Table1[[M49 code]:[Column1]],3)</f>
        <v>刚果民主共和国</v>
      </c>
      <c r="M201" s="21" t="str">
        <f>VLOOKUP(E201,Table2[[M49 code]:[Column1]],3)</f>
        <v>Демократическая Республика Конго</v>
      </c>
      <c r="N201" s="21" t="str">
        <f>VLOOKUP(E201,Table3[[M49 code]:[Column1]],3)</f>
        <v>République démocratique du Congo</v>
      </c>
      <c r="O201" s="21" t="str">
        <f>VLOOKUP(E201,Table4[[M49 code]:[Column1]],3)</f>
        <v>República Democrática del Congo</v>
      </c>
      <c r="P201" s="21" t="str">
        <f>VLOOKUP(E201,Table5[[M49 code]:[Column1]],3)</f>
        <v>جمهورية الكونغو الديمقراطية</v>
      </c>
    </row>
    <row r="202" spans="1:16" x14ac:dyDescent="0.25">
      <c r="A202" s="3" t="s">
        <v>786</v>
      </c>
      <c r="B202" s="3" t="s">
        <v>787</v>
      </c>
      <c r="C202" s="3" t="s">
        <v>788</v>
      </c>
      <c r="D202" s="3" t="s">
        <v>789</v>
      </c>
      <c r="E202" s="10">
        <v>174</v>
      </c>
      <c r="F202" s="26"/>
      <c r="G202" s="10"/>
      <c r="L202" t="str">
        <f>VLOOKUP(E202,Table1[[M49 code]:[Column1]],3)</f>
        <v>科摩罗</v>
      </c>
      <c r="M202" s="21" t="str">
        <f>VLOOKUP(E202,Table2[[M49 code]:[Column1]],3)</f>
        <v>Коморские Острова</v>
      </c>
      <c r="N202" s="21" t="str">
        <f>VLOOKUP(E202,Table3[[M49 code]:[Column1]],3)</f>
        <v>Comores</v>
      </c>
      <c r="O202" s="21" t="str">
        <f>VLOOKUP(E202,Table4[[M49 code]:[Column1]],3)</f>
        <v>Comoras</v>
      </c>
      <c r="P202" s="21" t="str">
        <f>VLOOKUP(E202,Table5[[M49 code]:[Column1]],3)</f>
        <v>جزر القمر</v>
      </c>
    </row>
    <row r="203" spans="1:16" x14ac:dyDescent="0.25">
      <c r="A203" s="3" t="s">
        <v>790</v>
      </c>
      <c r="B203" s="3" t="s">
        <v>791</v>
      </c>
      <c r="C203" s="3" t="s">
        <v>792</v>
      </c>
      <c r="D203" s="3" t="s">
        <v>793</v>
      </c>
      <c r="E203" s="10">
        <v>170</v>
      </c>
      <c r="F203" s="26"/>
      <c r="G203" s="10"/>
      <c r="L203" t="str">
        <f>VLOOKUP(E203,Table1[[M49 code]:[Column1]],3)</f>
        <v>哥伦比亚</v>
      </c>
      <c r="M203" s="21" t="str">
        <f>VLOOKUP(E203,Table2[[M49 code]:[Column1]],3)</f>
        <v>Колумбия</v>
      </c>
      <c r="N203" s="21" t="str">
        <f>VLOOKUP(E203,Table3[[M49 code]:[Column1]],3)</f>
        <v>Colombie</v>
      </c>
      <c r="O203" s="21" t="str">
        <f>VLOOKUP(E203,Table4[[M49 code]:[Column1]],3)</f>
        <v>Colombia</v>
      </c>
      <c r="P203" s="21" t="str">
        <f>VLOOKUP(E203,Table5[[M49 code]:[Column1]],3)</f>
        <v>كولومبيا</v>
      </c>
    </row>
    <row r="204" spans="1:16" x14ac:dyDescent="0.25">
      <c r="A204" s="3" t="s">
        <v>794</v>
      </c>
      <c r="B204" s="3" t="s">
        <v>795</v>
      </c>
      <c r="C204" s="3" t="s">
        <v>796</v>
      </c>
      <c r="D204" s="3" t="s">
        <v>797</v>
      </c>
      <c r="E204" s="10">
        <v>166</v>
      </c>
      <c r="F204" s="26"/>
      <c r="G204" s="10"/>
      <c r="L204" t="str">
        <f>VLOOKUP(E204,Table1[[M49 code]:[Column1]],3)</f>
        <v>科科斯（基林）群岛</v>
      </c>
      <c r="M204" s="21" t="str">
        <f>VLOOKUP(E204,Table2[[M49 code]:[Column1]],3)</f>
        <v>Кокосовых (Килинг) островов</v>
      </c>
      <c r="N204" s="21" t="str">
        <f>VLOOKUP(E204,Table3[[M49 code]:[Column1]],3)</f>
        <v>Îles des Cocos (Keeling)</v>
      </c>
      <c r="O204" s="21" t="str">
        <f>VLOOKUP(E204,Table4[[M49 code]:[Column1]],3)</f>
        <v>Islas Cocos (Keeling)</v>
      </c>
      <c r="P204" s="21" t="str">
        <f>VLOOKUP(E204,Table5[[M49 code]:[Column1]],3)</f>
        <v>جزر كوكس (كيلينغ)</v>
      </c>
    </row>
    <row r="205" spans="1:16" x14ac:dyDescent="0.25">
      <c r="A205" s="3" t="s">
        <v>798</v>
      </c>
      <c r="B205" s="3" t="s">
        <v>799</v>
      </c>
      <c r="C205" s="3" t="s">
        <v>800</v>
      </c>
      <c r="D205" s="3" t="s">
        <v>801</v>
      </c>
      <c r="E205" s="10">
        <v>162</v>
      </c>
      <c r="F205" s="26"/>
      <c r="G205" s="10"/>
      <c r="L205" t="str">
        <f>VLOOKUP(E205,Table1[[M49 code]:[Column1]],3)</f>
        <v>圣诞岛</v>
      </c>
      <c r="M205" s="21" t="str">
        <f>VLOOKUP(E205,Table2[[M49 code]:[Column1]],3)</f>
        <v>остров Рождества</v>
      </c>
      <c r="N205" s="21" t="str">
        <f>VLOOKUP(E205,Table3[[M49 code]:[Column1]],3)</f>
        <v>Île Christmas</v>
      </c>
      <c r="O205" s="21" t="str">
        <f>VLOOKUP(E205,Table4[[M49 code]:[Column1]],3)</f>
        <v>Isla Christmas</v>
      </c>
      <c r="P205" s="21" t="str">
        <f>VLOOKUP(E205,Table5[[M49 code]:[Column1]],3)</f>
        <v>جزيرة عيد الميلاد</v>
      </c>
    </row>
    <row r="206" spans="1:16" x14ac:dyDescent="0.25">
      <c r="A206" s="3" t="s">
        <v>802</v>
      </c>
      <c r="B206" s="3" t="s">
        <v>803</v>
      </c>
      <c r="C206" s="3" t="s">
        <v>804</v>
      </c>
      <c r="D206" s="3" t="s">
        <v>805</v>
      </c>
      <c r="E206" s="10">
        <v>156</v>
      </c>
      <c r="F206" s="26"/>
      <c r="G206" s="10"/>
      <c r="L206" t="str">
        <f>VLOOKUP(E206,Table1[[M49 code]:[Column1]],3)</f>
        <v>中国</v>
      </c>
      <c r="M206" s="21" t="str">
        <f>VLOOKUP(E206,Table2[[M49 code]:[Column1]],3)</f>
        <v>Китай</v>
      </c>
      <c r="N206" s="21" t="str">
        <f>VLOOKUP(E206,Table3[[M49 code]:[Column1]],3)</f>
        <v>Chine</v>
      </c>
      <c r="O206" s="21" t="str">
        <f>VLOOKUP(E206,Table4[[M49 code]:[Column1]],3)</f>
        <v>China</v>
      </c>
      <c r="P206" s="21" t="str">
        <f>VLOOKUP(E206,Table5[[M49 code]:[Column1]],3)</f>
        <v>الصين</v>
      </c>
    </row>
    <row r="207" spans="1:16" x14ac:dyDescent="0.25">
      <c r="A207" s="3" t="s">
        <v>806</v>
      </c>
      <c r="B207" s="3" t="s">
        <v>807</v>
      </c>
      <c r="C207" s="3" t="s">
        <v>808</v>
      </c>
      <c r="D207" s="3" t="s">
        <v>809</v>
      </c>
      <c r="E207" s="10">
        <v>152</v>
      </c>
      <c r="F207" s="26"/>
      <c r="G207" s="10"/>
      <c r="L207" t="str">
        <f>VLOOKUP(E207,Table1[[M49 code]:[Column1]],3)</f>
        <v>智利</v>
      </c>
      <c r="M207" s="21" t="str">
        <f>VLOOKUP(E207,Table2[[M49 code]:[Column1]],3)</f>
        <v>Чили</v>
      </c>
      <c r="N207" s="21" t="str">
        <f>VLOOKUP(E207,Table3[[M49 code]:[Column1]],3)</f>
        <v>Chili</v>
      </c>
      <c r="O207" s="21" t="str">
        <f>VLOOKUP(E207,Table4[[M49 code]:[Column1]],3)</f>
        <v>Chile</v>
      </c>
      <c r="P207" s="21" t="str">
        <f>VLOOKUP(E207,Table5[[M49 code]:[Column1]],3)</f>
        <v>شيلي</v>
      </c>
    </row>
    <row r="208" spans="1:16" x14ac:dyDescent="0.25">
      <c r="A208" s="3" t="s">
        <v>810</v>
      </c>
      <c r="B208" s="3" t="s">
        <v>811</v>
      </c>
      <c r="C208" s="3" t="s">
        <v>812</v>
      </c>
      <c r="D208" s="3" t="s">
        <v>813</v>
      </c>
      <c r="E208" s="10">
        <v>148</v>
      </c>
      <c r="F208" s="26"/>
      <c r="G208" s="10"/>
      <c r="L208" t="str">
        <f>VLOOKUP(E208,Table1[[M49 code]:[Column1]],3)</f>
        <v>乍得</v>
      </c>
      <c r="M208" s="21" t="str">
        <f>VLOOKUP(E208,Table2[[M49 code]:[Column1]],3)</f>
        <v>Чад</v>
      </c>
      <c r="N208" s="21" t="str">
        <f>VLOOKUP(E208,Table3[[M49 code]:[Column1]],3)</f>
        <v>Tchad</v>
      </c>
      <c r="O208" s="21" t="str">
        <f>VLOOKUP(E208,Table4[[M49 code]:[Column1]],3)</f>
        <v>Chad</v>
      </c>
      <c r="P208" s="21" t="str">
        <f>VLOOKUP(E208,Table5[[M49 code]:[Column1]],3)</f>
        <v>تشاد</v>
      </c>
    </row>
    <row r="209" spans="1:16" x14ac:dyDescent="0.25">
      <c r="A209" s="3" t="s">
        <v>814</v>
      </c>
      <c r="B209" s="3" t="s">
        <v>815</v>
      </c>
      <c r="C209" s="3" t="s">
        <v>816</v>
      </c>
      <c r="D209" s="3" t="s">
        <v>817</v>
      </c>
      <c r="E209" s="10">
        <v>140</v>
      </c>
      <c r="F209" s="26"/>
      <c r="G209" s="10"/>
      <c r="L209" t="str">
        <f>VLOOKUP(E209,Table1[[M49 code]:[Column1]],3)</f>
        <v>中非共和国</v>
      </c>
      <c r="M209" s="21" t="str">
        <f>VLOOKUP(E209,Table2[[M49 code]:[Column1]],3)</f>
        <v>Центральноафриканская Республика</v>
      </c>
      <c r="N209" s="21" t="str">
        <f>VLOOKUP(E209,Table3[[M49 code]:[Column1]],3)</f>
        <v>République centrafricaine</v>
      </c>
      <c r="O209" s="21" t="str">
        <f>VLOOKUP(E209,Table4[[M49 code]:[Column1]],3)</f>
        <v>República Centroafricana</v>
      </c>
      <c r="P209" s="21" t="str">
        <f>VLOOKUP(E209,Table5[[M49 code]:[Column1]],3)</f>
        <v>جمهورية أفريقيا الوسطى</v>
      </c>
    </row>
    <row r="210" spans="1:16" x14ac:dyDescent="0.25">
      <c r="A210" s="3" t="s">
        <v>818</v>
      </c>
      <c r="B210" s="3" t="s">
        <v>819</v>
      </c>
      <c r="C210" s="3" t="s">
        <v>820</v>
      </c>
      <c r="D210" s="3" t="s">
        <v>821</v>
      </c>
      <c r="E210" s="10">
        <v>136</v>
      </c>
      <c r="F210" s="26"/>
      <c r="G210" s="10"/>
      <c r="L210" t="str">
        <f>VLOOKUP(E210,Table1[[M49 code]:[Column1]],3)</f>
        <v>开曼群岛</v>
      </c>
      <c r="M210" s="21" t="str">
        <f>VLOOKUP(E210,Table2[[M49 code]:[Column1]],3)</f>
        <v>Кайман острова</v>
      </c>
      <c r="N210" s="21" t="str">
        <f>VLOOKUP(E210,Table3[[M49 code]:[Column1]],3)</f>
        <v>Îles Caïmanes</v>
      </c>
      <c r="O210" s="21" t="str">
        <f>VLOOKUP(E210,Table4[[M49 code]:[Column1]],3)</f>
        <v>Islas Caimán</v>
      </c>
      <c r="P210" s="21" t="str">
        <f>VLOOKUP(E210,Table5[[M49 code]:[Column1]],3)</f>
        <v>جزر كايمان</v>
      </c>
    </row>
    <row r="211" spans="1:16" x14ac:dyDescent="0.25">
      <c r="A211" s="3" t="s">
        <v>822</v>
      </c>
      <c r="B211" s="3" t="s">
        <v>823</v>
      </c>
      <c r="C211" s="3" t="s">
        <v>824</v>
      </c>
      <c r="D211" s="3" t="s">
        <v>825</v>
      </c>
      <c r="E211" s="10">
        <v>124</v>
      </c>
      <c r="F211" s="26"/>
      <c r="G211" s="10"/>
      <c r="L211" t="str">
        <f>VLOOKUP(E211,Table1[[M49 code]:[Column1]],3)</f>
        <v>加拿大</v>
      </c>
      <c r="M211" s="21" t="str">
        <f>VLOOKUP(E211,Table2[[M49 code]:[Column1]],3)</f>
        <v>Канада</v>
      </c>
      <c r="N211" s="21" t="str">
        <f>VLOOKUP(E211,Table3[[M49 code]:[Column1]],3)</f>
        <v>Canada</v>
      </c>
      <c r="O211" s="21" t="str">
        <f>VLOOKUP(E211,Table4[[M49 code]:[Column1]],3)</f>
        <v>Canadá</v>
      </c>
      <c r="P211" s="21" t="str">
        <f>VLOOKUP(E211,Table5[[M49 code]:[Column1]],3)</f>
        <v>كندا</v>
      </c>
    </row>
    <row r="212" spans="1:16" x14ac:dyDescent="0.25">
      <c r="A212" s="3" t="s">
        <v>826</v>
      </c>
      <c r="B212" s="3" t="s">
        <v>827</v>
      </c>
      <c r="C212" s="3" t="s">
        <v>828</v>
      </c>
      <c r="D212" s="3" t="s">
        <v>829</v>
      </c>
      <c r="E212" s="10">
        <v>120</v>
      </c>
      <c r="F212" s="26"/>
      <c r="G212" s="10"/>
      <c r="L212" t="str">
        <f>VLOOKUP(E212,Table1[[M49 code]:[Column1]],3)</f>
        <v>喀麦隆</v>
      </c>
      <c r="M212" s="21" t="str">
        <f>VLOOKUP(E212,Table2[[M49 code]:[Column1]],3)</f>
        <v>Камерун</v>
      </c>
      <c r="N212" s="21" t="str">
        <f>VLOOKUP(E212,Table3[[M49 code]:[Column1]],3)</f>
        <v>Cameroun</v>
      </c>
      <c r="O212" s="21" t="str">
        <f>VLOOKUP(E212,Table4[[M49 code]:[Column1]],3)</f>
        <v>Camerún</v>
      </c>
      <c r="P212" s="21" t="str">
        <f>VLOOKUP(E212,Table5[[M49 code]:[Column1]],3)</f>
        <v>الكاميرون</v>
      </c>
    </row>
    <row r="213" spans="1:16" x14ac:dyDescent="0.25">
      <c r="A213" s="3" t="s">
        <v>830</v>
      </c>
      <c r="B213" s="3" t="s">
        <v>831</v>
      </c>
      <c r="C213" s="3" t="s">
        <v>832</v>
      </c>
      <c r="D213" s="3" t="s">
        <v>833</v>
      </c>
      <c r="E213" s="10">
        <v>116</v>
      </c>
      <c r="F213" s="26"/>
      <c r="G213" s="10"/>
      <c r="L213" t="str">
        <f>VLOOKUP(E213,Table1[[M49 code]:[Column1]],3)</f>
        <v>柬埔寨</v>
      </c>
      <c r="M213" s="21" t="str">
        <f>VLOOKUP(E213,Table2[[M49 code]:[Column1]],3)</f>
        <v>Камбоджа</v>
      </c>
      <c r="N213" s="21" t="str">
        <f>VLOOKUP(E213,Table3[[M49 code]:[Column1]],3)</f>
        <v>Cambodge</v>
      </c>
      <c r="O213" s="21" t="str">
        <f>VLOOKUP(E213,Table4[[M49 code]:[Column1]],3)</f>
        <v>Camboya</v>
      </c>
      <c r="P213" s="21" t="str">
        <f>VLOOKUP(E213,Table5[[M49 code]:[Column1]],3)</f>
        <v>كمبوديا</v>
      </c>
    </row>
    <row r="214" spans="1:16" x14ac:dyDescent="0.25">
      <c r="A214" s="3" t="s">
        <v>834</v>
      </c>
      <c r="B214" s="3" t="s">
        <v>834</v>
      </c>
      <c r="C214" s="3" t="s">
        <v>835</v>
      </c>
      <c r="D214" s="3" t="s">
        <v>836</v>
      </c>
      <c r="E214" s="10">
        <v>132</v>
      </c>
      <c r="F214" s="26"/>
      <c r="G214" s="10"/>
      <c r="L214" t="str">
        <f>VLOOKUP(E214,Table1[[M49 code]:[Column1]],3)</f>
        <v>佛得角</v>
      </c>
      <c r="M214" s="21" t="str">
        <f>VLOOKUP(E214,Table2[[M49 code]:[Column1]],3)</f>
        <v>Кабо-Верде</v>
      </c>
      <c r="N214" s="21" t="str">
        <f>VLOOKUP(E214,Table3[[M49 code]:[Column1]],3)</f>
        <v>Cabo Verde</v>
      </c>
      <c r="O214" s="21" t="str">
        <f>VLOOKUP(E214,Table4[[M49 code]:[Column1]],3)</f>
        <v>Cabo Verde</v>
      </c>
      <c r="P214" s="21" t="str">
        <f>VLOOKUP(E214,Table5[[M49 code]:[Column1]],3)</f>
        <v>كابو فيردي</v>
      </c>
    </row>
    <row r="215" spans="1:16" x14ac:dyDescent="0.25">
      <c r="A215" s="3" t="s">
        <v>837</v>
      </c>
      <c r="B215" s="3" t="s">
        <v>838</v>
      </c>
      <c r="C215" s="3" t="s">
        <v>839</v>
      </c>
      <c r="D215" s="3" t="s">
        <v>840</v>
      </c>
      <c r="E215" s="10">
        <v>108</v>
      </c>
      <c r="F215" s="26"/>
      <c r="G215" s="10"/>
      <c r="L215" t="str">
        <f>VLOOKUP(E215,Table1[[M49 code]:[Column1]],3)</f>
        <v>布隆迪</v>
      </c>
      <c r="M215" s="21" t="str">
        <f>VLOOKUP(E215,Table2[[M49 code]:[Column1]],3)</f>
        <v>Бурунди</v>
      </c>
      <c r="N215" s="21" t="str">
        <f>VLOOKUP(E215,Table3[[M49 code]:[Column1]],3)</f>
        <v>Burundi</v>
      </c>
      <c r="O215" s="21" t="str">
        <f>VLOOKUP(E215,Table4[[M49 code]:[Column1]],3)</f>
        <v>Burundi</v>
      </c>
      <c r="P215" s="21" t="str">
        <f>VLOOKUP(E215,Table5[[M49 code]:[Column1]],3)</f>
        <v>بوروندي</v>
      </c>
    </row>
    <row r="216" spans="1:16" x14ac:dyDescent="0.25">
      <c r="A216" s="3" t="s">
        <v>841</v>
      </c>
      <c r="B216" s="3" t="s">
        <v>842</v>
      </c>
      <c r="C216" s="3" t="s">
        <v>843</v>
      </c>
      <c r="D216" s="3" t="s">
        <v>844</v>
      </c>
      <c r="E216" s="10">
        <v>854</v>
      </c>
      <c r="F216" s="26"/>
      <c r="G216" s="10"/>
      <c r="L216" t="str">
        <f>VLOOKUP(E216,Table1[[M49 code]:[Column1]],3)</f>
        <v>布基纳法索</v>
      </c>
      <c r="M216" s="21" t="str">
        <f>VLOOKUP(E216,Table2[[M49 code]:[Column1]],3)</f>
        <v>Буркина-Фасо</v>
      </c>
      <c r="N216" s="21" t="str">
        <f>VLOOKUP(E216,Table3[[M49 code]:[Column1]],3)</f>
        <v>Burkina Faso</v>
      </c>
      <c r="O216" s="21" t="str">
        <f>VLOOKUP(E216,Table4[[M49 code]:[Column1]],3)</f>
        <v>Burkina Faso</v>
      </c>
      <c r="P216" s="21" t="str">
        <f>VLOOKUP(E216,Table5[[M49 code]:[Column1]],3)</f>
        <v>بوركينا فاسو</v>
      </c>
    </row>
    <row r="217" spans="1:16" x14ac:dyDescent="0.25">
      <c r="A217" s="3" t="s">
        <v>845</v>
      </c>
      <c r="B217" s="3" t="s">
        <v>846</v>
      </c>
      <c r="C217" s="3" t="s">
        <v>847</v>
      </c>
      <c r="D217" s="3" t="s">
        <v>848</v>
      </c>
      <c r="E217" s="10">
        <v>100</v>
      </c>
      <c r="F217" s="26"/>
      <c r="G217" s="10"/>
      <c r="L217" t="str">
        <f>VLOOKUP(E217,Table1[[M49 code]:[Column1]],3)</f>
        <v>保加利亚</v>
      </c>
      <c r="M217" s="21" t="str">
        <f>VLOOKUP(E217,Table2[[M49 code]:[Column1]],3)</f>
        <v>Болгария</v>
      </c>
      <c r="N217" s="21" t="str">
        <f>VLOOKUP(E217,Table3[[M49 code]:[Column1]],3)</f>
        <v>Bulgarie</v>
      </c>
      <c r="O217" s="21" t="str">
        <f>VLOOKUP(E217,Table4[[M49 code]:[Column1]],3)</f>
        <v>Bulgaria</v>
      </c>
      <c r="P217" s="21" t="str">
        <f>VLOOKUP(E217,Table5[[M49 code]:[Column1]],3)</f>
        <v>بلغاريا</v>
      </c>
    </row>
    <row r="218" spans="1:16" x14ac:dyDescent="0.25">
      <c r="A218" s="3" t="s">
        <v>849</v>
      </c>
      <c r="B218" s="3" t="s">
        <v>850</v>
      </c>
      <c r="C218" s="3" t="s">
        <v>851</v>
      </c>
      <c r="D218" s="3" t="s">
        <v>852</v>
      </c>
      <c r="E218" s="10">
        <v>96</v>
      </c>
      <c r="F218" s="26"/>
      <c r="G218" s="10"/>
      <c r="L218" t="str">
        <f>VLOOKUP(E218,Table1[[M49 code]:[Column1]],3)</f>
        <v>文莱达鲁萨兰国</v>
      </c>
      <c r="M218" s="21" t="str">
        <f>VLOOKUP(E218,Table2[[M49 code]:[Column1]],3)</f>
        <v>Бруней-Даруссалам</v>
      </c>
      <c r="N218" s="21" t="str">
        <f>VLOOKUP(E218,Table3[[M49 code]:[Column1]],3)</f>
        <v>Brunéi Darussalam</v>
      </c>
      <c r="O218" s="21" t="str">
        <f>VLOOKUP(E218,Table4[[M49 code]:[Column1]],3)</f>
        <v>Brunei Darussalam</v>
      </c>
      <c r="P218" s="21" t="str">
        <f>VLOOKUP(E218,Table5[[M49 code]:[Column1]],3)</f>
        <v>بروني دار السلام</v>
      </c>
    </row>
    <row r="219" spans="1:16" x14ac:dyDescent="0.25">
      <c r="A219" s="3" t="s">
        <v>853</v>
      </c>
      <c r="B219" s="3" t="s">
        <v>854</v>
      </c>
      <c r="C219" s="3" t="s">
        <v>855</v>
      </c>
      <c r="D219" s="3" t="s">
        <v>856</v>
      </c>
      <c r="E219" s="10">
        <v>86</v>
      </c>
      <c r="F219" s="26"/>
      <c r="G219" s="10"/>
      <c r="L219" t="str">
        <f>VLOOKUP(E219,Table1[[M49 code]:[Column1]],3)</f>
        <v>英属印度洋领土</v>
      </c>
      <c r="M219" s="21" t="str">
        <f>VLOOKUP(E219,Table2[[M49 code]:[Column1]],3)</f>
        <v>Британская территория в Индийском океане</v>
      </c>
      <c r="N219" s="21" t="str">
        <f>VLOOKUP(E219,Table3[[M49 code]:[Column1]],3)</f>
        <v>Territoire britannique de l'océan Indien</v>
      </c>
      <c r="O219" s="21" t="str">
        <f>VLOOKUP(E219,Table4[[M49 code]:[Column1]],3)</f>
        <v>Territorio Británico del Océano Índico</v>
      </c>
      <c r="P219" s="21" t="str">
        <f>VLOOKUP(E219,Table5[[M49 code]:[Column1]],3)</f>
        <v>المحيط الهندي الإقليم البريطاني في</v>
      </c>
    </row>
    <row r="220" spans="1:16" x14ac:dyDescent="0.25">
      <c r="A220" s="3" t="s">
        <v>857</v>
      </c>
      <c r="B220" s="3" t="s">
        <v>858</v>
      </c>
      <c r="C220" s="3" t="s">
        <v>859</v>
      </c>
      <c r="D220" s="3" t="s">
        <v>860</v>
      </c>
      <c r="E220" s="10">
        <v>76</v>
      </c>
      <c r="F220" s="26"/>
      <c r="G220" s="10"/>
      <c r="L220" t="str">
        <f>VLOOKUP(E220,Table1[[M49 code]:[Column1]],3)</f>
        <v>巴西</v>
      </c>
      <c r="M220" s="21" t="str">
        <f>VLOOKUP(E220,Table2[[M49 code]:[Column1]],3)</f>
        <v>Бразилия</v>
      </c>
      <c r="N220" s="21" t="str">
        <f>VLOOKUP(E220,Table3[[M49 code]:[Column1]],3)</f>
        <v>Brésil</v>
      </c>
      <c r="O220" s="21" t="str">
        <f>VLOOKUP(E220,Table4[[M49 code]:[Column1]],3)</f>
        <v>Brasil</v>
      </c>
      <c r="P220" s="21" t="str">
        <f>VLOOKUP(E220,Table5[[M49 code]:[Column1]],3)</f>
        <v>البرازيل</v>
      </c>
    </row>
    <row r="221" spans="1:16" x14ac:dyDescent="0.25">
      <c r="A221" s="3" t="s">
        <v>861</v>
      </c>
      <c r="B221" s="3" t="s">
        <v>862</v>
      </c>
      <c r="C221" s="3" t="s">
        <v>863</v>
      </c>
      <c r="D221" s="3" t="s">
        <v>864</v>
      </c>
      <c r="E221" s="10">
        <v>74</v>
      </c>
      <c r="F221" s="26"/>
      <c r="G221" s="10"/>
      <c r="L221" t="str">
        <f>VLOOKUP(E221,Table1[[M49 code]:[Column1]],3)</f>
        <v>布维岛</v>
      </c>
      <c r="M221" s="21" t="str">
        <f>VLOOKUP(E221,Table2[[M49 code]:[Column1]],3)</f>
        <v>Остров Буве</v>
      </c>
      <c r="N221" s="21" t="str">
        <f>VLOOKUP(E221,Table3[[M49 code]:[Column1]],3)</f>
        <v>Île Bouvet</v>
      </c>
      <c r="O221" s="21" t="str">
        <f>VLOOKUP(E221,Table4[[M49 code]:[Column1]],3)</f>
        <v>Isla Bouvet</v>
      </c>
      <c r="P221" s="21" t="str">
        <f>VLOOKUP(E221,Table5[[M49 code]:[Column1]],3)</f>
        <v>جزيرة بوفيت</v>
      </c>
    </row>
    <row r="222" spans="1:16" x14ac:dyDescent="0.25">
      <c r="A222" s="3" t="s">
        <v>865</v>
      </c>
      <c r="B222" s="3" t="s">
        <v>866</v>
      </c>
      <c r="C222" s="3" t="s">
        <v>867</v>
      </c>
      <c r="D222" s="3" t="s">
        <v>868</v>
      </c>
      <c r="E222" s="10">
        <v>72</v>
      </c>
      <c r="F222" s="26"/>
      <c r="G222" s="10"/>
      <c r="L222" t="str">
        <f>VLOOKUP(E222,Table1[[M49 code]:[Column1]],3)</f>
        <v>博茨瓦纳</v>
      </c>
      <c r="M222" s="21" t="str">
        <f>VLOOKUP(E222,Table2[[M49 code]:[Column1]],3)</f>
        <v>Ботсвана</v>
      </c>
      <c r="N222" s="21" t="str">
        <f>VLOOKUP(E222,Table3[[M49 code]:[Column1]],3)</f>
        <v>Botswana</v>
      </c>
      <c r="O222" s="21" t="str">
        <f>VLOOKUP(E222,Table4[[M49 code]:[Column1]],3)</f>
        <v>Botswana</v>
      </c>
      <c r="P222" s="21" t="str">
        <f>VLOOKUP(E222,Table5[[M49 code]:[Column1]],3)</f>
        <v>بوتسوانا</v>
      </c>
    </row>
    <row r="223" spans="1:16" x14ac:dyDescent="0.25">
      <c r="A223" s="3" t="s">
        <v>869</v>
      </c>
      <c r="B223" s="3" t="s">
        <v>870</v>
      </c>
      <c r="C223" s="3" t="s">
        <v>871</v>
      </c>
      <c r="D223" s="3" t="s">
        <v>872</v>
      </c>
      <c r="E223" s="10">
        <v>70</v>
      </c>
      <c r="F223" s="26"/>
      <c r="G223" s="10"/>
      <c r="L223" t="str">
        <f>VLOOKUP(E223,Table1[[M49 code]:[Column1]],3)</f>
        <v>波斯尼亚和黑塞哥维那</v>
      </c>
      <c r="M223" s="21" t="str">
        <f>VLOOKUP(E223,Table2[[M49 code]:[Column1]],3)</f>
        <v>Босния и Герцеговина</v>
      </c>
      <c r="N223" s="21" t="str">
        <f>VLOOKUP(E223,Table3[[M49 code]:[Column1]],3)</f>
        <v>Bosnie-Herzégovine</v>
      </c>
      <c r="O223" s="21" t="str">
        <f>VLOOKUP(E223,Table4[[M49 code]:[Column1]],3)</f>
        <v>Bosnia y Herzegovina</v>
      </c>
      <c r="P223" s="21" t="str">
        <f>VLOOKUP(E223,Table5[[M49 code]:[Column1]],3)</f>
        <v>البوسنة والهرسك</v>
      </c>
    </row>
    <row r="224" spans="1:16" x14ac:dyDescent="0.25">
      <c r="A224" s="3" t="s">
        <v>873</v>
      </c>
      <c r="B224" s="3" t="s">
        <v>874</v>
      </c>
      <c r="C224" s="3" t="s">
        <v>875</v>
      </c>
      <c r="D224" s="3" t="s">
        <v>876</v>
      </c>
      <c r="E224" s="10">
        <v>535</v>
      </c>
      <c r="F224" s="26"/>
      <c r="G224" s="10"/>
      <c r="L224" t="str">
        <f>VLOOKUP(E224,Table1[[M49 code]:[Column1]],3)</f>
        <v>博纳尔，圣俄斯塔休斯和萨巴</v>
      </c>
      <c r="M224" s="21" t="str">
        <f>VLOOKUP(E224,Table2[[M49 code]:[Column1]],3)</f>
        <v>Бонайре, Синт-Эстатиус и Саба</v>
      </c>
      <c r="N224" s="21" t="str">
        <f>VLOOKUP(E224,Table3[[M49 code]:[Column1]],3)</f>
        <v>Bonaire, Saint-Eustache et Saba</v>
      </c>
      <c r="O224" s="21" t="str">
        <f>VLOOKUP(E224,Table4[[M49 code]:[Column1]],3)</f>
        <v>Bonaire, San Eustaquio y Saba</v>
      </c>
      <c r="P224" s="21" t="str">
        <f>VLOOKUP(E224,Table5[[M49 code]:[Column1]],3)</f>
        <v>بونير وسانت يوستاشيوس وسابا</v>
      </c>
    </row>
    <row r="225" spans="1:16" x14ac:dyDescent="0.25">
      <c r="A225" s="3" t="s">
        <v>877</v>
      </c>
      <c r="B225" s="3" t="s">
        <v>878</v>
      </c>
      <c r="C225" s="3" t="s">
        <v>879</v>
      </c>
      <c r="D225" s="3" t="s">
        <v>880</v>
      </c>
      <c r="E225" s="10">
        <v>68</v>
      </c>
      <c r="F225" s="26"/>
      <c r="G225" s="10"/>
      <c r="L225" t="str">
        <f>VLOOKUP(E225,Table1[[M49 code]:[Column1]],3)</f>
        <v>多民族玻利维亚国</v>
      </c>
      <c r="M225" s="21" t="str">
        <f>VLOOKUP(E225,Table2[[M49 code]:[Column1]],3)</f>
        <v>Боливия (Многонациональное Государство)</v>
      </c>
      <c r="N225" s="21" t="str">
        <f>VLOOKUP(E225,Table3[[M49 code]:[Column1]],3)</f>
        <v>Bolivie (État plurinational de)</v>
      </c>
      <c r="O225" s="21" t="str">
        <f>VLOOKUP(E225,Table4[[M49 code]:[Column1]],3)</f>
        <v>Bolivia (Estado Plurinacional de)</v>
      </c>
      <c r="P225" s="21" t="str">
        <f>VLOOKUP(E225,Table5[[M49 code]:[Column1]],3)</f>
        <v>بوليفيا (دولة - المتعددة القوميات)</v>
      </c>
    </row>
    <row r="226" spans="1:16" x14ac:dyDescent="0.25">
      <c r="A226" s="3" t="s">
        <v>881</v>
      </c>
      <c r="B226" s="3" t="s">
        <v>882</v>
      </c>
      <c r="C226" s="3" t="s">
        <v>883</v>
      </c>
      <c r="D226" s="3" t="s">
        <v>884</v>
      </c>
      <c r="E226" s="10">
        <v>64</v>
      </c>
      <c r="F226" s="26"/>
      <c r="G226" s="10"/>
      <c r="L226" t="str">
        <f>VLOOKUP(E226,Table1[[M49 code]:[Column1]],3)</f>
        <v>不丹</v>
      </c>
      <c r="M226" s="21" t="str">
        <f>VLOOKUP(E226,Table2[[M49 code]:[Column1]],3)</f>
        <v>Бутан</v>
      </c>
      <c r="N226" s="21" t="str">
        <f>VLOOKUP(E226,Table3[[M49 code]:[Column1]],3)</f>
        <v>Bhoutan</v>
      </c>
      <c r="O226" s="21" t="str">
        <f>VLOOKUP(E226,Table4[[M49 code]:[Column1]],3)</f>
        <v>Bhután</v>
      </c>
      <c r="P226" s="21" t="str">
        <f>VLOOKUP(E226,Table5[[M49 code]:[Column1]],3)</f>
        <v>بوتان</v>
      </c>
    </row>
    <row r="227" spans="1:16" x14ac:dyDescent="0.25">
      <c r="A227" s="3" t="s">
        <v>885</v>
      </c>
      <c r="B227" s="3" t="s">
        <v>886</v>
      </c>
      <c r="C227" s="3" t="s">
        <v>887</v>
      </c>
      <c r="D227" s="3" t="s">
        <v>888</v>
      </c>
      <c r="E227" s="10">
        <v>60</v>
      </c>
      <c r="F227" s="26"/>
      <c r="G227" s="10"/>
      <c r="L227" t="str">
        <f>VLOOKUP(E227,Table1[[M49 code]:[Column1]],3)</f>
        <v>百慕大</v>
      </c>
      <c r="M227" s="21" t="str">
        <f>VLOOKUP(E227,Table2[[M49 code]:[Column1]],3)</f>
        <v>Бермудские острова</v>
      </c>
      <c r="N227" s="21" t="str">
        <f>VLOOKUP(E227,Table3[[M49 code]:[Column1]],3)</f>
        <v>Bermudes</v>
      </c>
      <c r="O227" s="21" t="str">
        <f>VLOOKUP(E227,Table4[[M49 code]:[Column1]],3)</f>
        <v>Bermuda</v>
      </c>
      <c r="P227" s="21" t="str">
        <f>VLOOKUP(E227,Table5[[M49 code]:[Column1]],3)</f>
        <v>برمودا</v>
      </c>
    </row>
    <row r="228" spans="1:16" x14ac:dyDescent="0.25">
      <c r="A228" s="3" t="s">
        <v>889</v>
      </c>
      <c r="B228" s="3" t="s">
        <v>890</v>
      </c>
      <c r="C228" s="3" t="s">
        <v>891</v>
      </c>
      <c r="D228" s="3" t="s">
        <v>892</v>
      </c>
      <c r="E228" s="10">
        <v>204</v>
      </c>
      <c r="F228" s="26"/>
      <c r="G228" s="10"/>
      <c r="L228" t="str">
        <f>VLOOKUP(E228,Table1[[M49 code]:[Column1]],3)</f>
        <v>贝宁</v>
      </c>
      <c r="M228" s="21" t="str">
        <f>VLOOKUP(E228,Table2[[M49 code]:[Column1]],3)</f>
        <v>Бенин</v>
      </c>
      <c r="N228" s="21" t="str">
        <f>VLOOKUP(E228,Table3[[M49 code]:[Column1]],3)</f>
        <v>Bénin</v>
      </c>
      <c r="O228" s="21" t="str">
        <f>VLOOKUP(E228,Table4[[M49 code]:[Column1]],3)</f>
        <v>Benin</v>
      </c>
      <c r="P228" s="21" t="str">
        <f>VLOOKUP(E228,Table5[[M49 code]:[Column1]],3)</f>
        <v>بنن</v>
      </c>
    </row>
    <row r="229" spans="1:16" x14ac:dyDescent="0.25">
      <c r="A229" s="3" t="s">
        <v>893</v>
      </c>
      <c r="B229" s="3" t="s">
        <v>894</v>
      </c>
      <c r="C229" s="3" t="s">
        <v>895</v>
      </c>
      <c r="D229" s="3" t="s">
        <v>896</v>
      </c>
      <c r="E229" s="10">
        <v>84</v>
      </c>
      <c r="F229" s="26"/>
      <c r="G229" s="10"/>
      <c r="L229" t="str">
        <f>VLOOKUP(E229,Table1[[M49 code]:[Column1]],3)</f>
        <v>伯利兹</v>
      </c>
      <c r="M229" s="21" t="str">
        <f>VLOOKUP(E229,Table2[[M49 code]:[Column1]],3)</f>
        <v>Белиз</v>
      </c>
      <c r="N229" s="21" t="str">
        <f>VLOOKUP(E229,Table3[[M49 code]:[Column1]],3)</f>
        <v>Belize</v>
      </c>
      <c r="O229" s="21" t="str">
        <f>VLOOKUP(E229,Table4[[M49 code]:[Column1]],3)</f>
        <v>Belice</v>
      </c>
      <c r="P229" s="21" t="str">
        <f>VLOOKUP(E229,Table5[[M49 code]:[Column1]],3)</f>
        <v>بليز</v>
      </c>
    </row>
    <row r="230" spans="1:16" x14ac:dyDescent="0.25">
      <c r="A230" s="3" t="s">
        <v>897</v>
      </c>
      <c r="B230" s="3" t="s">
        <v>898</v>
      </c>
      <c r="C230" s="3" t="s">
        <v>899</v>
      </c>
      <c r="D230" s="3" t="s">
        <v>900</v>
      </c>
      <c r="E230" s="10">
        <v>56</v>
      </c>
      <c r="F230" s="26"/>
      <c r="G230" s="10"/>
      <c r="L230" t="str">
        <f>VLOOKUP(E230,Table1[[M49 code]:[Column1]],3)</f>
        <v>比利时</v>
      </c>
      <c r="M230" s="21" t="str">
        <f>VLOOKUP(E230,Table2[[M49 code]:[Column1]],3)</f>
        <v>Бельгия</v>
      </c>
      <c r="N230" s="21" t="str">
        <f>VLOOKUP(E230,Table3[[M49 code]:[Column1]],3)</f>
        <v>Belgique</v>
      </c>
      <c r="O230" s="21" t="str">
        <f>VLOOKUP(E230,Table4[[M49 code]:[Column1]],3)</f>
        <v>Bélgica</v>
      </c>
      <c r="P230" s="21" t="str">
        <f>VLOOKUP(E230,Table5[[M49 code]:[Column1]],3)</f>
        <v>بلجيكا</v>
      </c>
    </row>
    <row r="231" spans="1:16" x14ac:dyDescent="0.25">
      <c r="A231" s="3" t="s">
        <v>901</v>
      </c>
      <c r="B231" s="3" t="s">
        <v>902</v>
      </c>
      <c r="C231" s="3" t="s">
        <v>903</v>
      </c>
      <c r="D231" s="3" t="s">
        <v>904</v>
      </c>
      <c r="E231" s="10">
        <v>112</v>
      </c>
      <c r="F231" s="26"/>
      <c r="G231" s="10"/>
      <c r="L231" t="str">
        <f>VLOOKUP(E231,Table1[[M49 code]:[Column1]],3)</f>
        <v>白俄罗斯</v>
      </c>
      <c r="M231" s="21" t="str">
        <f>VLOOKUP(E231,Table2[[M49 code]:[Column1]],3)</f>
        <v>Беларусь</v>
      </c>
      <c r="N231" s="21" t="str">
        <f>VLOOKUP(E231,Table3[[M49 code]:[Column1]],3)</f>
        <v>Bélarus</v>
      </c>
      <c r="O231" s="21" t="str">
        <f>VLOOKUP(E231,Table4[[M49 code]:[Column1]],3)</f>
        <v>Belarús</v>
      </c>
      <c r="P231" s="21" t="str">
        <f>VLOOKUP(E231,Table5[[M49 code]:[Column1]],3)</f>
        <v>بيلاروس</v>
      </c>
    </row>
    <row r="232" spans="1:16" x14ac:dyDescent="0.25">
      <c r="A232" s="3" t="s">
        <v>905</v>
      </c>
      <c r="B232" s="3" t="s">
        <v>906</v>
      </c>
      <c r="C232" s="3" t="s">
        <v>907</v>
      </c>
      <c r="D232" s="3" t="s">
        <v>908</v>
      </c>
      <c r="E232" s="10">
        <v>52</v>
      </c>
      <c r="F232" s="26"/>
      <c r="G232" s="10"/>
      <c r="L232" t="str">
        <f>VLOOKUP(E232,Table1[[M49 code]:[Column1]],3)</f>
        <v>巴巴多斯</v>
      </c>
      <c r="M232" s="21" t="str">
        <f>VLOOKUP(E232,Table2[[M49 code]:[Column1]],3)</f>
        <v>Барбадос</v>
      </c>
      <c r="N232" s="21" t="str">
        <f>VLOOKUP(E232,Table3[[M49 code]:[Column1]],3)</f>
        <v>Barbade</v>
      </c>
      <c r="O232" s="21" t="str">
        <f>VLOOKUP(E232,Table4[[M49 code]:[Column1]],3)</f>
        <v>Barbados</v>
      </c>
      <c r="P232" s="21" t="str">
        <f>VLOOKUP(E232,Table5[[M49 code]:[Column1]],3)</f>
        <v>بربادوس</v>
      </c>
    </row>
    <row r="233" spans="1:16" x14ac:dyDescent="0.25">
      <c r="A233" s="3" t="s">
        <v>909</v>
      </c>
      <c r="B233" s="3" t="s">
        <v>910</v>
      </c>
      <c r="C233" s="3" t="s">
        <v>911</v>
      </c>
      <c r="D233" s="3" t="s">
        <v>912</v>
      </c>
      <c r="E233" s="10">
        <v>50</v>
      </c>
      <c r="F233" s="26"/>
      <c r="G233" s="10"/>
      <c r="L233" t="str">
        <f>VLOOKUP(E233,Table1[[M49 code]:[Column1]],3)</f>
        <v>孟加拉国</v>
      </c>
      <c r="M233" s="21" t="str">
        <f>VLOOKUP(E233,Table2[[M49 code]:[Column1]],3)</f>
        <v>Бангладеш</v>
      </c>
      <c r="N233" s="21" t="str">
        <f>VLOOKUP(E233,Table3[[M49 code]:[Column1]],3)</f>
        <v>Bangladesh</v>
      </c>
      <c r="O233" s="21" t="str">
        <f>VLOOKUP(E233,Table4[[M49 code]:[Column1]],3)</f>
        <v>Bangladesh</v>
      </c>
      <c r="P233" s="21" t="str">
        <f>VLOOKUP(E233,Table5[[M49 code]:[Column1]],3)</f>
        <v>بنغلاديش</v>
      </c>
    </row>
    <row r="234" spans="1:16" x14ac:dyDescent="0.25">
      <c r="A234" s="3" t="s">
        <v>913</v>
      </c>
      <c r="B234" s="3" t="s">
        <v>914</v>
      </c>
      <c r="C234" s="3" t="s">
        <v>915</v>
      </c>
      <c r="D234" s="3" t="s">
        <v>916</v>
      </c>
      <c r="E234" s="10">
        <v>48</v>
      </c>
      <c r="F234" s="26"/>
      <c r="G234" s="10"/>
      <c r="L234" t="str">
        <f>VLOOKUP(E234,Table1[[M49 code]:[Column1]],3)</f>
        <v>巴林</v>
      </c>
      <c r="M234" s="21" t="str">
        <f>VLOOKUP(E234,Table2[[M49 code]:[Column1]],3)</f>
        <v>Бахрейн</v>
      </c>
      <c r="N234" s="21" t="str">
        <f>VLOOKUP(E234,Table3[[M49 code]:[Column1]],3)</f>
        <v>Bahreïn</v>
      </c>
      <c r="O234" s="21" t="str">
        <f>VLOOKUP(E234,Table4[[M49 code]:[Column1]],3)</f>
        <v>Bahrein</v>
      </c>
      <c r="P234" s="21" t="str">
        <f>VLOOKUP(E234,Table5[[M49 code]:[Column1]],3)</f>
        <v>البحرين</v>
      </c>
    </row>
    <row r="235" spans="1:16" x14ac:dyDescent="0.25">
      <c r="A235" s="3" t="s">
        <v>917</v>
      </c>
      <c r="B235" s="3" t="s">
        <v>918</v>
      </c>
      <c r="C235" s="3" t="s">
        <v>919</v>
      </c>
      <c r="D235" s="3" t="s">
        <v>920</v>
      </c>
      <c r="E235" s="10">
        <v>44</v>
      </c>
      <c r="F235" s="26"/>
      <c r="G235" s="10"/>
      <c r="L235" t="str">
        <f>VLOOKUP(E235,Table1[[M49 code]:[Column1]],3)</f>
        <v>巴哈马</v>
      </c>
      <c r="M235" s="21" t="str">
        <f>VLOOKUP(E235,Table2[[M49 code]:[Column1]],3)</f>
        <v>Багамские Острова</v>
      </c>
      <c r="N235" s="21" t="str">
        <f>VLOOKUP(E235,Table3[[M49 code]:[Column1]],3)</f>
        <v>Bahamas</v>
      </c>
      <c r="O235" s="21" t="str">
        <f>VLOOKUP(E235,Table4[[M49 code]:[Column1]],3)</f>
        <v>Bahamas</v>
      </c>
      <c r="P235" s="21" t="str">
        <f>VLOOKUP(E235,Table5[[M49 code]:[Column1]],3)</f>
        <v>جزر البهاما</v>
      </c>
    </row>
    <row r="236" spans="1:16" x14ac:dyDescent="0.25">
      <c r="A236" s="3" t="s">
        <v>921</v>
      </c>
      <c r="B236" s="3" t="s">
        <v>922</v>
      </c>
      <c r="C236" s="3" t="s">
        <v>923</v>
      </c>
      <c r="D236" s="3" t="s">
        <v>924</v>
      </c>
      <c r="E236" s="10">
        <v>31</v>
      </c>
      <c r="F236" s="26"/>
      <c r="G236" s="10"/>
      <c r="L236" t="str">
        <f>VLOOKUP(E236,Table1[[M49 code]:[Column1]],3)</f>
        <v>阿塞拜疆</v>
      </c>
      <c r="M236" s="21" t="str">
        <f>VLOOKUP(E236,Table2[[M49 code]:[Column1]],3)</f>
        <v>Азербайджан</v>
      </c>
      <c r="N236" s="21" t="str">
        <f>VLOOKUP(E236,Table3[[M49 code]:[Column1]],3)</f>
        <v>Azerbaïdjan</v>
      </c>
      <c r="O236" s="21" t="str">
        <f>VLOOKUP(E236,Table4[[M49 code]:[Column1]],3)</f>
        <v>Azerbaiyán</v>
      </c>
      <c r="P236" s="21" t="str">
        <f>VLOOKUP(E236,Table5[[M49 code]:[Column1]],3)</f>
        <v>أذربيجان</v>
      </c>
    </row>
    <row r="237" spans="1:16" x14ac:dyDescent="0.25">
      <c r="A237" s="3" t="s">
        <v>925</v>
      </c>
      <c r="B237" s="3" t="s">
        <v>926</v>
      </c>
      <c r="C237" s="3" t="s">
        <v>927</v>
      </c>
      <c r="D237" s="3" t="s">
        <v>928</v>
      </c>
      <c r="E237" s="10">
        <v>40</v>
      </c>
      <c r="F237" s="26"/>
      <c r="G237" s="10"/>
      <c r="L237" t="str">
        <f>VLOOKUP(E237,Table1[[M49 code]:[Column1]],3)</f>
        <v>奥地利</v>
      </c>
      <c r="M237" s="21" t="str">
        <f>VLOOKUP(E237,Table2[[M49 code]:[Column1]],3)</f>
        <v>Австрия</v>
      </c>
      <c r="N237" s="21" t="str">
        <f>VLOOKUP(E237,Table3[[M49 code]:[Column1]],3)</f>
        <v>Autriche</v>
      </c>
      <c r="O237" s="21" t="str">
        <f>VLOOKUP(E237,Table4[[M49 code]:[Column1]],3)</f>
        <v>Austria</v>
      </c>
      <c r="P237" s="21" t="str">
        <f>VLOOKUP(E237,Table5[[M49 code]:[Column1]],3)</f>
        <v>النمسا</v>
      </c>
    </row>
    <row r="238" spans="1:16" x14ac:dyDescent="0.25">
      <c r="A238" s="3" t="s">
        <v>929</v>
      </c>
      <c r="B238" s="3" t="s">
        <v>930</v>
      </c>
      <c r="C238" s="3" t="s">
        <v>931</v>
      </c>
      <c r="D238" s="3" t="s">
        <v>932</v>
      </c>
      <c r="E238" s="10">
        <v>36</v>
      </c>
      <c r="F238" s="26"/>
      <c r="G238" s="10"/>
      <c r="L238" t="str">
        <f>VLOOKUP(E238,Table1[[M49 code]:[Column1]],3)</f>
        <v>澳大利亚</v>
      </c>
      <c r="M238" s="21" t="str">
        <f>VLOOKUP(E238,Table2[[M49 code]:[Column1]],3)</f>
        <v>Австралия</v>
      </c>
      <c r="N238" s="21" t="str">
        <f>VLOOKUP(E238,Table3[[M49 code]:[Column1]],3)</f>
        <v>Australie</v>
      </c>
      <c r="O238" s="21" t="str">
        <f>VLOOKUP(E238,Table4[[M49 code]:[Column1]],3)</f>
        <v>Australia</v>
      </c>
      <c r="P238" s="21" t="str">
        <f>VLOOKUP(E238,Table5[[M49 code]:[Column1]],3)</f>
        <v>أستراليا</v>
      </c>
    </row>
    <row r="239" spans="1:16" x14ac:dyDescent="0.25">
      <c r="A239" s="3" t="s">
        <v>933</v>
      </c>
      <c r="B239" s="3" t="s">
        <v>933</v>
      </c>
      <c r="C239" s="3" t="s">
        <v>934</v>
      </c>
      <c r="D239" s="3" t="s">
        <v>935</v>
      </c>
      <c r="E239" s="10">
        <v>533</v>
      </c>
      <c r="F239" s="26"/>
      <c r="G239" s="10"/>
      <c r="L239" t="str">
        <f>VLOOKUP(E239,Table1[[M49 code]:[Column1]],3)</f>
        <v>阿鲁巴</v>
      </c>
      <c r="M239" s="21" t="str">
        <f>VLOOKUP(E239,Table2[[M49 code]:[Column1]],3)</f>
        <v>Аруба</v>
      </c>
      <c r="N239" s="21" t="str">
        <f>VLOOKUP(E239,Table3[[M49 code]:[Column1]],3)</f>
        <v>Aruba</v>
      </c>
      <c r="O239" s="21" t="str">
        <f>VLOOKUP(E239,Table4[[M49 code]:[Column1]],3)</f>
        <v>Aruba</v>
      </c>
      <c r="P239" s="21" t="str">
        <f>VLOOKUP(E239,Table5[[M49 code]:[Column1]],3)</f>
        <v>أروبا</v>
      </c>
    </row>
    <row r="240" spans="1:16" x14ac:dyDescent="0.25">
      <c r="A240" s="3" t="s">
        <v>936</v>
      </c>
      <c r="B240" s="3" t="s">
        <v>937</v>
      </c>
      <c r="C240" s="3" t="s">
        <v>938</v>
      </c>
      <c r="D240" s="3" t="s">
        <v>939</v>
      </c>
      <c r="E240" s="10">
        <v>51</v>
      </c>
      <c r="F240" s="26"/>
      <c r="G240" s="10"/>
      <c r="L240" t="str">
        <f>VLOOKUP(E240,Table1[[M49 code]:[Column1]],3)</f>
        <v>亚美尼亚</v>
      </c>
      <c r="M240" s="21" t="str">
        <f>VLOOKUP(E240,Table2[[M49 code]:[Column1]],3)</f>
        <v>Армения</v>
      </c>
      <c r="N240" s="21" t="str">
        <f>VLOOKUP(E240,Table3[[M49 code]:[Column1]],3)</f>
        <v>Arménie</v>
      </c>
      <c r="O240" s="21" t="str">
        <f>VLOOKUP(E240,Table4[[M49 code]:[Column1]],3)</f>
        <v>Armenia</v>
      </c>
      <c r="P240" s="21" t="str">
        <f>VLOOKUP(E240,Table5[[M49 code]:[Column1]],3)</f>
        <v>أرمينيا</v>
      </c>
    </row>
    <row r="241" spans="1:16" x14ac:dyDescent="0.25">
      <c r="A241" s="3" t="s">
        <v>940</v>
      </c>
      <c r="B241" s="3" t="s">
        <v>941</v>
      </c>
      <c r="C241" s="3" t="s">
        <v>942</v>
      </c>
      <c r="D241" s="3" t="s">
        <v>943</v>
      </c>
      <c r="E241" s="10">
        <v>32</v>
      </c>
      <c r="F241" s="26"/>
      <c r="G241" s="10"/>
      <c r="L241" t="str">
        <f>VLOOKUP(E241,Table1[[M49 code]:[Column1]],3)</f>
        <v>阿根廷</v>
      </c>
      <c r="M241" s="21" t="str">
        <f>VLOOKUP(E241,Table2[[M49 code]:[Column1]],3)</f>
        <v>Аргентина</v>
      </c>
      <c r="N241" s="21" t="str">
        <f>VLOOKUP(E241,Table3[[M49 code]:[Column1]],3)</f>
        <v>Argentine</v>
      </c>
      <c r="O241" s="21" t="str">
        <f>VLOOKUP(E241,Table4[[M49 code]:[Column1]],3)</f>
        <v>Argentina</v>
      </c>
      <c r="P241" s="21" t="str">
        <f>VLOOKUP(E241,Table5[[M49 code]:[Column1]],3)</f>
        <v>الأرجنتين</v>
      </c>
    </row>
    <row r="242" spans="1:16" x14ac:dyDescent="0.25">
      <c r="A242" s="3" t="s">
        <v>944</v>
      </c>
      <c r="B242" s="3" t="s">
        <v>945</v>
      </c>
      <c r="C242" s="3" t="s">
        <v>946</v>
      </c>
      <c r="D242" s="3" t="s">
        <v>947</v>
      </c>
      <c r="E242" s="10">
        <v>28</v>
      </c>
      <c r="F242" s="26"/>
      <c r="G242" s="10"/>
      <c r="L242" t="str">
        <f>VLOOKUP(E242,Table1[[M49 code]:[Column1]],3)</f>
        <v>安提瓜和巴布达</v>
      </c>
      <c r="M242" s="21" t="str">
        <f>VLOOKUP(E242,Table2[[M49 code]:[Column1]],3)</f>
        <v>Антигуа и Барбуда</v>
      </c>
      <c r="N242" s="21" t="str">
        <f>VLOOKUP(E242,Table3[[M49 code]:[Column1]],3)</f>
        <v>Antigua-et-Barbuda</v>
      </c>
      <c r="O242" s="21" t="str">
        <f>VLOOKUP(E242,Table4[[M49 code]:[Column1]],3)</f>
        <v>Antigua y Barbuda</v>
      </c>
      <c r="P242" s="21" t="str">
        <f>VLOOKUP(E242,Table5[[M49 code]:[Column1]],3)</f>
        <v>أنتيغوا وبربودا</v>
      </c>
    </row>
    <row r="243" spans="1:16" x14ac:dyDescent="0.25">
      <c r="A243" s="3" t="s">
        <v>948</v>
      </c>
      <c r="B243" s="3" t="s">
        <v>949</v>
      </c>
      <c r="C243" s="3" t="s">
        <v>950</v>
      </c>
      <c r="D243" s="3" t="s">
        <v>951</v>
      </c>
      <c r="E243" s="10">
        <v>10</v>
      </c>
      <c r="F243" s="26"/>
      <c r="G243" s="10"/>
      <c r="L243" t="str">
        <f>VLOOKUP(E243,Table1[[M49 code]:[Column1]],3)</f>
        <v>南极洲</v>
      </c>
      <c r="M243" s="21" t="str">
        <f>VLOOKUP(E243,Table2[[M49 code]:[Column1]],3)</f>
        <v>Антарктике</v>
      </c>
      <c r="N243" s="21" t="str">
        <f>VLOOKUP(E243,Table3[[M49 code]:[Column1]],3)</f>
        <v>Antarctique</v>
      </c>
      <c r="O243" s="21" t="str">
        <f>VLOOKUP(E243,Table4[[M49 code]:[Column1]],3)</f>
        <v>Antártida</v>
      </c>
      <c r="P243" s="21" t="str">
        <f>VLOOKUP(E243,Table5[[M49 code]:[Column1]],3)</f>
        <v>أنتاركتيكا</v>
      </c>
    </row>
    <row r="244" spans="1:16" x14ac:dyDescent="0.25">
      <c r="A244" s="3" t="s">
        <v>952</v>
      </c>
      <c r="B244" s="3" t="s">
        <v>952</v>
      </c>
      <c r="C244" s="3" t="s">
        <v>953</v>
      </c>
      <c r="D244" s="3" t="s">
        <v>954</v>
      </c>
      <c r="E244" s="10">
        <v>660</v>
      </c>
      <c r="F244" s="26"/>
      <c r="G244" s="10"/>
      <c r="L244" t="str">
        <f>VLOOKUP(E244,Table1[[M49 code]:[Column1]],3)</f>
        <v>安圭拉</v>
      </c>
      <c r="M244" s="21" t="str">
        <f>VLOOKUP(E244,Table2[[M49 code]:[Column1]],3)</f>
        <v>Ангилья</v>
      </c>
      <c r="N244" s="21" t="str">
        <f>VLOOKUP(E244,Table3[[M49 code]:[Column1]],3)</f>
        <v>Anguilla</v>
      </c>
      <c r="O244" s="21" t="str">
        <f>VLOOKUP(E244,Table4[[M49 code]:[Column1]],3)</f>
        <v>Anguila</v>
      </c>
      <c r="P244" s="21" t="str">
        <f>VLOOKUP(E244,Table5[[M49 code]:[Column1]],3)</f>
        <v>أنغويلا</v>
      </c>
    </row>
    <row r="245" spans="1:16" x14ac:dyDescent="0.25">
      <c r="A245" s="3" t="s">
        <v>955</v>
      </c>
      <c r="B245" s="3" t="s">
        <v>956</v>
      </c>
      <c r="C245" s="3" t="s">
        <v>957</v>
      </c>
      <c r="D245" s="3" t="s">
        <v>958</v>
      </c>
      <c r="E245" s="10">
        <v>24</v>
      </c>
      <c r="F245" s="26"/>
      <c r="G245" s="10"/>
      <c r="L245" t="str">
        <f>VLOOKUP(E245,Table1[[M49 code]:[Column1]],3)</f>
        <v>安哥拉</v>
      </c>
      <c r="M245" s="21" t="str">
        <f>VLOOKUP(E245,Table2[[M49 code]:[Column1]],3)</f>
        <v>Ангола</v>
      </c>
      <c r="N245" s="21" t="str">
        <f>VLOOKUP(E245,Table3[[M49 code]:[Column1]],3)</f>
        <v>Angola</v>
      </c>
      <c r="O245" s="21" t="str">
        <f>VLOOKUP(E245,Table4[[M49 code]:[Column1]],3)</f>
        <v>Angola</v>
      </c>
      <c r="P245" s="21" t="str">
        <f>VLOOKUP(E245,Table5[[M49 code]:[Column1]],3)</f>
        <v>أنغولا</v>
      </c>
    </row>
    <row r="246" spans="1:16" x14ac:dyDescent="0.25">
      <c r="A246" s="3" t="s">
        <v>959</v>
      </c>
      <c r="B246" s="3" t="s">
        <v>960</v>
      </c>
      <c r="C246" s="3" t="s">
        <v>961</v>
      </c>
      <c r="D246" s="3" t="s">
        <v>962</v>
      </c>
      <c r="E246" s="10">
        <v>20</v>
      </c>
      <c r="F246" s="26"/>
      <c r="G246" s="10"/>
      <c r="L246" t="str">
        <f>VLOOKUP(E246,Table1[[M49 code]:[Column1]],3)</f>
        <v>安道尔</v>
      </c>
      <c r="M246" s="21" t="str">
        <f>VLOOKUP(E246,Table2[[M49 code]:[Column1]],3)</f>
        <v>Андорра</v>
      </c>
      <c r="N246" s="21" t="str">
        <f>VLOOKUP(E246,Table3[[M49 code]:[Column1]],3)</f>
        <v>Andorre</v>
      </c>
      <c r="O246" s="21" t="str">
        <f>VLOOKUP(E246,Table4[[M49 code]:[Column1]],3)</f>
        <v>Andorra</v>
      </c>
      <c r="P246" s="21" t="str">
        <f>VLOOKUP(E246,Table5[[M49 code]:[Column1]],3)</f>
        <v>أندورا</v>
      </c>
    </row>
    <row r="247" spans="1:16" x14ac:dyDescent="0.25">
      <c r="A247" s="3" t="s">
        <v>963</v>
      </c>
      <c r="B247" s="3" t="s">
        <v>964</v>
      </c>
      <c r="C247" s="3" t="s">
        <v>965</v>
      </c>
      <c r="D247" s="3" t="s">
        <v>966</v>
      </c>
      <c r="E247" s="10">
        <v>16</v>
      </c>
      <c r="F247" s="26"/>
      <c r="G247" s="10"/>
      <c r="L247" t="str">
        <f>VLOOKUP(E247,Table1[[M49 code]:[Column1]],3)</f>
        <v>美属萨摩亚</v>
      </c>
      <c r="M247" s="21" t="str">
        <f>VLOOKUP(E247,Table2[[M49 code]:[Column1]],3)</f>
        <v>Американское Самоа</v>
      </c>
      <c r="N247" s="21" t="str">
        <f>VLOOKUP(E247,Table3[[M49 code]:[Column1]],3)</f>
        <v>Samoa américaines</v>
      </c>
      <c r="O247" s="21" t="str">
        <f>VLOOKUP(E247,Table4[[M49 code]:[Column1]],3)</f>
        <v>Samoa Americana</v>
      </c>
      <c r="P247" s="21" t="str">
        <f>VLOOKUP(E247,Table5[[M49 code]:[Column1]],3)</f>
        <v>ساموا الأمريكية</v>
      </c>
    </row>
    <row r="248" spans="1:16" x14ac:dyDescent="0.25">
      <c r="A248" s="3" t="s">
        <v>967</v>
      </c>
      <c r="B248" s="3" t="s">
        <v>968</v>
      </c>
      <c r="C248" s="3" t="s">
        <v>969</v>
      </c>
      <c r="D248" s="3" t="s">
        <v>970</v>
      </c>
      <c r="E248" s="10">
        <v>12</v>
      </c>
      <c r="F248" s="26"/>
      <c r="G248" s="10"/>
      <c r="L248" t="str">
        <f>VLOOKUP(E248,Table1[[M49 code]:[Column1]],3)</f>
        <v>阿尔及利亚</v>
      </c>
      <c r="M248" s="21" t="str">
        <f>VLOOKUP(E248,Table2[[M49 code]:[Column1]],3)</f>
        <v>Алжир</v>
      </c>
      <c r="N248" s="21" t="str">
        <f>VLOOKUP(E248,Table3[[M49 code]:[Column1]],3)</f>
        <v>Algérie</v>
      </c>
      <c r="O248" s="21" t="str">
        <f>VLOOKUP(E248,Table4[[M49 code]:[Column1]],3)</f>
        <v>Argelia</v>
      </c>
      <c r="P248" s="21" t="str">
        <f>VLOOKUP(E248,Table5[[M49 code]:[Column1]],3)</f>
        <v>الجزائر</v>
      </c>
    </row>
    <row r="249" spans="1:16" x14ac:dyDescent="0.25">
      <c r="A249" s="3" t="s">
        <v>971</v>
      </c>
      <c r="B249" s="3" t="s">
        <v>972</v>
      </c>
      <c r="C249" s="3" t="s">
        <v>973</v>
      </c>
      <c r="D249" s="3" t="s">
        <v>974</v>
      </c>
      <c r="E249" s="10">
        <v>8</v>
      </c>
      <c r="F249" s="26"/>
      <c r="G249" s="10"/>
      <c r="L249" t="str">
        <f>VLOOKUP(E249,Table1[[M49 code]:[Column1]],3)</f>
        <v>阿尔巴尼亚</v>
      </c>
      <c r="M249" s="21" t="str">
        <f>VLOOKUP(E249,Table2[[M49 code]:[Column1]],3)</f>
        <v>Албания</v>
      </c>
      <c r="N249" s="21" t="str">
        <f>VLOOKUP(E249,Table3[[M49 code]:[Column1]],3)</f>
        <v>Albanie</v>
      </c>
      <c r="O249" s="21" t="str">
        <f>VLOOKUP(E249,Table4[[M49 code]:[Column1]],3)</f>
        <v>Albania</v>
      </c>
      <c r="P249" s="21" t="str">
        <f>VLOOKUP(E249,Table5[[M49 code]:[Column1]],3)</f>
        <v>ألبانيا</v>
      </c>
    </row>
    <row r="250" spans="1:16" x14ac:dyDescent="0.25">
      <c r="A250" s="3" t="s">
        <v>975</v>
      </c>
      <c r="B250" s="3" t="s">
        <v>976</v>
      </c>
      <c r="C250" s="3" t="s">
        <v>977</v>
      </c>
      <c r="D250" s="3" t="s">
        <v>978</v>
      </c>
      <c r="E250" s="10">
        <v>4</v>
      </c>
      <c r="F250" s="26"/>
      <c r="G250" s="10"/>
      <c r="L250" t="str">
        <f>VLOOKUP(E250,Table1[[M49 code]:[Column1]],3)</f>
        <v>阿富汗</v>
      </c>
      <c r="M250" s="21" t="str">
        <f>VLOOKUP(E250,Table2[[M49 code]:[Column1]],3)</f>
        <v>Афганистан</v>
      </c>
      <c r="N250" s="21" t="str">
        <f>VLOOKUP(E250,Table3[[M49 code]:[Column1]],3)</f>
        <v>Afghanistan</v>
      </c>
      <c r="O250" s="21" t="str">
        <f>VLOOKUP(E250,Table4[[M49 code]:[Column1]],3)</f>
        <v>Afganistán</v>
      </c>
      <c r="P250" s="21" t="str">
        <f>VLOOKUP(E250,Table5[[M49 code]:[Column1]],3)</f>
        <v>أفغانستان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FC05F-6495-4BC9-B25C-B33D6674AF0F}">
  <dimension ref="A1:D250"/>
  <sheetViews>
    <sheetView topLeftCell="A214" workbookViewId="0">
      <selection activeCell="B1" sqref="B1"/>
    </sheetView>
  </sheetViews>
  <sheetFormatPr defaultColWidth="62.5703125" defaultRowHeight="15" x14ac:dyDescent="0.25"/>
  <cols>
    <col min="1" max="1" width="47.42578125" style="2" bestFit="1" customWidth="1"/>
    <col min="2" max="2" width="11.7109375" style="5" customWidth="1"/>
    <col min="3" max="3" width="17.42578125" style="2" customWidth="1"/>
    <col min="4" max="4" width="62.5703125" style="21"/>
    <col min="5" max="16384" width="62.5703125" style="2"/>
  </cols>
  <sheetData>
    <row r="1" spans="1:4" x14ac:dyDescent="0.25">
      <c r="A1" s="13" t="s">
        <v>1004</v>
      </c>
      <c r="B1" s="23" t="s">
        <v>1005</v>
      </c>
      <c r="C1" s="15" t="s">
        <v>1006</v>
      </c>
      <c r="D1" s="21" t="s">
        <v>2057</v>
      </c>
    </row>
    <row r="2" spans="1:4" x14ac:dyDescent="0.25">
      <c r="A2" s="1" t="s">
        <v>1660</v>
      </c>
      <c r="B2" s="22">
        <v>4</v>
      </c>
      <c r="C2" s="14" t="s">
        <v>978</v>
      </c>
      <c r="D2" s="21" t="str">
        <f>Table4[[#This Row],[Country or Area]]</f>
        <v>Afganistán</v>
      </c>
    </row>
    <row r="3" spans="1:4" x14ac:dyDescent="0.25">
      <c r="A3" s="1" t="s">
        <v>971</v>
      </c>
      <c r="B3" s="22">
        <v>8</v>
      </c>
      <c r="C3" s="14" t="s">
        <v>974</v>
      </c>
      <c r="D3" s="21" t="str">
        <f>Table4[[#This Row],[Country or Area]]</f>
        <v>Albania</v>
      </c>
    </row>
    <row r="4" spans="1:4" x14ac:dyDescent="0.25">
      <c r="A4" s="1" t="s">
        <v>1663</v>
      </c>
      <c r="B4" s="22">
        <v>10</v>
      </c>
      <c r="C4" s="14" t="s">
        <v>951</v>
      </c>
      <c r="D4" s="21" t="str">
        <f>Table4[[#This Row],[Country or Area]]</f>
        <v>Antártida</v>
      </c>
    </row>
    <row r="5" spans="1:4" x14ac:dyDescent="0.25">
      <c r="A5" s="1" t="s">
        <v>1666</v>
      </c>
      <c r="B5" s="22">
        <v>12</v>
      </c>
      <c r="C5" s="14" t="s">
        <v>970</v>
      </c>
      <c r="D5" s="21" t="str">
        <f>Table4[[#This Row],[Country or Area]]</f>
        <v>Argelia</v>
      </c>
    </row>
    <row r="6" spans="1:4" x14ac:dyDescent="0.25">
      <c r="A6" s="1" t="s">
        <v>1780</v>
      </c>
      <c r="B6" s="22">
        <v>16</v>
      </c>
      <c r="C6" s="14" t="s">
        <v>966</v>
      </c>
      <c r="D6" s="21" t="str">
        <f>Table4[[#This Row],[Country or Area]]</f>
        <v>Samoa Americana</v>
      </c>
    </row>
    <row r="7" spans="1:4" x14ac:dyDescent="0.25">
      <c r="A7" s="1" t="s">
        <v>959</v>
      </c>
      <c r="B7" s="22">
        <v>20</v>
      </c>
      <c r="C7" s="14" t="s">
        <v>962</v>
      </c>
      <c r="D7" s="21" t="str">
        <f>Table4[[#This Row],[Country or Area]]</f>
        <v>Andorra</v>
      </c>
    </row>
    <row r="8" spans="1:4" x14ac:dyDescent="0.25">
      <c r="A8" s="1" t="s">
        <v>955</v>
      </c>
      <c r="B8" s="22">
        <v>24</v>
      </c>
      <c r="C8" s="14" t="s">
        <v>958</v>
      </c>
      <c r="D8" s="21" t="str">
        <f>Table4[[#This Row],[Country or Area]]</f>
        <v>Angola</v>
      </c>
    </row>
    <row r="9" spans="1:4" x14ac:dyDescent="0.25">
      <c r="A9" s="1" t="s">
        <v>1664</v>
      </c>
      <c r="B9" s="22">
        <v>28</v>
      </c>
      <c r="C9" s="14" t="s">
        <v>947</v>
      </c>
      <c r="D9" s="21" t="str">
        <f>Table4[[#This Row],[Country or Area]]</f>
        <v>Antigua y Barbuda</v>
      </c>
    </row>
    <row r="10" spans="1:4" x14ac:dyDescent="0.25">
      <c r="A10" s="1" t="s">
        <v>1667</v>
      </c>
      <c r="B10" s="22">
        <v>31</v>
      </c>
      <c r="C10" s="14" t="s">
        <v>924</v>
      </c>
      <c r="D10" s="21" t="str">
        <f>Table4[[#This Row],[Country or Area]]</f>
        <v>Azerbaiyán</v>
      </c>
    </row>
    <row r="11" spans="1:4" x14ac:dyDescent="0.25">
      <c r="A11" s="1" t="s">
        <v>940</v>
      </c>
      <c r="B11" s="22">
        <v>32</v>
      </c>
      <c r="C11" s="14" t="s">
        <v>943</v>
      </c>
      <c r="D11" s="21" t="str">
        <f>Table4[[#This Row],[Country or Area]]</f>
        <v>Argentina</v>
      </c>
    </row>
    <row r="12" spans="1:4" x14ac:dyDescent="0.25">
      <c r="A12" s="1" t="s">
        <v>929</v>
      </c>
      <c r="B12" s="22">
        <v>36</v>
      </c>
      <c r="C12" s="14" t="s">
        <v>932</v>
      </c>
      <c r="D12" s="21" t="str">
        <f>Table4[[#This Row],[Country or Area]]</f>
        <v>Australia</v>
      </c>
    </row>
    <row r="13" spans="1:4" x14ac:dyDescent="0.25">
      <c r="A13" s="1" t="s">
        <v>925</v>
      </c>
      <c r="B13" s="22">
        <v>40</v>
      </c>
      <c r="C13" s="14" t="s">
        <v>928</v>
      </c>
      <c r="D13" s="21" t="str">
        <f>Table4[[#This Row],[Country or Area]]</f>
        <v>Austria</v>
      </c>
    </row>
    <row r="14" spans="1:4" x14ac:dyDescent="0.25">
      <c r="A14" s="1" t="s">
        <v>1516</v>
      </c>
      <c r="B14" s="22">
        <v>44</v>
      </c>
      <c r="C14" s="14" t="s">
        <v>920</v>
      </c>
      <c r="D14" s="21" t="str">
        <f>Table4[[#This Row],[Country or Area]]</f>
        <v>Bahamas</v>
      </c>
    </row>
    <row r="15" spans="1:4" x14ac:dyDescent="0.25">
      <c r="A15" s="1" t="s">
        <v>1668</v>
      </c>
      <c r="B15" s="22">
        <v>48</v>
      </c>
      <c r="C15" s="14" t="s">
        <v>916</v>
      </c>
      <c r="D15" s="21" t="str">
        <f>Table4[[#This Row],[Country or Area]]</f>
        <v>Bahrein</v>
      </c>
    </row>
    <row r="16" spans="1:4" x14ac:dyDescent="0.25">
      <c r="A16" s="1" t="s">
        <v>909</v>
      </c>
      <c r="B16" s="22">
        <v>50</v>
      </c>
      <c r="C16" s="14" t="s">
        <v>912</v>
      </c>
      <c r="D16" s="21" t="str">
        <f>Table4[[#This Row],[Country or Area]]</f>
        <v>Bangladesh</v>
      </c>
    </row>
    <row r="17" spans="1:4" x14ac:dyDescent="0.25">
      <c r="A17" s="1" t="s">
        <v>936</v>
      </c>
      <c r="B17" s="22">
        <v>51</v>
      </c>
      <c r="C17" s="14" t="s">
        <v>939</v>
      </c>
      <c r="D17" s="21" t="str">
        <f>Table4[[#This Row],[Country or Area]]</f>
        <v>Armenia</v>
      </c>
    </row>
    <row r="18" spans="1:4" x14ac:dyDescent="0.25">
      <c r="A18" s="1" t="s">
        <v>905</v>
      </c>
      <c r="B18" s="22">
        <v>52</v>
      </c>
      <c r="C18" s="14" t="s">
        <v>908</v>
      </c>
      <c r="D18" s="21" t="str">
        <f>Table4[[#This Row],[Country or Area]]</f>
        <v>Barbados</v>
      </c>
    </row>
    <row r="19" spans="1:4" x14ac:dyDescent="0.25">
      <c r="A19" s="1" t="s">
        <v>1670</v>
      </c>
      <c r="B19" s="22">
        <v>56</v>
      </c>
      <c r="C19" s="14" t="s">
        <v>900</v>
      </c>
      <c r="D19" s="21" t="str">
        <f>Table4[[#This Row],[Country or Area]]</f>
        <v>Bélgica</v>
      </c>
    </row>
    <row r="20" spans="1:4" x14ac:dyDescent="0.25">
      <c r="A20" s="1" t="s">
        <v>885</v>
      </c>
      <c r="B20" s="22">
        <v>60</v>
      </c>
      <c r="C20" s="14" t="s">
        <v>888</v>
      </c>
      <c r="D20" s="21" t="str">
        <f>Table4[[#This Row],[Country or Area]]</f>
        <v>Bermuda</v>
      </c>
    </row>
    <row r="21" spans="1:4" x14ac:dyDescent="0.25">
      <c r="A21" s="1" t="s">
        <v>1672</v>
      </c>
      <c r="B21" s="22">
        <v>64</v>
      </c>
      <c r="C21" s="14" t="s">
        <v>884</v>
      </c>
      <c r="D21" s="21" t="str">
        <f>Table4[[#This Row],[Country or Area]]</f>
        <v>Bhután</v>
      </c>
    </row>
    <row r="22" spans="1:4" x14ac:dyDescent="0.25">
      <c r="A22" s="1" t="s">
        <v>1673</v>
      </c>
      <c r="B22" s="22">
        <v>68</v>
      </c>
      <c r="C22" s="14" t="s">
        <v>880</v>
      </c>
      <c r="D22" s="21" t="str">
        <f>Table4[[#This Row],[Country or Area]]</f>
        <v>Bolivia (Estado Plurinacional de)</v>
      </c>
    </row>
    <row r="23" spans="1:4" x14ac:dyDescent="0.25">
      <c r="A23" s="1" t="s">
        <v>1675</v>
      </c>
      <c r="B23" s="22">
        <v>70</v>
      </c>
      <c r="C23" s="14" t="s">
        <v>872</v>
      </c>
      <c r="D23" s="21" t="str">
        <f>Table4[[#This Row],[Country or Area]]</f>
        <v>Bosnia y Herzegovina</v>
      </c>
    </row>
    <row r="24" spans="1:4" x14ac:dyDescent="0.25">
      <c r="A24" s="1" t="s">
        <v>865</v>
      </c>
      <c r="B24" s="22">
        <v>72</v>
      </c>
      <c r="C24" s="14" t="s">
        <v>868</v>
      </c>
      <c r="D24" s="21" t="str">
        <f>Table4[[#This Row],[Country or Area]]</f>
        <v>Botswana</v>
      </c>
    </row>
    <row r="25" spans="1:4" x14ac:dyDescent="0.25">
      <c r="A25" s="1" t="s">
        <v>1713</v>
      </c>
      <c r="B25" s="22">
        <v>74</v>
      </c>
      <c r="C25" s="14" t="s">
        <v>864</v>
      </c>
      <c r="D25" s="21" t="str">
        <f>Table4[[#This Row],[Country or Area]]</f>
        <v>Isla Bouvet</v>
      </c>
    </row>
    <row r="26" spans="1:4" x14ac:dyDescent="0.25">
      <c r="A26" s="1" t="s">
        <v>1676</v>
      </c>
      <c r="B26" s="22">
        <v>76</v>
      </c>
      <c r="C26" s="14" t="s">
        <v>860</v>
      </c>
      <c r="D26" s="21" t="str">
        <f>Table4[[#This Row],[Country or Area]]</f>
        <v>Brasil</v>
      </c>
    </row>
    <row r="27" spans="1:4" x14ac:dyDescent="0.25">
      <c r="A27" s="1" t="s">
        <v>1671</v>
      </c>
      <c r="B27" s="22">
        <v>84</v>
      </c>
      <c r="C27" s="14" t="s">
        <v>896</v>
      </c>
      <c r="D27" s="21" t="str">
        <f>Table4[[#This Row],[Country or Area]]</f>
        <v>Belice</v>
      </c>
    </row>
    <row r="28" spans="1:4" x14ac:dyDescent="0.25">
      <c r="A28" s="1" t="s">
        <v>1800</v>
      </c>
      <c r="B28" s="22">
        <v>86</v>
      </c>
      <c r="C28" s="14" t="s">
        <v>856</v>
      </c>
      <c r="D28" s="21" t="str">
        <f>Table4[[#This Row],[Country or Area]]</f>
        <v>Territorio Británico del Océano Índico</v>
      </c>
    </row>
    <row r="29" spans="1:4" x14ac:dyDescent="0.25">
      <c r="A29" s="1" t="s">
        <v>1728</v>
      </c>
      <c r="B29" s="22">
        <v>90</v>
      </c>
      <c r="C29" s="14" t="s">
        <v>187</v>
      </c>
      <c r="D29" s="21" t="str">
        <f>Table4[[#This Row],[Country or Area]]</f>
        <v>Islas Salomón</v>
      </c>
    </row>
    <row r="30" spans="1:4" x14ac:dyDescent="0.25">
      <c r="A30" s="1" t="s">
        <v>1731</v>
      </c>
      <c r="B30" s="22">
        <v>92</v>
      </c>
      <c r="C30" s="14" t="s">
        <v>32</v>
      </c>
      <c r="D30" s="21" t="str">
        <f>Table4[[#This Row],[Country or Area]]</f>
        <v>Islas Vírgenes Británicas</v>
      </c>
    </row>
    <row r="31" spans="1:4" x14ac:dyDescent="0.25">
      <c r="A31" s="1" t="s">
        <v>849</v>
      </c>
      <c r="B31" s="22">
        <v>96</v>
      </c>
      <c r="C31" s="14" t="s">
        <v>852</v>
      </c>
      <c r="D31" s="21" t="str">
        <f>Table4[[#This Row],[Country or Area]]</f>
        <v>Brunei Darussalam</v>
      </c>
    </row>
    <row r="32" spans="1:4" x14ac:dyDescent="0.25">
      <c r="A32" s="1" t="s">
        <v>845</v>
      </c>
      <c r="B32" s="22">
        <v>100</v>
      </c>
      <c r="C32" s="14" t="s">
        <v>848</v>
      </c>
      <c r="D32" s="21" t="str">
        <f>Table4[[#This Row],[Country or Area]]</f>
        <v>Bulgaria</v>
      </c>
    </row>
    <row r="33" spans="1:4" x14ac:dyDescent="0.25">
      <c r="A33" s="1" t="s">
        <v>388</v>
      </c>
      <c r="B33" s="22">
        <v>104</v>
      </c>
      <c r="C33" s="14" t="s">
        <v>391</v>
      </c>
      <c r="D33" s="21" t="str">
        <f>Table4[[#This Row],[Country or Area]]</f>
        <v>Myanmar</v>
      </c>
    </row>
    <row r="34" spans="1:4" x14ac:dyDescent="0.25">
      <c r="A34" s="1" t="s">
        <v>837</v>
      </c>
      <c r="B34" s="22">
        <v>108</v>
      </c>
      <c r="C34" s="14" t="s">
        <v>840</v>
      </c>
      <c r="D34" s="21" t="str">
        <f>Table4[[#This Row],[Country or Area]]</f>
        <v>Burundi</v>
      </c>
    </row>
    <row r="35" spans="1:4" x14ac:dyDescent="0.25">
      <c r="A35" s="1" t="s">
        <v>1669</v>
      </c>
      <c r="B35" s="22">
        <v>112</v>
      </c>
      <c r="C35" s="14" t="s">
        <v>904</v>
      </c>
      <c r="D35" s="21" t="str">
        <f>Table4[[#This Row],[Country or Area]]</f>
        <v>Belarús</v>
      </c>
    </row>
    <row r="36" spans="1:4" x14ac:dyDescent="0.25">
      <c r="A36" s="1" t="s">
        <v>1677</v>
      </c>
      <c r="B36" s="22">
        <v>116</v>
      </c>
      <c r="C36" s="14" t="s">
        <v>833</v>
      </c>
      <c r="D36" s="21" t="str">
        <f>Table4[[#This Row],[Country or Area]]</f>
        <v>Camboya</v>
      </c>
    </row>
    <row r="37" spans="1:4" x14ac:dyDescent="0.25">
      <c r="A37" s="1" t="s">
        <v>1678</v>
      </c>
      <c r="B37" s="22">
        <v>120</v>
      </c>
      <c r="C37" s="14" t="s">
        <v>829</v>
      </c>
      <c r="D37" s="21" t="str">
        <f>Table4[[#This Row],[Country or Area]]</f>
        <v>Camerún</v>
      </c>
    </row>
    <row r="38" spans="1:4" x14ac:dyDescent="0.25">
      <c r="A38" s="1" t="s">
        <v>1679</v>
      </c>
      <c r="B38" s="22">
        <v>124</v>
      </c>
      <c r="C38" s="14" t="s">
        <v>825</v>
      </c>
      <c r="D38" s="21" t="str">
        <f>Table4[[#This Row],[Country or Area]]</f>
        <v>Canadá</v>
      </c>
    </row>
    <row r="39" spans="1:4" x14ac:dyDescent="0.25">
      <c r="A39" s="1" t="s">
        <v>834</v>
      </c>
      <c r="B39" s="22">
        <v>132</v>
      </c>
      <c r="C39" s="14" t="s">
        <v>836</v>
      </c>
      <c r="D39" s="21" t="str">
        <f>Table4[[#This Row],[Country or Area]]</f>
        <v>Cabo Verde</v>
      </c>
    </row>
    <row r="40" spans="1:4" x14ac:dyDescent="0.25">
      <c r="A40" s="1" t="s">
        <v>1719</v>
      </c>
      <c r="B40" s="22">
        <v>136</v>
      </c>
      <c r="C40" s="14" t="s">
        <v>821</v>
      </c>
      <c r="D40" s="21" t="str">
        <f>Table4[[#This Row],[Country or Area]]</f>
        <v>Islas Caimán</v>
      </c>
    </row>
    <row r="41" spans="1:4" x14ac:dyDescent="0.25">
      <c r="A41" s="1" t="s">
        <v>1768</v>
      </c>
      <c r="B41" s="22">
        <v>140</v>
      </c>
      <c r="C41" s="14" t="s">
        <v>817</v>
      </c>
      <c r="D41" s="21" t="str">
        <f>Table4[[#This Row],[Country or Area]]</f>
        <v>República Centroafricana</v>
      </c>
    </row>
    <row r="42" spans="1:4" x14ac:dyDescent="0.25">
      <c r="A42" s="1" t="s">
        <v>161</v>
      </c>
      <c r="B42" s="22">
        <v>144</v>
      </c>
      <c r="C42" s="14" t="s">
        <v>163</v>
      </c>
      <c r="D42" s="21" t="str">
        <f>Table4[[#This Row],[Country or Area]]</f>
        <v>Sri Lanka</v>
      </c>
    </row>
    <row r="43" spans="1:4" x14ac:dyDescent="0.25">
      <c r="A43" s="1" t="s">
        <v>810</v>
      </c>
      <c r="B43" s="22">
        <v>148</v>
      </c>
      <c r="C43" s="14" t="s">
        <v>813</v>
      </c>
      <c r="D43" s="21" t="str">
        <f>Table4[[#This Row],[Country or Area]]</f>
        <v>Chad</v>
      </c>
    </row>
    <row r="44" spans="1:4" x14ac:dyDescent="0.25">
      <c r="A44" s="1" t="s">
        <v>806</v>
      </c>
      <c r="B44" s="22">
        <v>152</v>
      </c>
      <c r="C44" s="14" t="s">
        <v>809</v>
      </c>
      <c r="D44" s="21" t="str">
        <f>Table4[[#This Row],[Country or Area]]</f>
        <v>Chile</v>
      </c>
    </row>
    <row r="45" spans="1:4" x14ac:dyDescent="0.25">
      <c r="A45" s="1" t="s">
        <v>802</v>
      </c>
      <c r="B45" s="22">
        <v>156</v>
      </c>
      <c r="C45" s="14" t="s">
        <v>805</v>
      </c>
      <c r="D45" s="21" t="str">
        <f>Table4[[#This Row],[Country or Area]]</f>
        <v>China</v>
      </c>
    </row>
    <row r="46" spans="1:4" x14ac:dyDescent="0.25">
      <c r="A46" s="1" t="s">
        <v>1714</v>
      </c>
      <c r="B46" s="22">
        <v>162</v>
      </c>
      <c r="C46" s="14" t="s">
        <v>801</v>
      </c>
      <c r="D46" s="21" t="str">
        <f>Table4[[#This Row],[Country or Area]]</f>
        <v>Isla Christmas</v>
      </c>
    </row>
    <row r="47" spans="1:4" x14ac:dyDescent="0.25">
      <c r="A47" s="1" t="s">
        <v>1720</v>
      </c>
      <c r="B47" s="22">
        <v>166</v>
      </c>
      <c r="C47" s="14" t="s">
        <v>797</v>
      </c>
      <c r="D47" s="21" t="str">
        <f>Table4[[#This Row],[Country or Area]]</f>
        <v>Islas Cocos (Keeling)</v>
      </c>
    </row>
    <row r="48" spans="1:4" x14ac:dyDescent="0.25">
      <c r="A48" s="1" t="s">
        <v>790</v>
      </c>
      <c r="B48" s="22">
        <v>170</v>
      </c>
      <c r="C48" s="14" t="s">
        <v>793</v>
      </c>
      <c r="D48" s="21" t="str">
        <f>Table4[[#This Row],[Country or Area]]</f>
        <v>Colombia</v>
      </c>
    </row>
    <row r="49" spans="1:4" x14ac:dyDescent="0.25">
      <c r="A49" s="1" t="s">
        <v>1684</v>
      </c>
      <c r="B49" s="22">
        <v>174</v>
      </c>
      <c r="C49" s="14" t="s">
        <v>789</v>
      </c>
      <c r="D49" s="21" t="str">
        <f>Table4[[#This Row],[Country or Area]]</f>
        <v>Comoras</v>
      </c>
    </row>
    <row r="50" spans="1:4" x14ac:dyDescent="0.25">
      <c r="A50" s="1" t="s">
        <v>426</v>
      </c>
      <c r="B50" s="22">
        <v>175</v>
      </c>
      <c r="C50" s="14" t="s">
        <v>428</v>
      </c>
      <c r="D50" s="21" t="str">
        <f>Table4[[#This Row],[Country or Area]]</f>
        <v>Mayotte</v>
      </c>
    </row>
    <row r="51" spans="1:4" x14ac:dyDescent="0.25">
      <c r="A51" s="1" t="s">
        <v>1535</v>
      </c>
      <c r="B51" s="22">
        <v>178</v>
      </c>
      <c r="C51" s="14" t="s">
        <v>781</v>
      </c>
      <c r="D51" s="21" t="str">
        <f>Table4[[#This Row],[Country or Area]]</f>
        <v>Congo</v>
      </c>
    </row>
    <row r="52" spans="1:4" x14ac:dyDescent="0.25">
      <c r="A52" s="1" t="s">
        <v>1771</v>
      </c>
      <c r="B52" s="22">
        <v>180</v>
      </c>
      <c r="C52" s="14" t="s">
        <v>785</v>
      </c>
      <c r="D52" s="21" t="str">
        <f>Table4[[#This Row],[Country or Area]]</f>
        <v>República Democrática del Congo</v>
      </c>
    </row>
    <row r="53" spans="1:4" x14ac:dyDescent="0.25">
      <c r="A53" s="1" t="s">
        <v>1721</v>
      </c>
      <c r="B53" s="22">
        <v>184</v>
      </c>
      <c r="C53" s="14" t="s">
        <v>777</v>
      </c>
      <c r="D53" s="21" t="str">
        <f>Table4[[#This Row],[Country or Area]]</f>
        <v>Islas Cook</v>
      </c>
    </row>
    <row r="54" spans="1:4" x14ac:dyDescent="0.25">
      <c r="A54" s="1" t="s">
        <v>770</v>
      </c>
      <c r="B54" s="22">
        <v>188</v>
      </c>
      <c r="C54" s="14" t="s">
        <v>773</v>
      </c>
      <c r="D54" s="21" t="str">
        <f>Table4[[#This Row],[Country or Area]]</f>
        <v>Costa Rica</v>
      </c>
    </row>
    <row r="55" spans="1:4" x14ac:dyDescent="0.25">
      <c r="A55" s="1" t="s">
        <v>1685</v>
      </c>
      <c r="B55" s="22">
        <v>191</v>
      </c>
      <c r="C55" s="14" t="s">
        <v>769</v>
      </c>
      <c r="D55" s="21" t="str">
        <f>Table4[[#This Row],[Country or Area]]</f>
        <v>Croacia</v>
      </c>
    </row>
    <row r="56" spans="1:4" x14ac:dyDescent="0.25">
      <c r="A56" s="1" t="s">
        <v>763</v>
      </c>
      <c r="B56" s="22">
        <v>192</v>
      </c>
      <c r="C56" s="14" t="s">
        <v>765</v>
      </c>
      <c r="D56" s="21" t="str">
        <f>Table4[[#This Row],[Country or Area]]</f>
        <v>Cuba</v>
      </c>
    </row>
    <row r="57" spans="1:4" x14ac:dyDescent="0.25">
      <c r="A57" s="1" t="s">
        <v>1683</v>
      </c>
      <c r="B57" s="22">
        <v>196</v>
      </c>
      <c r="C57" s="14" t="s">
        <v>759</v>
      </c>
      <c r="D57" s="21" t="str">
        <f>Table4[[#This Row],[Country or Area]]</f>
        <v>Chipre</v>
      </c>
    </row>
    <row r="58" spans="1:4" x14ac:dyDescent="0.25">
      <c r="A58" s="1" t="s">
        <v>1680</v>
      </c>
      <c r="B58" s="22">
        <v>203</v>
      </c>
      <c r="C58" s="14" t="s">
        <v>755</v>
      </c>
      <c r="D58" s="21" t="str">
        <f>Table4[[#This Row],[Country or Area]]</f>
        <v>Chequia</v>
      </c>
    </row>
    <row r="59" spans="1:4" x14ac:dyDescent="0.25">
      <c r="A59" s="1" t="s">
        <v>889</v>
      </c>
      <c r="B59" s="22">
        <v>204</v>
      </c>
      <c r="C59" s="14" t="s">
        <v>892</v>
      </c>
      <c r="D59" s="21" t="str">
        <f>Table4[[#This Row],[Country or Area]]</f>
        <v>Benin</v>
      </c>
    </row>
    <row r="60" spans="1:4" x14ac:dyDescent="0.25">
      <c r="A60" s="1" t="s">
        <v>1687</v>
      </c>
      <c r="B60" s="22">
        <v>208</v>
      </c>
      <c r="C60" s="14" t="s">
        <v>747</v>
      </c>
      <c r="D60" s="21" t="str">
        <f>Table4[[#This Row],[Country or Area]]</f>
        <v>Dinamarca</v>
      </c>
    </row>
    <row r="61" spans="1:4" x14ac:dyDescent="0.25">
      <c r="A61" s="1" t="s">
        <v>737</v>
      </c>
      <c r="B61" s="22">
        <v>212</v>
      </c>
      <c r="C61" s="14" t="s">
        <v>740</v>
      </c>
      <c r="D61" s="21" t="str">
        <f>Table4[[#This Row],[Country or Area]]</f>
        <v>Dominica</v>
      </c>
    </row>
    <row r="62" spans="1:4" x14ac:dyDescent="0.25">
      <c r="A62" s="1" t="s">
        <v>1773</v>
      </c>
      <c r="B62" s="22">
        <v>214</v>
      </c>
      <c r="C62" s="14" t="s">
        <v>736</v>
      </c>
      <c r="D62" s="21" t="str">
        <f>Table4[[#This Row],[Country or Area]]</f>
        <v>República Dominicana</v>
      </c>
    </row>
    <row r="63" spans="1:4" x14ac:dyDescent="0.25">
      <c r="A63" s="1" t="s">
        <v>729</v>
      </c>
      <c r="B63" s="22">
        <v>218</v>
      </c>
      <c r="C63" s="14" t="s">
        <v>732</v>
      </c>
      <c r="D63" s="21" t="str">
        <f>Table4[[#This Row],[Country or Area]]</f>
        <v>Ecuador</v>
      </c>
    </row>
    <row r="64" spans="1:4" x14ac:dyDescent="0.25">
      <c r="A64" s="1" t="s">
        <v>722</v>
      </c>
      <c r="B64" s="22">
        <v>222</v>
      </c>
      <c r="C64" s="14" t="s">
        <v>724</v>
      </c>
      <c r="D64" s="21" t="str">
        <f>Table4[[#This Row],[Country or Area]]</f>
        <v>El Salvador</v>
      </c>
    </row>
    <row r="65" spans="1:4" x14ac:dyDescent="0.25">
      <c r="A65" s="1" t="s">
        <v>1708</v>
      </c>
      <c r="B65" s="22">
        <v>226</v>
      </c>
      <c r="C65" s="14" t="s">
        <v>721</v>
      </c>
      <c r="D65" s="21" t="str">
        <f>Table4[[#This Row],[Country or Area]]</f>
        <v>Guinea Ecuatorial</v>
      </c>
    </row>
    <row r="66" spans="1:4" x14ac:dyDescent="0.25">
      <c r="A66" s="1" t="s">
        <v>1695</v>
      </c>
      <c r="B66" s="22">
        <v>231</v>
      </c>
      <c r="C66" s="14" t="s">
        <v>705</v>
      </c>
      <c r="D66" s="21" t="str">
        <f>Table4[[#This Row],[Country or Area]]</f>
        <v>Etiopía</v>
      </c>
    </row>
    <row r="67" spans="1:4" x14ac:dyDescent="0.25">
      <c r="A67" s="1" t="s">
        <v>714</v>
      </c>
      <c r="B67" s="22">
        <v>232</v>
      </c>
      <c r="C67" s="14" t="s">
        <v>717</v>
      </c>
      <c r="D67" s="21" t="str">
        <f>Table4[[#This Row],[Country or Area]]</f>
        <v>Eritrea</v>
      </c>
    </row>
    <row r="68" spans="1:4" x14ac:dyDescent="0.25">
      <c r="A68" s="1" t="s">
        <v>710</v>
      </c>
      <c r="B68" s="22">
        <v>233</v>
      </c>
      <c r="C68" s="14" t="s">
        <v>713</v>
      </c>
      <c r="D68" s="21" t="str">
        <f>Table4[[#This Row],[Country or Area]]</f>
        <v>Estonia</v>
      </c>
    </row>
    <row r="69" spans="1:4" x14ac:dyDescent="0.25">
      <c r="A69" s="1" t="s">
        <v>1722</v>
      </c>
      <c r="B69" s="22">
        <v>234</v>
      </c>
      <c r="C69" s="14" t="s">
        <v>697</v>
      </c>
      <c r="D69" s="21" t="str">
        <f>Table4[[#This Row],[Country or Area]]</f>
        <v>Islas Feroe</v>
      </c>
    </row>
    <row r="70" spans="1:4" x14ac:dyDescent="0.25">
      <c r="A70" s="1" t="s">
        <v>1724</v>
      </c>
      <c r="B70" s="22">
        <v>238</v>
      </c>
      <c r="C70" s="14" t="s">
        <v>701</v>
      </c>
      <c r="D70" s="21" t="str">
        <f>Table4[[#This Row],[Country or Area]]</f>
        <v>Islas Malvinas (Falkland)</v>
      </c>
    </row>
    <row r="71" spans="1:4" x14ac:dyDescent="0.25">
      <c r="A71" s="1" t="s">
        <v>1702</v>
      </c>
      <c r="B71" s="22">
        <v>239</v>
      </c>
      <c r="C71" s="14" t="s">
        <v>175</v>
      </c>
      <c r="D71" s="21" t="str">
        <f>Table4[[#This Row],[Country or Area]]</f>
        <v>Georgia del Sur y las Islas Sandwich del Sur</v>
      </c>
    </row>
    <row r="72" spans="1:4" x14ac:dyDescent="0.25">
      <c r="A72" s="1" t="s">
        <v>690</v>
      </c>
      <c r="B72" s="22">
        <v>242</v>
      </c>
      <c r="C72" s="14" t="s">
        <v>693</v>
      </c>
      <c r="D72" s="21" t="str">
        <f>Table4[[#This Row],[Country or Area]]</f>
        <v>Fiji</v>
      </c>
    </row>
    <row r="73" spans="1:4" x14ac:dyDescent="0.25">
      <c r="A73" s="1" t="s">
        <v>1698</v>
      </c>
      <c r="B73" s="22">
        <v>246</v>
      </c>
      <c r="C73" s="14" t="s">
        <v>689</v>
      </c>
      <c r="D73" s="21" t="str">
        <f>Table4[[#This Row],[Country or Area]]</f>
        <v>Finlandia</v>
      </c>
    </row>
    <row r="74" spans="1:4" x14ac:dyDescent="0.25">
      <c r="A74" s="1" t="s">
        <v>1718</v>
      </c>
      <c r="B74" s="22">
        <v>248</v>
      </c>
      <c r="C74" s="14" t="s">
        <v>108</v>
      </c>
      <c r="D74" s="21" t="str">
        <f>Table4[[#This Row],[Country or Area]]</f>
        <v>Islas Åland</v>
      </c>
    </row>
    <row r="75" spans="1:4" x14ac:dyDescent="0.25">
      <c r="A75" s="1" t="s">
        <v>1699</v>
      </c>
      <c r="B75" s="22">
        <v>250</v>
      </c>
      <c r="C75" s="14" t="s">
        <v>685</v>
      </c>
      <c r="D75" s="21" t="str">
        <f>Table4[[#This Row],[Country or Area]]</f>
        <v>Francia</v>
      </c>
    </row>
    <row r="76" spans="1:4" x14ac:dyDescent="0.25">
      <c r="A76" s="1" t="s">
        <v>1707</v>
      </c>
      <c r="B76" s="22">
        <v>254</v>
      </c>
      <c r="C76" s="14" t="s">
        <v>681</v>
      </c>
      <c r="D76" s="21" t="str">
        <f>Table4[[#This Row],[Country or Area]]</f>
        <v>Guayana Francesa</v>
      </c>
    </row>
    <row r="77" spans="1:4" x14ac:dyDescent="0.25">
      <c r="A77" s="1" t="s">
        <v>1764</v>
      </c>
      <c r="B77" s="22">
        <v>258</v>
      </c>
      <c r="C77" s="14" t="s">
        <v>677</v>
      </c>
      <c r="D77" s="21" t="str">
        <f>Table4[[#This Row],[Country or Area]]</f>
        <v>Polinesia Francesa</v>
      </c>
    </row>
    <row r="78" spans="1:4" x14ac:dyDescent="0.25">
      <c r="A78" s="1" t="s">
        <v>1801</v>
      </c>
      <c r="B78" s="22">
        <v>260</v>
      </c>
      <c r="C78" s="14" t="s">
        <v>673</v>
      </c>
      <c r="D78" s="21" t="str">
        <f>Table4[[#This Row],[Country or Area]]</f>
        <v>Territorio de las Tierras Australes Francesas</v>
      </c>
    </row>
    <row r="79" spans="1:4" x14ac:dyDescent="0.25">
      <c r="A79" s="1" t="s">
        <v>741</v>
      </c>
      <c r="B79" s="22">
        <v>262</v>
      </c>
      <c r="C79" s="14" t="s">
        <v>743</v>
      </c>
      <c r="D79" s="21" t="str">
        <f>Table4[[#This Row],[Country or Area]]</f>
        <v>Djibouti</v>
      </c>
    </row>
    <row r="80" spans="1:4" x14ac:dyDescent="0.25">
      <c r="A80" s="1" t="s">
        <v>1700</v>
      </c>
      <c r="B80" s="22">
        <v>266</v>
      </c>
      <c r="C80" s="14" t="s">
        <v>669</v>
      </c>
      <c r="D80" s="21" t="str">
        <f>Table4[[#This Row],[Country or Area]]</f>
        <v>Gabón</v>
      </c>
    </row>
    <row r="81" spans="1:4" x14ac:dyDescent="0.25">
      <c r="A81" s="1" t="s">
        <v>658</v>
      </c>
      <c r="B81" s="22">
        <v>268</v>
      </c>
      <c r="C81" s="14" t="s">
        <v>661</v>
      </c>
      <c r="D81" s="21" t="str">
        <f>Table4[[#This Row],[Country or Area]]</f>
        <v>Georgia</v>
      </c>
    </row>
    <row r="82" spans="1:4" x14ac:dyDescent="0.25">
      <c r="A82" s="1" t="s">
        <v>1701</v>
      </c>
      <c r="B82" s="22">
        <v>270</v>
      </c>
      <c r="C82" s="14" t="s">
        <v>665</v>
      </c>
      <c r="D82" s="21" t="str">
        <f>Table4[[#This Row],[Country or Area]]</f>
        <v>Gambia</v>
      </c>
    </row>
    <row r="83" spans="1:4" x14ac:dyDescent="0.25">
      <c r="A83" s="1" t="s">
        <v>1693</v>
      </c>
      <c r="B83" s="22">
        <v>275</v>
      </c>
      <c r="C83" s="14" t="s">
        <v>322</v>
      </c>
      <c r="D83" s="21" t="str">
        <f>Table4[[#This Row],[Country or Area]]</f>
        <v>Estado de Palestina</v>
      </c>
    </row>
    <row r="84" spans="1:4" x14ac:dyDescent="0.25">
      <c r="A84" s="1" t="s">
        <v>1661</v>
      </c>
      <c r="B84" s="22">
        <v>276</v>
      </c>
      <c r="C84" s="14" t="s">
        <v>657</v>
      </c>
      <c r="D84" s="21" t="str">
        <f>Table4[[#This Row],[Country or Area]]</f>
        <v>Alemania</v>
      </c>
    </row>
    <row r="85" spans="1:4" x14ac:dyDescent="0.25">
      <c r="A85" s="1" t="s">
        <v>650</v>
      </c>
      <c r="B85" s="22">
        <v>288</v>
      </c>
      <c r="C85" s="14" t="s">
        <v>653</v>
      </c>
      <c r="D85" s="21" t="str">
        <f>Table4[[#This Row],[Country or Area]]</f>
        <v>Ghana</v>
      </c>
    </row>
    <row r="86" spans="1:4" x14ac:dyDescent="0.25">
      <c r="A86" s="1" t="s">
        <v>647</v>
      </c>
      <c r="B86" s="22">
        <v>292</v>
      </c>
      <c r="C86" s="14" t="s">
        <v>649</v>
      </c>
      <c r="D86" s="21" t="str">
        <f>Table4[[#This Row],[Country or Area]]</f>
        <v>Gibraltar</v>
      </c>
    </row>
    <row r="87" spans="1:4" x14ac:dyDescent="0.25">
      <c r="A87" s="1" t="s">
        <v>523</v>
      </c>
      <c r="B87" s="22">
        <v>296</v>
      </c>
      <c r="C87" s="14" t="s">
        <v>525</v>
      </c>
      <c r="D87" s="21" t="str">
        <f>Table4[[#This Row],[Country or Area]]</f>
        <v>Kiribati</v>
      </c>
    </row>
    <row r="88" spans="1:4" x14ac:dyDescent="0.25">
      <c r="A88" s="1" t="s">
        <v>1704</v>
      </c>
      <c r="B88" s="22">
        <v>300</v>
      </c>
      <c r="C88" s="14" t="s">
        <v>646</v>
      </c>
      <c r="D88" s="21" t="str">
        <f>Table4[[#This Row],[Country or Area]]</f>
        <v>Grecia</v>
      </c>
    </row>
    <row r="89" spans="1:4" x14ac:dyDescent="0.25">
      <c r="A89" s="1" t="s">
        <v>1705</v>
      </c>
      <c r="B89" s="22">
        <v>304</v>
      </c>
      <c r="C89" s="14" t="s">
        <v>642</v>
      </c>
      <c r="D89" s="21" t="str">
        <f>Table4[[#This Row],[Country or Area]]</f>
        <v>Groenlandia</v>
      </c>
    </row>
    <row r="90" spans="1:4" x14ac:dyDescent="0.25">
      <c r="A90" s="1" t="s">
        <v>1703</v>
      </c>
      <c r="B90" s="22">
        <v>308</v>
      </c>
      <c r="C90" s="14" t="s">
        <v>638</v>
      </c>
      <c r="D90" s="21" t="str">
        <f>Table4[[#This Row],[Country or Area]]</f>
        <v>Granada</v>
      </c>
    </row>
    <row r="91" spans="1:4" x14ac:dyDescent="0.25">
      <c r="A91" s="1" t="s">
        <v>1706</v>
      </c>
      <c r="B91" s="22">
        <v>312</v>
      </c>
      <c r="C91" s="14" t="s">
        <v>634</v>
      </c>
      <c r="D91" s="21" t="str">
        <f>Table4[[#This Row],[Country or Area]]</f>
        <v>Guadalupe</v>
      </c>
    </row>
    <row r="92" spans="1:4" x14ac:dyDescent="0.25">
      <c r="A92" s="1" t="s">
        <v>628</v>
      </c>
      <c r="B92" s="22">
        <v>316</v>
      </c>
      <c r="C92" s="14" t="s">
        <v>630</v>
      </c>
      <c r="D92" s="21" t="str">
        <f>Table4[[#This Row],[Country or Area]]</f>
        <v>Guam</v>
      </c>
    </row>
    <row r="93" spans="1:4" x14ac:dyDescent="0.25">
      <c r="A93" s="1" t="s">
        <v>624</v>
      </c>
      <c r="B93" s="22">
        <v>320</v>
      </c>
      <c r="C93" s="14" t="s">
        <v>627</v>
      </c>
      <c r="D93" s="21" t="str">
        <f>Table4[[#This Row],[Country or Area]]</f>
        <v>Guatemala</v>
      </c>
    </row>
    <row r="94" spans="1:4" x14ac:dyDescent="0.25">
      <c r="A94" s="1" t="s">
        <v>616</v>
      </c>
      <c r="B94" s="22">
        <v>324</v>
      </c>
      <c r="C94" s="14" t="s">
        <v>619</v>
      </c>
      <c r="D94" s="21" t="str">
        <f>Table4[[#This Row],[Country or Area]]</f>
        <v>Guinea</v>
      </c>
    </row>
    <row r="95" spans="1:4" x14ac:dyDescent="0.25">
      <c r="A95" s="1" t="s">
        <v>608</v>
      </c>
      <c r="B95" s="22">
        <v>328</v>
      </c>
      <c r="C95" s="14" t="s">
        <v>611</v>
      </c>
      <c r="D95" s="21" t="str">
        <f>Table4[[#This Row],[Country or Area]]</f>
        <v>Guyana</v>
      </c>
    </row>
    <row r="96" spans="1:4" x14ac:dyDescent="0.25">
      <c r="A96" s="1" t="s">
        <v>1709</v>
      </c>
      <c r="B96" s="22">
        <v>332</v>
      </c>
      <c r="C96" s="14" t="s">
        <v>607</v>
      </c>
      <c r="D96" s="21" t="str">
        <f>Table4[[#This Row],[Country or Area]]</f>
        <v>Haití</v>
      </c>
    </row>
    <row r="97" spans="1:4" x14ac:dyDescent="0.25">
      <c r="A97" s="1" t="s">
        <v>1723</v>
      </c>
      <c r="B97" s="22">
        <v>334</v>
      </c>
      <c r="C97" s="14" t="s">
        <v>603</v>
      </c>
      <c r="D97" s="21" t="str">
        <f>Table4[[#This Row],[Country or Area]]</f>
        <v>Islas Heard y McDonald</v>
      </c>
    </row>
    <row r="98" spans="1:4" x14ac:dyDescent="0.25">
      <c r="A98" s="1" t="s">
        <v>1788</v>
      </c>
      <c r="B98" s="22">
        <v>336</v>
      </c>
      <c r="C98" s="14" t="s">
        <v>599</v>
      </c>
      <c r="D98" s="21" t="str">
        <f>Table4[[#This Row],[Country or Area]]</f>
        <v>Santa Sede</v>
      </c>
    </row>
    <row r="99" spans="1:4" x14ac:dyDescent="0.25">
      <c r="A99" s="1" t="s">
        <v>592</v>
      </c>
      <c r="B99" s="22">
        <v>340</v>
      </c>
      <c r="C99" s="14" t="s">
        <v>595</v>
      </c>
      <c r="D99" s="21" t="str">
        <f>Table4[[#This Row],[Country or Area]]</f>
        <v>Honduras</v>
      </c>
    </row>
    <row r="100" spans="1:4" x14ac:dyDescent="0.25">
      <c r="A100" s="1" t="s">
        <v>1681</v>
      </c>
      <c r="B100" s="22">
        <v>344</v>
      </c>
      <c r="C100" s="14" t="s">
        <v>591</v>
      </c>
      <c r="D100" s="21" t="str">
        <f>Table4[[#This Row],[Country or Area]]</f>
        <v>China, región administrativa especial de Hong Kong</v>
      </c>
    </row>
    <row r="101" spans="1:4" x14ac:dyDescent="0.25">
      <c r="A101" s="1" t="s">
        <v>1710</v>
      </c>
      <c r="B101" s="22">
        <v>348</v>
      </c>
      <c r="C101" s="14" t="s">
        <v>588</v>
      </c>
      <c r="D101" s="21" t="str">
        <f>Table4[[#This Row],[Country or Area]]</f>
        <v>Hungría</v>
      </c>
    </row>
    <row r="102" spans="1:4" x14ac:dyDescent="0.25">
      <c r="A102" s="1" t="s">
        <v>1717</v>
      </c>
      <c r="B102" s="22">
        <v>352</v>
      </c>
      <c r="C102" s="14" t="s">
        <v>584</v>
      </c>
      <c r="D102" s="21" t="str">
        <f>Table4[[#This Row],[Country or Area]]</f>
        <v>Islandia</v>
      </c>
    </row>
    <row r="103" spans="1:4" x14ac:dyDescent="0.25">
      <c r="A103" s="1" t="s">
        <v>577</v>
      </c>
      <c r="B103" s="22">
        <v>356</v>
      </c>
      <c r="C103" s="14" t="s">
        <v>580</v>
      </c>
      <c r="D103" s="21" t="str">
        <f>Table4[[#This Row],[Country or Area]]</f>
        <v>India</v>
      </c>
    </row>
    <row r="104" spans="1:4" x14ac:dyDescent="0.25">
      <c r="A104" s="1" t="s">
        <v>573</v>
      </c>
      <c r="B104" s="22">
        <v>360</v>
      </c>
      <c r="C104" s="14" t="s">
        <v>576</v>
      </c>
      <c r="D104" s="21" t="str">
        <f>Table4[[#This Row],[Country or Area]]</f>
        <v>Indonesia</v>
      </c>
    </row>
    <row r="105" spans="1:4" x14ac:dyDescent="0.25">
      <c r="A105" s="1" t="s">
        <v>1711</v>
      </c>
      <c r="B105" s="22">
        <v>364</v>
      </c>
      <c r="C105" s="14" t="s">
        <v>572</v>
      </c>
      <c r="D105" s="21" t="str">
        <f>Table4[[#This Row],[Country or Area]]</f>
        <v>Irán (República Islámica del)</v>
      </c>
    </row>
    <row r="106" spans="1:4" x14ac:dyDescent="0.25">
      <c r="A106" s="1" t="s">
        <v>565</v>
      </c>
      <c r="B106" s="22">
        <v>368</v>
      </c>
      <c r="C106" s="14" t="s">
        <v>568</v>
      </c>
      <c r="D106" s="21" t="str">
        <f>Table4[[#This Row],[Country or Area]]</f>
        <v>Iraq</v>
      </c>
    </row>
    <row r="107" spans="1:4" x14ac:dyDescent="0.25">
      <c r="A107" s="1" t="s">
        <v>1712</v>
      </c>
      <c r="B107" s="22">
        <v>372</v>
      </c>
      <c r="C107" s="14" t="s">
        <v>564</v>
      </c>
      <c r="D107" s="21" t="str">
        <f>Table4[[#This Row],[Country or Area]]</f>
        <v>Irlanda</v>
      </c>
    </row>
    <row r="108" spans="1:4" x14ac:dyDescent="0.25">
      <c r="A108" s="1" t="s">
        <v>553</v>
      </c>
      <c r="B108" s="22">
        <v>376</v>
      </c>
      <c r="C108" s="14" t="s">
        <v>556</v>
      </c>
      <c r="D108" s="21" t="str">
        <f>Table4[[#This Row],[Country or Area]]</f>
        <v>Israel</v>
      </c>
    </row>
    <row r="109" spans="1:4" x14ac:dyDescent="0.25">
      <c r="A109" s="1" t="s">
        <v>1734</v>
      </c>
      <c r="B109" s="22">
        <v>380</v>
      </c>
      <c r="C109" s="14" t="s">
        <v>552</v>
      </c>
      <c r="D109" s="21" t="str">
        <f>Table4[[#This Row],[Country or Area]]</f>
        <v>Italia</v>
      </c>
    </row>
    <row r="110" spans="1:4" x14ac:dyDescent="0.25">
      <c r="A110" s="1" t="s">
        <v>1536</v>
      </c>
      <c r="B110" s="22">
        <v>384</v>
      </c>
      <c r="C110" s="14" t="s">
        <v>751</v>
      </c>
      <c r="D110" s="21" t="str">
        <f>Table4[[#This Row],[Country or Area]]</f>
        <v>Côte d’Ivoire</v>
      </c>
    </row>
    <row r="111" spans="1:4" x14ac:dyDescent="0.25">
      <c r="A111" s="1" t="s">
        <v>545</v>
      </c>
      <c r="B111" s="22">
        <v>388</v>
      </c>
      <c r="C111" s="14" t="s">
        <v>548</v>
      </c>
      <c r="D111" s="21" t="str">
        <f>Table4[[#This Row],[Country or Area]]</f>
        <v>Jamaica</v>
      </c>
    </row>
    <row r="112" spans="1:4" x14ac:dyDescent="0.25">
      <c r="A112" s="1" t="s">
        <v>1735</v>
      </c>
      <c r="B112" s="22">
        <v>392</v>
      </c>
      <c r="C112" s="14" t="s">
        <v>544</v>
      </c>
      <c r="D112" s="21" t="str">
        <f>Table4[[#This Row],[Country or Area]]</f>
        <v>Japón</v>
      </c>
    </row>
    <row r="113" spans="1:4" x14ac:dyDescent="0.25">
      <c r="A113" s="1" t="s">
        <v>1737</v>
      </c>
      <c r="B113" s="22">
        <v>398</v>
      </c>
      <c r="C113" s="14" t="s">
        <v>533</v>
      </c>
      <c r="D113" s="21" t="str">
        <f>Table4[[#This Row],[Country or Area]]</f>
        <v>Kazajstán</v>
      </c>
    </row>
    <row r="114" spans="1:4" x14ac:dyDescent="0.25">
      <c r="A114" s="1" t="s">
        <v>1736</v>
      </c>
      <c r="B114" s="22">
        <v>400</v>
      </c>
      <c r="C114" s="14" t="s">
        <v>537</v>
      </c>
      <c r="D114" s="21" t="str">
        <f>Table4[[#This Row],[Country or Area]]</f>
        <v>Jordania</v>
      </c>
    </row>
    <row r="115" spans="1:4" x14ac:dyDescent="0.25">
      <c r="A115" s="1" t="s">
        <v>526</v>
      </c>
      <c r="B115" s="22">
        <v>404</v>
      </c>
      <c r="C115" s="14" t="s">
        <v>529</v>
      </c>
      <c r="D115" s="21" t="str">
        <f>Table4[[#This Row],[Country or Area]]</f>
        <v>Kenya</v>
      </c>
    </row>
    <row r="116" spans="1:4" x14ac:dyDescent="0.25">
      <c r="A116" s="1" t="s">
        <v>1774</v>
      </c>
      <c r="B116" s="22">
        <v>408</v>
      </c>
      <c r="C116" s="14" t="s">
        <v>522</v>
      </c>
      <c r="D116" s="21" t="str">
        <f>Table4[[#This Row],[Country or Area]]</f>
        <v>República Popular Democrática de Corea</v>
      </c>
    </row>
    <row r="117" spans="1:4" x14ac:dyDescent="0.25">
      <c r="A117" s="1" t="s">
        <v>1769</v>
      </c>
      <c r="B117" s="22">
        <v>410</v>
      </c>
      <c r="C117" s="14" t="s">
        <v>518</v>
      </c>
      <c r="D117" s="21" t="str">
        <f>Table4[[#This Row],[Country or Area]]</f>
        <v>República de Corea</v>
      </c>
    </row>
    <row r="118" spans="1:4" x14ac:dyDescent="0.25">
      <c r="A118" s="1" t="s">
        <v>511</v>
      </c>
      <c r="B118" s="22">
        <v>414</v>
      </c>
      <c r="C118" s="14" t="s">
        <v>514</v>
      </c>
      <c r="D118" s="21" t="str">
        <f>Table4[[#This Row],[Country or Area]]</f>
        <v>Kuwait</v>
      </c>
    </row>
    <row r="119" spans="1:4" x14ac:dyDescent="0.25">
      <c r="A119" s="1" t="s">
        <v>1738</v>
      </c>
      <c r="B119" s="22">
        <v>417</v>
      </c>
      <c r="C119" s="14" t="s">
        <v>510</v>
      </c>
      <c r="D119" s="21" t="str">
        <f>Table4[[#This Row],[Country or Area]]</f>
        <v>Kirguistán</v>
      </c>
    </row>
    <row r="120" spans="1:4" x14ac:dyDescent="0.25">
      <c r="A120" s="1" t="s">
        <v>1772</v>
      </c>
      <c r="B120" s="22">
        <v>418</v>
      </c>
      <c r="C120" s="14" t="s">
        <v>506</v>
      </c>
      <c r="D120" s="21" t="str">
        <f>Table4[[#This Row],[Country or Area]]</f>
        <v>República Democrática Popular Lao</v>
      </c>
    </row>
    <row r="121" spans="1:4" x14ac:dyDescent="0.25">
      <c r="A121" s="1" t="s">
        <v>1740</v>
      </c>
      <c r="B121" s="22">
        <v>422</v>
      </c>
      <c r="C121" s="14" t="s">
        <v>498</v>
      </c>
      <c r="D121" s="21" t="str">
        <f>Table4[[#This Row],[Country or Area]]</f>
        <v>Líbano</v>
      </c>
    </row>
    <row r="122" spans="1:4" x14ac:dyDescent="0.25">
      <c r="A122" s="1" t="s">
        <v>491</v>
      </c>
      <c r="B122" s="22">
        <v>426</v>
      </c>
      <c r="C122" s="14" t="s">
        <v>494</v>
      </c>
      <c r="D122" s="21" t="str">
        <f>Table4[[#This Row],[Country or Area]]</f>
        <v>Lesotho</v>
      </c>
    </row>
    <row r="123" spans="1:4" x14ac:dyDescent="0.25">
      <c r="A123" s="1" t="s">
        <v>1739</v>
      </c>
      <c r="B123" s="22">
        <v>428</v>
      </c>
      <c r="C123" s="14" t="s">
        <v>502</v>
      </c>
      <c r="D123" s="21" t="str">
        <f>Table4[[#This Row],[Country or Area]]</f>
        <v>Letonia</v>
      </c>
    </row>
    <row r="124" spans="1:4" x14ac:dyDescent="0.25">
      <c r="A124" s="1" t="s">
        <v>487</v>
      </c>
      <c r="B124" s="22">
        <v>430</v>
      </c>
      <c r="C124" s="14" t="s">
        <v>490</v>
      </c>
      <c r="D124" s="21" t="str">
        <f>Table4[[#This Row],[Country or Area]]</f>
        <v>Liberia</v>
      </c>
    </row>
    <row r="125" spans="1:4" x14ac:dyDescent="0.25">
      <c r="A125" s="1" t="s">
        <v>1741</v>
      </c>
      <c r="B125" s="22">
        <v>434</v>
      </c>
      <c r="C125" s="14" t="s">
        <v>486</v>
      </c>
      <c r="D125" s="21" t="str">
        <f>Table4[[#This Row],[Country or Area]]</f>
        <v>Libia</v>
      </c>
    </row>
    <row r="126" spans="1:4" x14ac:dyDescent="0.25">
      <c r="A126" s="1" t="s">
        <v>479</v>
      </c>
      <c r="B126" s="22">
        <v>438</v>
      </c>
      <c r="C126" s="14" t="s">
        <v>482</v>
      </c>
      <c r="D126" s="21" t="str">
        <f>Table4[[#This Row],[Country or Area]]</f>
        <v>Liechtenstein</v>
      </c>
    </row>
    <row r="127" spans="1:4" x14ac:dyDescent="0.25">
      <c r="A127" s="1" t="s">
        <v>1742</v>
      </c>
      <c r="B127" s="22">
        <v>440</v>
      </c>
      <c r="C127" s="14" t="s">
        <v>478</v>
      </c>
      <c r="D127" s="21" t="str">
        <f>Table4[[#This Row],[Country or Area]]</f>
        <v>Lituania</v>
      </c>
    </row>
    <row r="128" spans="1:4" x14ac:dyDescent="0.25">
      <c r="A128" s="1" t="s">
        <v>1743</v>
      </c>
      <c r="B128" s="22">
        <v>442</v>
      </c>
      <c r="C128" s="14" t="s">
        <v>474</v>
      </c>
      <c r="D128" s="21" t="str">
        <f>Table4[[#This Row],[Country or Area]]</f>
        <v>Luxemburgo</v>
      </c>
    </row>
    <row r="129" spans="1:4" x14ac:dyDescent="0.25">
      <c r="A129" s="1" t="s">
        <v>1682</v>
      </c>
      <c r="B129" s="22">
        <v>446</v>
      </c>
      <c r="C129" s="14" t="s">
        <v>470</v>
      </c>
      <c r="D129" s="21" t="str">
        <f>Table4[[#This Row],[Country or Area]]</f>
        <v>China, región administrativa especial de Macao</v>
      </c>
    </row>
    <row r="130" spans="1:4" x14ac:dyDescent="0.25">
      <c r="A130" s="1" t="s">
        <v>465</v>
      </c>
      <c r="B130" s="22">
        <v>450</v>
      </c>
      <c r="C130" s="14" t="s">
        <v>467</v>
      </c>
      <c r="D130" s="21" t="str">
        <f>Table4[[#This Row],[Country or Area]]</f>
        <v>Madagascar</v>
      </c>
    </row>
    <row r="131" spans="1:4" x14ac:dyDescent="0.25">
      <c r="A131" s="1" t="s">
        <v>461</v>
      </c>
      <c r="B131" s="22">
        <v>454</v>
      </c>
      <c r="C131" s="14" t="s">
        <v>464</v>
      </c>
      <c r="D131" s="21" t="str">
        <f>Table4[[#This Row],[Country or Area]]</f>
        <v>Malawi</v>
      </c>
    </row>
    <row r="132" spans="1:4" x14ac:dyDescent="0.25">
      <c r="A132" s="1" t="s">
        <v>1745</v>
      </c>
      <c r="B132" s="22">
        <v>458</v>
      </c>
      <c r="C132" s="14" t="s">
        <v>460</v>
      </c>
      <c r="D132" s="21" t="str">
        <f>Table4[[#This Row],[Country or Area]]</f>
        <v>Malasia</v>
      </c>
    </row>
    <row r="133" spans="1:4" x14ac:dyDescent="0.25">
      <c r="A133" s="1" t="s">
        <v>1746</v>
      </c>
      <c r="B133" s="22">
        <v>462</v>
      </c>
      <c r="C133" s="14" t="s">
        <v>456</v>
      </c>
      <c r="D133" s="21" t="str">
        <f>Table4[[#This Row],[Country or Area]]</f>
        <v>Maldivas</v>
      </c>
    </row>
    <row r="134" spans="1:4" x14ac:dyDescent="0.25">
      <c r="A134" s="1" t="s">
        <v>1747</v>
      </c>
      <c r="B134" s="22">
        <v>466</v>
      </c>
      <c r="C134" s="14" t="s">
        <v>452</v>
      </c>
      <c r="D134" s="21" t="str">
        <f>Table4[[#This Row],[Country or Area]]</f>
        <v>Malí</v>
      </c>
    </row>
    <row r="135" spans="1:4" x14ac:dyDescent="0.25">
      <c r="A135" s="1" t="s">
        <v>445</v>
      </c>
      <c r="B135" s="22">
        <v>470</v>
      </c>
      <c r="C135" s="14" t="s">
        <v>448</v>
      </c>
      <c r="D135" s="21" t="str">
        <f>Table4[[#This Row],[Country or Area]]</f>
        <v>Malta</v>
      </c>
    </row>
    <row r="136" spans="1:4" x14ac:dyDescent="0.25">
      <c r="A136" s="1" t="s">
        <v>1749</v>
      </c>
      <c r="B136" s="22">
        <v>474</v>
      </c>
      <c r="C136" s="14" t="s">
        <v>440</v>
      </c>
      <c r="D136" s="21" t="str">
        <f>Table4[[#This Row],[Country or Area]]</f>
        <v>Martinica</v>
      </c>
    </row>
    <row r="137" spans="1:4" x14ac:dyDescent="0.25">
      <c r="A137" s="1" t="s">
        <v>433</v>
      </c>
      <c r="B137" s="22">
        <v>478</v>
      </c>
      <c r="C137" s="14" t="s">
        <v>436</v>
      </c>
      <c r="D137" s="21" t="str">
        <f>Table4[[#This Row],[Country or Area]]</f>
        <v>Mauritania</v>
      </c>
    </row>
    <row r="138" spans="1:4" x14ac:dyDescent="0.25">
      <c r="A138" s="1" t="s">
        <v>1750</v>
      </c>
      <c r="B138" s="22">
        <v>480</v>
      </c>
      <c r="C138" s="14" t="s">
        <v>432</v>
      </c>
      <c r="D138" s="21" t="str">
        <f>Table4[[#This Row],[Country or Area]]</f>
        <v>Mauricio</v>
      </c>
    </row>
    <row r="139" spans="1:4" x14ac:dyDescent="0.25">
      <c r="A139" s="1" t="s">
        <v>1751</v>
      </c>
      <c r="B139" s="22">
        <v>484</v>
      </c>
      <c r="C139" s="14" t="s">
        <v>425</v>
      </c>
      <c r="D139" s="21" t="str">
        <f>Table4[[#This Row],[Country or Area]]</f>
        <v>México</v>
      </c>
    </row>
    <row r="140" spans="1:4" x14ac:dyDescent="0.25">
      <c r="A140" s="1" t="s">
        <v>1753</v>
      </c>
      <c r="B140" s="22">
        <v>492</v>
      </c>
      <c r="C140" s="14" t="s">
        <v>413</v>
      </c>
      <c r="D140" s="21" t="str">
        <f>Table4[[#This Row],[Country or Area]]</f>
        <v>Mónaco</v>
      </c>
    </row>
    <row r="141" spans="1:4" x14ac:dyDescent="0.25">
      <c r="A141" s="1" t="s">
        <v>407</v>
      </c>
      <c r="B141" s="22">
        <v>496</v>
      </c>
      <c r="C141" s="14" t="s">
        <v>410</v>
      </c>
      <c r="D141" s="21" t="str">
        <f>Table4[[#This Row],[Country or Area]]</f>
        <v>Mongolia</v>
      </c>
    </row>
    <row r="142" spans="1:4" x14ac:dyDescent="0.25">
      <c r="A142" s="1" t="s">
        <v>1770</v>
      </c>
      <c r="B142" s="22">
        <v>498</v>
      </c>
      <c r="C142" s="14" t="s">
        <v>417</v>
      </c>
      <c r="D142" s="21" t="str">
        <f>Table4[[#This Row],[Country or Area]]</f>
        <v>República de Moldova</v>
      </c>
    </row>
    <row r="143" spans="1:4" x14ac:dyDescent="0.25">
      <c r="A143" s="1" t="s">
        <v>403</v>
      </c>
      <c r="B143" s="22">
        <v>499</v>
      </c>
      <c r="C143" s="14" t="s">
        <v>406</v>
      </c>
      <c r="D143" s="21" t="str">
        <f>Table4[[#This Row],[Country or Area]]</f>
        <v>Montenegro</v>
      </c>
    </row>
    <row r="144" spans="1:4" x14ac:dyDescent="0.25">
      <c r="A144" s="1" t="s">
        <v>400</v>
      </c>
      <c r="B144" s="22">
        <v>500</v>
      </c>
      <c r="C144" s="14" t="s">
        <v>402</v>
      </c>
      <c r="D144" s="21" t="str">
        <f>Table4[[#This Row],[Country or Area]]</f>
        <v>Montserrat</v>
      </c>
    </row>
    <row r="145" spans="1:4" x14ac:dyDescent="0.25">
      <c r="A145" s="1" t="s">
        <v>1748</v>
      </c>
      <c r="B145" s="22">
        <v>504</v>
      </c>
      <c r="C145" s="14" t="s">
        <v>399</v>
      </c>
      <c r="D145" s="21" t="str">
        <f>Table4[[#This Row],[Country or Area]]</f>
        <v>Marruecos</v>
      </c>
    </row>
    <row r="146" spans="1:4" x14ac:dyDescent="0.25">
      <c r="A146" s="1" t="s">
        <v>392</v>
      </c>
      <c r="B146" s="22">
        <v>508</v>
      </c>
      <c r="C146" s="14" t="s">
        <v>395</v>
      </c>
      <c r="D146" s="21" t="str">
        <f>Table4[[#This Row],[Country or Area]]</f>
        <v>Mozambique</v>
      </c>
    </row>
    <row r="147" spans="1:4" x14ac:dyDescent="0.25">
      <c r="A147" s="1" t="s">
        <v>1758</v>
      </c>
      <c r="B147" s="22">
        <v>512</v>
      </c>
      <c r="C147" s="14" t="s">
        <v>333</v>
      </c>
      <c r="D147" s="21" t="str">
        <f>Table4[[#This Row],[Country or Area]]</f>
        <v>Omán</v>
      </c>
    </row>
    <row r="148" spans="1:4" x14ac:dyDescent="0.25">
      <c r="A148" s="1" t="s">
        <v>384</v>
      </c>
      <c r="B148" s="22">
        <v>516</v>
      </c>
      <c r="C148" s="14" t="s">
        <v>387</v>
      </c>
      <c r="D148" s="21" t="str">
        <f>Table4[[#This Row],[Country or Area]]</f>
        <v>Namibia</v>
      </c>
    </row>
    <row r="149" spans="1:4" x14ac:dyDescent="0.25">
      <c r="A149" s="1" t="s">
        <v>381</v>
      </c>
      <c r="B149" s="22">
        <v>520</v>
      </c>
      <c r="C149" s="14" t="s">
        <v>383</v>
      </c>
      <c r="D149" s="21" t="str">
        <f>Table4[[#This Row],[Country or Area]]</f>
        <v>Nauru</v>
      </c>
    </row>
    <row r="150" spans="1:4" x14ac:dyDescent="0.25">
      <c r="A150" s="1" t="s">
        <v>377</v>
      </c>
      <c r="B150" s="22">
        <v>524</v>
      </c>
      <c r="C150" s="14" t="s">
        <v>380</v>
      </c>
      <c r="D150" s="21" t="str">
        <f>Table4[[#This Row],[Country or Area]]</f>
        <v>Nepal</v>
      </c>
    </row>
    <row r="151" spans="1:4" x14ac:dyDescent="0.25">
      <c r="A151" s="1" t="s">
        <v>1759</v>
      </c>
      <c r="B151" s="22">
        <v>528</v>
      </c>
      <c r="C151" s="14" t="s">
        <v>376</v>
      </c>
      <c r="D151" s="21" t="str">
        <f>Table4[[#This Row],[Country or Area]]</f>
        <v>Países Bajos</v>
      </c>
    </row>
    <row r="152" spans="1:4" x14ac:dyDescent="0.25">
      <c r="A152" s="1" t="s">
        <v>1686</v>
      </c>
      <c r="B152" s="22">
        <v>531</v>
      </c>
      <c r="C152" s="14" t="s">
        <v>762</v>
      </c>
      <c r="D152" s="21" t="str">
        <f>Table4[[#This Row],[Country or Area]]</f>
        <v>Curazao</v>
      </c>
    </row>
    <row r="153" spans="1:4" x14ac:dyDescent="0.25">
      <c r="A153" s="1" t="s">
        <v>933</v>
      </c>
      <c r="B153" s="22">
        <v>533</v>
      </c>
      <c r="C153" s="14" t="s">
        <v>935</v>
      </c>
      <c r="D153" s="21" t="str">
        <f>Table4[[#This Row],[Country or Area]]</f>
        <v>Aruba</v>
      </c>
    </row>
    <row r="154" spans="1:4" x14ac:dyDescent="0.25">
      <c r="A154" s="1" t="s">
        <v>1783</v>
      </c>
      <c r="B154" s="22">
        <v>534</v>
      </c>
      <c r="C154" s="14" t="s">
        <v>199</v>
      </c>
      <c r="D154" s="21" t="str">
        <f>Table4[[#This Row],[Country or Area]]</f>
        <v>San Martín (parte Holandesa)</v>
      </c>
    </row>
    <row r="155" spans="1:4" x14ac:dyDescent="0.25">
      <c r="A155" s="1" t="s">
        <v>1674</v>
      </c>
      <c r="B155" s="22">
        <v>535</v>
      </c>
      <c r="C155" s="14" t="s">
        <v>876</v>
      </c>
      <c r="D155" s="21" t="str">
        <f>Table4[[#This Row],[Country or Area]]</f>
        <v>Bonaire, San Eustaquio y Saba</v>
      </c>
    </row>
    <row r="156" spans="1:4" x14ac:dyDescent="0.25">
      <c r="A156" s="1" t="s">
        <v>1756</v>
      </c>
      <c r="B156" s="22">
        <v>540</v>
      </c>
      <c r="C156" s="14" t="s">
        <v>372</v>
      </c>
      <c r="D156" s="21" t="str">
        <f>Table4[[#This Row],[Country or Area]]</f>
        <v>Nueva Caledonia</v>
      </c>
    </row>
    <row r="157" spans="1:4" x14ac:dyDescent="0.25">
      <c r="A157" s="1" t="s">
        <v>41</v>
      </c>
      <c r="B157" s="22">
        <v>548</v>
      </c>
      <c r="C157" s="14" t="s">
        <v>44</v>
      </c>
      <c r="D157" s="21" t="str">
        <f>Table4[[#This Row],[Country or Area]]</f>
        <v>Vanuatu</v>
      </c>
    </row>
    <row r="158" spans="1:4" x14ac:dyDescent="0.25">
      <c r="A158" s="1" t="s">
        <v>1757</v>
      </c>
      <c r="B158" s="22">
        <v>554</v>
      </c>
      <c r="C158" s="14" t="s">
        <v>368</v>
      </c>
      <c r="D158" s="21" t="str">
        <f>Table4[[#This Row],[Country or Area]]</f>
        <v>Nueva Zelandia</v>
      </c>
    </row>
    <row r="159" spans="1:4" x14ac:dyDescent="0.25">
      <c r="A159" s="1" t="s">
        <v>361</v>
      </c>
      <c r="B159" s="22">
        <v>558</v>
      </c>
      <c r="C159" s="14" t="s">
        <v>364</v>
      </c>
      <c r="D159" s="21" t="str">
        <f>Table4[[#This Row],[Country or Area]]</f>
        <v>Nicaragua</v>
      </c>
    </row>
    <row r="160" spans="1:4" x14ac:dyDescent="0.25">
      <c r="A160" s="1" t="s">
        <v>1754</v>
      </c>
      <c r="B160" s="22">
        <v>562</v>
      </c>
      <c r="C160" s="14" t="s">
        <v>360</v>
      </c>
      <c r="D160" s="21" t="str">
        <f>Table4[[#This Row],[Country or Area]]</f>
        <v>Níger</v>
      </c>
    </row>
    <row r="161" spans="1:4" x14ac:dyDescent="0.25">
      <c r="A161" s="1" t="s">
        <v>353</v>
      </c>
      <c r="B161" s="22">
        <v>566</v>
      </c>
      <c r="C161" s="14" t="s">
        <v>356</v>
      </c>
      <c r="D161" s="21" t="str">
        <f>Table4[[#This Row],[Country or Area]]</f>
        <v>Nigeria</v>
      </c>
    </row>
    <row r="162" spans="1:4" x14ac:dyDescent="0.25">
      <c r="A162" s="1" t="s">
        <v>350</v>
      </c>
      <c r="B162" s="22">
        <v>570</v>
      </c>
      <c r="C162" s="14" t="s">
        <v>352</v>
      </c>
      <c r="D162" s="21" t="str">
        <f>Table4[[#This Row],[Country or Area]]</f>
        <v>Niue</v>
      </c>
    </row>
    <row r="163" spans="1:4" x14ac:dyDescent="0.25">
      <c r="A163" s="1" t="s">
        <v>1716</v>
      </c>
      <c r="B163" s="22">
        <v>574</v>
      </c>
      <c r="C163" s="14" t="s">
        <v>349</v>
      </c>
      <c r="D163" s="21" t="str">
        <f>Table4[[#This Row],[Country or Area]]</f>
        <v>Isla Norfolk</v>
      </c>
    </row>
    <row r="164" spans="1:4" x14ac:dyDescent="0.25">
      <c r="A164" s="1" t="s">
        <v>1755</v>
      </c>
      <c r="B164" s="22">
        <v>578</v>
      </c>
      <c r="C164" s="14" t="s">
        <v>337</v>
      </c>
      <c r="D164" s="21" t="str">
        <f>Table4[[#This Row],[Country or Area]]</f>
        <v>Noruega</v>
      </c>
    </row>
    <row r="165" spans="1:4" x14ac:dyDescent="0.25">
      <c r="A165" s="1" t="s">
        <v>1725</v>
      </c>
      <c r="B165" s="22">
        <v>580</v>
      </c>
      <c r="C165" s="14" t="s">
        <v>341</v>
      </c>
      <c r="D165" s="21" t="str">
        <f>Table4[[#This Row],[Country or Area]]</f>
        <v>Islas Marianas Septentrionales</v>
      </c>
    </row>
    <row r="166" spans="1:4" x14ac:dyDescent="0.25">
      <c r="A166" s="1" t="s">
        <v>1727</v>
      </c>
      <c r="B166" s="22">
        <v>581</v>
      </c>
      <c r="C166" s="14" t="s">
        <v>60</v>
      </c>
      <c r="D166" s="21" t="str">
        <f>Table4[[#This Row],[Country or Area]]</f>
        <v>Islas menores alejadas de Estados Unidos</v>
      </c>
    </row>
    <row r="167" spans="1:4" x14ac:dyDescent="0.25">
      <c r="A167" s="1" t="s">
        <v>1752</v>
      </c>
      <c r="B167" s="22">
        <v>583</v>
      </c>
      <c r="C167" s="14" t="s">
        <v>421</v>
      </c>
      <c r="D167" s="21" t="str">
        <f>Table4[[#This Row],[Country or Area]]</f>
        <v>Micronesia (Estados Federados de)</v>
      </c>
    </row>
    <row r="168" spans="1:4" x14ac:dyDescent="0.25">
      <c r="A168" s="1" t="s">
        <v>1726</v>
      </c>
      <c r="B168" s="22">
        <v>584</v>
      </c>
      <c r="C168" s="14" t="s">
        <v>444</v>
      </c>
      <c r="D168" s="21" t="str">
        <f>Table4[[#This Row],[Country or Area]]</f>
        <v>Islas Marshall</v>
      </c>
    </row>
    <row r="169" spans="1:4" x14ac:dyDescent="0.25">
      <c r="A169" s="1" t="s">
        <v>323</v>
      </c>
      <c r="B169" s="22">
        <v>585</v>
      </c>
      <c r="C169" s="14" t="s">
        <v>326</v>
      </c>
      <c r="D169" s="21" t="str">
        <f>Table4[[#This Row],[Country or Area]]</f>
        <v>Palau</v>
      </c>
    </row>
    <row r="170" spans="1:4" x14ac:dyDescent="0.25">
      <c r="A170" s="1" t="s">
        <v>1760</v>
      </c>
      <c r="B170" s="22">
        <v>586</v>
      </c>
      <c r="C170" s="14" t="s">
        <v>330</v>
      </c>
      <c r="D170" s="21" t="str">
        <f>Table4[[#This Row],[Country or Area]]</f>
        <v>Pakistán</v>
      </c>
    </row>
    <row r="171" spans="1:4" x14ac:dyDescent="0.25">
      <c r="A171" s="1" t="s">
        <v>1761</v>
      </c>
      <c r="B171" s="22">
        <v>591</v>
      </c>
      <c r="C171" s="14" t="s">
        <v>318</v>
      </c>
      <c r="D171" s="21" t="str">
        <f>Table4[[#This Row],[Country or Area]]</f>
        <v>Panamá</v>
      </c>
    </row>
    <row r="172" spans="1:4" x14ac:dyDescent="0.25">
      <c r="A172" s="1" t="s">
        <v>1762</v>
      </c>
      <c r="B172" s="22">
        <v>598</v>
      </c>
      <c r="C172" s="14" t="s">
        <v>314</v>
      </c>
      <c r="D172" s="21" t="str">
        <f>Table4[[#This Row],[Country or Area]]</f>
        <v>Papua Nueva Guinea</v>
      </c>
    </row>
    <row r="173" spans="1:4" x14ac:dyDescent="0.25">
      <c r="A173" s="1" t="s">
        <v>307</v>
      </c>
      <c r="B173" s="22">
        <v>600</v>
      </c>
      <c r="C173" s="14" t="s">
        <v>310</v>
      </c>
      <c r="D173" s="21" t="str">
        <f>Table4[[#This Row],[Country or Area]]</f>
        <v>Paraguay</v>
      </c>
    </row>
    <row r="174" spans="1:4" x14ac:dyDescent="0.25">
      <c r="A174" s="1" t="s">
        <v>1763</v>
      </c>
      <c r="B174" s="22">
        <v>604</v>
      </c>
      <c r="C174" s="14" t="s">
        <v>306</v>
      </c>
      <c r="D174" s="21" t="str">
        <f>Table4[[#This Row],[Country or Area]]</f>
        <v>Perú</v>
      </c>
    </row>
    <row r="175" spans="1:4" x14ac:dyDescent="0.25">
      <c r="A175" s="1" t="s">
        <v>1697</v>
      </c>
      <c r="B175" s="22">
        <v>608</v>
      </c>
      <c r="C175" s="14" t="s">
        <v>302</v>
      </c>
      <c r="D175" s="21" t="str">
        <f>Table4[[#This Row],[Country or Area]]</f>
        <v>Filipinas</v>
      </c>
    </row>
    <row r="176" spans="1:4" x14ac:dyDescent="0.25">
      <c r="A176" s="1" t="s">
        <v>296</v>
      </c>
      <c r="B176" s="22">
        <v>612</v>
      </c>
      <c r="C176" s="14" t="s">
        <v>298</v>
      </c>
      <c r="D176" s="21" t="str">
        <f>Table4[[#This Row],[Country or Area]]</f>
        <v>Pitcairn</v>
      </c>
    </row>
    <row r="177" spans="1:4" x14ac:dyDescent="0.25">
      <c r="A177" s="1" t="s">
        <v>1765</v>
      </c>
      <c r="B177" s="22">
        <v>616</v>
      </c>
      <c r="C177" s="14" t="s">
        <v>295</v>
      </c>
      <c r="D177" s="21" t="str">
        <f>Table4[[#This Row],[Country or Area]]</f>
        <v>Polonia</v>
      </c>
    </row>
    <row r="178" spans="1:4" x14ac:dyDescent="0.25">
      <c r="A178" s="1" t="s">
        <v>288</v>
      </c>
      <c r="B178" s="22">
        <v>620</v>
      </c>
      <c r="C178" s="14" t="s">
        <v>291</v>
      </c>
      <c r="D178" s="21" t="str">
        <f>Table4[[#This Row],[Country or Area]]</f>
        <v>Portugal</v>
      </c>
    </row>
    <row r="179" spans="1:4" x14ac:dyDescent="0.25">
      <c r="A179" s="1" t="s">
        <v>612</v>
      </c>
      <c r="B179" s="22">
        <v>624</v>
      </c>
      <c r="C179" s="14" t="s">
        <v>615</v>
      </c>
      <c r="D179" s="21" t="str">
        <f>Table4[[#This Row],[Country or Area]]</f>
        <v>Guinea-Bissau</v>
      </c>
    </row>
    <row r="180" spans="1:4" x14ac:dyDescent="0.25">
      <c r="A180" s="1" t="s">
        <v>117</v>
      </c>
      <c r="B180" s="22">
        <v>626</v>
      </c>
      <c r="C180" s="14" t="s">
        <v>120</v>
      </c>
      <c r="D180" s="21" t="str">
        <f>Table4[[#This Row],[Country or Area]]</f>
        <v>Timor-Leste</v>
      </c>
    </row>
    <row r="181" spans="1:4" x14ac:dyDescent="0.25">
      <c r="A181" s="1" t="s">
        <v>284</v>
      </c>
      <c r="B181" s="22">
        <v>630</v>
      </c>
      <c r="C181" s="14" t="s">
        <v>287</v>
      </c>
      <c r="D181" s="21" t="str">
        <f>Table4[[#This Row],[Country or Area]]</f>
        <v>Puerto Rico</v>
      </c>
    </row>
    <row r="182" spans="1:4" x14ac:dyDescent="0.25">
      <c r="A182" s="1" t="s">
        <v>280</v>
      </c>
      <c r="B182" s="22">
        <v>634</v>
      </c>
      <c r="C182" s="14" t="s">
        <v>283</v>
      </c>
      <c r="D182" s="21" t="str">
        <f>Table4[[#This Row],[Country or Area]]</f>
        <v>Qatar</v>
      </c>
    </row>
    <row r="183" spans="1:4" x14ac:dyDescent="0.25">
      <c r="A183" s="1" t="s">
        <v>1776</v>
      </c>
      <c r="B183" s="22">
        <v>638</v>
      </c>
      <c r="C183" s="14" t="s">
        <v>267</v>
      </c>
      <c r="D183" s="21" t="str">
        <f>Table4[[#This Row],[Country or Area]]</f>
        <v>Reunión</v>
      </c>
    </row>
    <row r="184" spans="1:4" x14ac:dyDescent="0.25">
      <c r="A184" s="1" t="s">
        <v>1777</v>
      </c>
      <c r="B184" s="22">
        <v>642</v>
      </c>
      <c r="C184" s="14" t="s">
        <v>279</v>
      </c>
      <c r="D184" s="21" t="str">
        <f>Table4[[#This Row],[Country or Area]]</f>
        <v>Rumania</v>
      </c>
    </row>
    <row r="185" spans="1:4" x14ac:dyDescent="0.25">
      <c r="A185" s="1" t="s">
        <v>1696</v>
      </c>
      <c r="B185" s="22">
        <v>643</v>
      </c>
      <c r="C185" s="14" t="s">
        <v>275</v>
      </c>
      <c r="D185" s="21" t="str">
        <f>Table4[[#This Row],[Country or Area]]</f>
        <v>Federación de Rusia</v>
      </c>
    </row>
    <row r="186" spans="1:4" x14ac:dyDescent="0.25">
      <c r="A186" s="1" t="s">
        <v>268</v>
      </c>
      <c r="B186" s="22">
        <v>646</v>
      </c>
      <c r="C186" s="14" t="s">
        <v>271</v>
      </c>
      <c r="D186" s="21" t="str">
        <f>Table4[[#This Row],[Country or Area]]</f>
        <v>Rwanda</v>
      </c>
    </row>
    <row r="187" spans="1:4" x14ac:dyDescent="0.25">
      <c r="A187" s="1" t="s">
        <v>1781</v>
      </c>
      <c r="B187" s="22">
        <v>652</v>
      </c>
      <c r="C187" s="14" t="s">
        <v>263</v>
      </c>
      <c r="D187" s="21" t="str">
        <f>Table4[[#This Row],[Country or Area]]</f>
        <v>San Barthélemy</v>
      </c>
    </row>
    <row r="188" spans="1:4" x14ac:dyDescent="0.25">
      <c r="A188" s="1" t="s">
        <v>1786</v>
      </c>
      <c r="B188" s="22">
        <v>654</v>
      </c>
      <c r="C188" s="14" t="s">
        <v>259</v>
      </c>
      <c r="D188" s="21" t="str">
        <f>Table4[[#This Row],[Country or Area]]</f>
        <v>Santa Elena</v>
      </c>
    </row>
    <row r="189" spans="1:4" x14ac:dyDescent="0.25">
      <c r="A189" s="1" t="s">
        <v>1779</v>
      </c>
      <c r="B189" s="22">
        <v>659</v>
      </c>
      <c r="C189" s="14" t="s">
        <v>255</v>
      </c>
      <c r="D189" s="21" t="str">
        <f>Table4[[#This Row],[Country or Area]]</f>
        <v>Saint Kitts y Nevis</v>
      </c>
    </row>
    <row r="190" spans="1:4" x14ac:dyDescent="0.25">
      <c r="A190" s="1" t="s">
        <v>1662</v>
      </c>
      <c r="B190" s="22">
        <v>660</v>
      </c>
      <c r="C190" s="14" t="s">
        <v>954</v>
      </c>
      <c r="D190" s="21" t="str">
        <f>Table4[[#This Row],[Country or Area]]</f>
        <v>Anguila</v>
      </c>
    </row>
    <row r="191" spans="1:4" x14ac:dyDescent="0.25">
      <c r="A191" s="1" t="s">
        <v>1787</v>
      </c>
      <c r="B191" s="22">
        <v>662</v>
      </c>
      <c r="C191" s="14" t="s">
        <v>251</v>
      </c>
      <c r="D191" s="21" t="str">
        <f>Table4[[#This Row],[Country or Area]]</f>
        <v>Santa Lucía</v>
      </c>
    </row>
    <row r="192" spans="1:4" x14ac:dyDescent="0.25">
      <c r="A192" s="1" t="s">
        <v>1782</v>
      </c>
      <c r="B192" s="22">
        <v>663</v>
      </c>
      <c r="C192" s="14" t="s">
        <v>247</v>
      </c>
      <c r="D192" s="21" t="str">
        <f>Table4[[#This Row],[Country or Area]]</f>
        <v>San Martín (parte francesa)</v>
      </c>
    </row>
    <row r="193" spans="1:4" x14ac:dyDescent="0.25">
      <c r="A193" s="1" t="s">
        <v>1784</v>
      </c>
      <c r="B193" s="22">
        <v>666</v>
      </c>
      <c r="C193" s="14" t="s">
        <v>243</v>
      </c>
      <c r="D193" s="21" t="str">
        <f>Table4[[#This Row],[Country or Area]]</f>
        <v>San Pedro y Miquelón</v>
      </c>
    </row>
    <row r="194" spans="1:4" x14ac:dyDescent="0.25">
      <c r="A194" s="1" t="s">
        <v>1785</v>
      </c>
      <c r="B194" s="22">
        <v>670</v>
      </c>
      <c r="C194" s="14" t="s">
        <v>239</v>
      </c>
      <c r="D194" s="21" t="str">
        <f>Table4[[#This Row],[Country or Area]]</f>
        <v>San Vicente y las Granadinas</v>
      </c>
    </row>
    <row r="195" spans="1:4" x14ac:dyDescent="0.25">
      <c r="A195" s="1" t="s">
        <v>228</v>
      </c>
      <c r="B195" s="22">
        <v>674</v>
      </c>
      <c r="C195" s="14" t="s">
        <v>231</v>
      </c>
      <c r="D195" s="21" t="str">
        <f>Table4[[#This Row],[Country or Area]]</f>
        <v>San Marino</v>
      </c>
    </row>
    <row r="196" spans="1:4" x14ac:dyDescent="0.25">
      <c r="A196" s="1" t="s">
        <v>1789</v>
      </c>
      <c r="B196" s="22">
        <v>678</v>
      </c>
      <c r="C196" s="14" t="s">
        <v>227</v>
      </c>
      <c r="D196" s="21" t="str">
        <f>Table4[[#This Row],[Country or Area]]</f>
        <v>Santo Tomé y Príncipe</v>
      </c>
    </row>
    <row r="197" spans="1:4" x14ac:dyDescent="0.25">
      <c r="A197" s="1" t="s">
        <v>1790</v>
      </c>
      <c r="B197" s="22">
        <v>680</v>
      </c>
      <c r="C197" s="14"/>
      <c r="D197" s="21" t="str">
        <f>Table4[[#This Row],[Country or Area]]</f>
        <v>Sark</v>
      </c>
    </row>
    <row r="198" spans="1:4" x14ac:dyDescent="0.25">
      <c r="A198" s="1" t="s">
        <v>1665</v>
      </c>
      <c r="B198" s="22">
        <v>682</v>
      </c>
      <c r="C198" s="14" t="s">
        <v>223</v>
      </c>
      <c r="D198" s="21" t="str">
        <f>Table4[[#This Row],[Country or Area]]</f>
        <v>Arabia Saudita</v>
      </c>
    </row>
    <row r="199" spans="1:4" x14ac:dyDescent="0.25">
      <c r="A199" s="1" t="s">
        <v>216</v>
      </c>
      <c r="B199" s="22">
        <v>686</v>
      </c>
      <c r="C199" s="14" t="s">
        <v>219</v>
      </c>
      <c r="D199" s="21" t="str">
        <f>Table4[[#This Row],[Country or Area]]</f>
        <v>Senegal</v>
      </c>
    </row>
    <row r="200" spans="1:4" x14ac:dyDescent="0.25">
      <c r="A200" s="1" t="s">
        <v>212</v>
      </c>
      <c r="B200" s="22">
        <v>688</v>
      </c>
      <c r="C200" s="14" t="s">
        <v>215</v>
      </c>
      <c r="D200" s="21" t="str">
        <f>Table4[[#This Row],[Country or Area]]</f>
        <v>Serbia</v>
      </c>
    </row>
    <row r="201" spans="1:4" x14ac:dyDescent="0.25">
      <c r="A201" s="1" t="s">
        <v>208</v>
      </c>
      <c r="B201" s="22">
        <v>690</v>
      </c>
      <c r="C201" s="14" t="s">
        <v>211</v>
      </c>
      <c r="D201" s="21" t="str">
        <f>Table4[[#This Row],[Country or Area]]</f>
        <v>Seychelles</v>
      </c>
    </row>
    <row r="202" spans="1:4" x14ac:dyDescent="0.25">
      <c r="A202" s="1" t="s">
        <v>1791</v>
      </c>
      <c r="B202" s="22">
        <v>694</v>
      </c>
      <c r="C202" s="14" t="s">
        <v>207</v>
      </c>
      <c r="D202" s="21" t="str">
        <f>Table4[[#This Row],[Country or Area]]</f>
        <v>Sierra Leona</v>
      </c>
    </row>
    <row r="203" spans="1:4" x14ac:dyDescent="0.25">
      <c r="A203" s="1" t="s">
        <v>1792</v>
      </c>
      <c r="B203" s="22">
        <v>702</v>
      </c>
      <c r="C203" s="14" t="s">
        <v>203</v>
      </c>
      <c r="D203" s="21" t="str">
        <f>Table4[[#This Row],[Country or Area]]</f>
        <v>Singapur</v>
      </c>
    </row>
    <row r="204" spans="1:4" x14ac:dyDescent="0.25">
      <c r="A204" s="1" t="s">
        <v>1690</v>
      </c>
      <c r="B204" s="22">
        <v>703</v>
      </c>
      <c r="C204" s="14" t="s">
        <v>195</v>
      </c>
      <c r="D204" s="21" t="str">
        <f>Table4[[#This Row],[Country or Area]]</f>
        <v>Eslovaquia</v>
      </c>
    </row>
    <row r="205" spans="1:4" x14ac:dyDescent="0.25">
      <c r="A205" s="1" t="s">
        <v>33</v>
      </c>
      <c r="B205" s="22">
        <v>704</v>
      </c>
      <c r="C205" s="14" t="s">
        <v>36</v>
      </c>
      <c r="D205" s="21" t="str">
        <f>Table4[[#This Row],[Country or Area]]</f>
        <v>Viet Nam</v>
      </c>
    </row>
    <row r="206" spans="1:4" x14ac:dyDescent="0.25">
      <c r="A206" s="1" t="s">
        <v>1691</v>
      </c>
      <c r="B206" s="22">
        <v>705</v>
      </c>
      <c r="C206" s="14" t="s">
        <v>191</v>
      </c>
      <c r="D206" s="21" t="str">
        <f>Table4[[#This Row],[Country or Area]]</f>
        <v>Eslovenia</v>
      </c>
    </row>
    <row r="207" spans="1:4" x14ac:dyDescent="0.25">
      <c r="A207" s="1" t="s">
        <v>180</v>
      </c>
      <c r="B207" s="22">
        <v>706</v>
      </c>
      <c r="C207" s="14" t="s">
        <v>183</v>
      </c>
      <c r="D207" s="21" t="str">
        <f>Table4[[#This Row],[Country or Area]]</f>
        <v>Somalia</v>
      </c>
    </row>
    <row r="208" spans="1:4" x14ac:dyDescent="0.25">
      <c r="A208" s="1" t="s">
        <v>1793</v>
      </c>
      <c r="B208" s="22">
        <v>710</v>
      </c>
      <c r="C208" s="14" t="s">
        <v>179</v>
      </c>
      <c r="D208" s="21" t="str">
        <f>Table4[[#This Row],[Country or Area]]</f>
        <v>Sudáfrica</v>
      </c>
    </row>
    <row r="209" spans="1:4" x14ac:dyDescent="0.25">
      <c r="A209" s="1" t="s">
        <v>5</v>
      </c>
      <c r="B209" s="22">
        <v>716</v>
      </c>
      <c r="C209" s="14" t="s">
        <v>8</v>
      </c>
      <c r="D209" s="21" t="str">
        <f>Table4[[#This Row],[Country or Area]]</f>
        <v>Zimbabwe</v>
      </c>
    </row>
    <row r="210" spans="1:4" x14ac:dyDescent="0.25">
      <c r="A210" s="1" t="s">
        <v>1692</v>
      </c>
      <c r="B210" s="22">
        <v>724</v>
      </c>
      <c r="C210" s="14" t="s">
        <v>167</v>
      </c>
      <c r="D210" s="21" t="str">
        <f>Table4[[#This Row],[Country or Area]]</f>
        <v>España</v>
      </c>
    </row>
    <row r="211" spans="1:4" x14ac:dyDescent="0.25">
      <c r="A211" s="1" t="s">
        <v>1795</v>
      </c>
      <c r="B211" s="22">
        <v>728</v>
      </c>
      <c r="C211" s="14" t="s">
        <v>171</v>
      </c>
      <c r="D211" s="21" t="str">
        <f>Table4[[#This Row],[Country or Area]]</f>
        <v>Sudán del Sur</v>
      </c>
    </row>
    <row r="212" spans="1:4" x14ac:dyDescent="0.25">
      <c r="A212" s="1" t="s">
        <v>1794</v>
      </c>
      <c r="B212" s="22">
        <v>729</v>
      </c>
      <c r="C212" s="14" t="s">
        <v>160</v>
      </c>
      <c r="D212" s="21" t="str">
        <f>Table4[[#This Row],[Country or Area]]</f>
        <v>Sudán</v>
      </c>
    </row>
    <row r="213" spans="1:4" x14ac:dyDescent="0.25">
      <c r="A213" s="1" t="s">
        <v>1778</v>
      </c>
      <c r="B213" s="22">
        <v>732</v>
      </c>
      <c r="C213" s="14" t="s">
        <v>20</v>
      </c>
      <c r="D213" s="21" t="str">
        <f>Table4[[#This Row],[Country or Area]]</f>
        <v>Sáhara Occidental</v>
      </c>
    </row>
    <row r="214" spans="1:4" x14ac:dyDescent="0.25">
      <c r="A214" s="1" t="s">
        <v>153</v>
      </c>
      <c r="B214" s="22">
        <v>740</v>
      </c>
      <c r="C214" s="14" t="s">
        <v>156</v>
      </c>
      <c r="D214" s="21" t="str">
        <f>Table4[[#This Row],[Country or Area]]</f>
        <v>Suriname</v>
      </c>
    </row>
    <row r="215" spans="1:4" x14ac:dyDescent="0.25">
      <c r="A215" s="1" t="s">
        <v>1729</v>
      </c>
      <c r="B215" s="22">
        <v>744</v>
      </c>
      <c r="C215" s="14" t="s">
        <v>152</v>
      </c>
      <c r="D215" s="21" t="str">
        <f>Table4[[#This Row],[Country or Area]]</f>
        <v>Islas Svalbard y Jan Mayen</v>
      </c>
    </row>
    <row r="216" spans="1:4" x14ac:dyDescent="0.25">
      <c r="A216" s="1" t="s">
        <v>706</v>
      </c>
      <c r="B216" s="22">
        <v>748</v>
      </c>
      <c r="C216" s="14" t="s">
        <v>709</v>
      </c>
      <c r="D216" s="21" t="str">
        <f>Table4[[#This Row],[Country or Area]]</f>
        <v>Eswatini</v>
      </c>
    </row>
    <row r="217" spans="1:4" x14ac:dyDescent="0.25">
      <c r="A217" s="1" t="s">
        <v>1796</v>
      </c>
      <c r="B217" s="22">
        <v>752</v>
      </c>
      <c r="C217" s="14" t="s">
        <v>148</v>
      </c>
      <c r="D217" s="21" t="str">
        <f>Table4[[#This Row],[Country or Area]]</f>
        <v>Suecia</v>
      </c>
    </row>
    <row r="218" spans="1:4" x14ac:dyDescent="0.25">
      <c r="A218" s="1" t="s">
        <v>1797</v>
      </c>
      <c r="B218" s="22">
        <v>756</v>
      </c>
      <c r="C218" s="14" t="s">
        <v>144</v>
      </c>
      <c r="D218" s="21" t="str">
        <f>Table4[[#This Row],[Country or Area]]</f>
        <v>Suiza</v>
      </c>
    </row>
    <row r="219" spans="1:4" x14ac:dyDescent="0.25">
      <c r="A219" s="1" t="s">
        <v>1767</v>
      </c>
      <c r="B219" s="22">
        <v>760</v>
      </c>
      <c r="C219" s="14" t="s">
        <v>140</v>
      </c>
      <c r="D219" s="21" t="str">
        <f>Table4[[#This Row],[Country or Area]]</f>
        <v>República Árabe Siria</v>
      </c>
    </row>
    <row r="220" spans="1:4" x14ac:dyDescent="0.25">
      <c r="A220" s="1" t="s">
        <v>1799</v>
      </c>
      <c r="B220" s="22">
        <v>762</v>
      </c>
      <c r="C220" s="14" t="s">
        <v>132</v>
      </c>
      <c r="D220" s="21" t="str">
        <f>Table4[[#This Row],[Country or Area]]</f>
        <v>Tayikistán</v>
      </c>
    </row>
    <row r="221" spans="1:4" x14ac:dyDescent="0.25">
      <c r="A221" s="1" t="s">
        <v>1798</v>
      </c>
      <c r="B221" s="22">
        <v>764</v>
      </c>
      <c r="C221" s="14" t="s">
        <v>124</v>
      </c>
      <c r="D221" s="21" t="str">
        <f>Table4[[#This Row],[Country or Area]]</f>
        <v>Tailandia</v>
      </c>
    </row>
    <row r="222" spans="1:4" x14ac:dyDescent="0.25">
      <c r="A222" s="1" t="s">
        <v>113</v>
      </c>
      <c r="B222" s="22">
        <v>768</v>
      </c>
      <c r="C222" s="14" t="s">
        <v>116</v>
      </c>
      <c r="D222" s="21" t="str">
        <f>Table4[[#This Row],[Country or Area]]</f>
        <v>Togo</v>
      </c>
    </row>
    <row r="223" spans="1:4" x14ac:dyDescent="0.25">
      <c r="A223" s="1" t="s">
        <v>109</v>
      </c>
      <c r="B223" s="22">
        <v>772</v>
      </c>
      <c r="C223" s="14" t="s">
        <v>112</v>
      </c>
      <c r="D223" s="21" t="str">
        <f>Table4[[#This Row],[Country or Area]]</f>
        <v>Tokelau</v>
      </c>
    </row>
    <row r="224" spans="1:4" x14ac:dyDescent="0.25">
      <c r="A224" s="1" t="s">
        <v>101</v>
      </c>
      <c r="B224" s="22">
        <v>776</v>
      </c>
      <c r="C224" s="14" t="s">
        <v>104</v>
      </c>
      <c r="D224" s="21" t="str">
        <f>Table4[[#This Row],[Country or Area]]</f>
        <v>Tonga</v>
      </c>
    </row>
    <row r="225" spans="1:4" x14ac:dyDescent="0.25">
      <c r="A225" s="1" t="s">
        <v>1802</v>
      </c>
      <c r="B225" s="22">
        <v>780</v>
      </c>
      <c r="C225" s="14" t="s">
        <v>100</v>
      </c>
      <c r="D225" s="21" t="str">
        <f>Table4[[#This Row],[Country or Area]]</f>
        <v>Trinidad y Tabago</v>
      </c>
    </row>
    <row r="226" spans="1:4" x14ac:dyDescent="0.25">
      <c r="A226" s="1" t="s">
        <v>1689</v>
      </c>
      <c r="B226" s="22">
        <v>784</v>
      </c>
      <c r="C226" s="14" t="s">
        <v>68</v>
      </c>
      <c r="D226" s="21" t="str">
        <f>Table4[[#This Row],[Country or Area]]</f>
        <v>Emiratos Árabes Unidos</v>
      </c>
    </row>
    <row r="227" spans="1:4" x14ac:dyDescent="0.25">
      <c r="A227" s="1" t="s">
        <v>1803</v>
      </c>
      <c r="B227" s="22">
        <v>788</v>
      </c>
      <c r="C227" s="14" t="s">
        <v>96</v>
      </c>
      <c r="D227" s="21" t="str">
        <f>Table4[[#This Row],[Country or Area]]</f>
        <v>Túnez</v>
      </c>
    </row>
    <row r="228" spans="1:4" x14ac:dyDescent="0.25">
      <c r="A228" s="1" t="s">
        <v>1656</v>
      </c>
      <c r="B228" s="22">
        <v>792</v>
      </c>
      <c r="C228" s="14" t="s">
        <v>92</v>
      </c>
      <c r="D228" s="21" t="str">
        <f>Table4[[#This Row],[Country or Area]]</f>
        <v>Türkiye</v>
      </c>
    </row>
    <row r="229" spans="1:4" x14ac:dyDescent="0.25">
      <c r="A229" s="1" t="s">
        <v>1804</v>
      </c>
      <c r="B229" s="22">
        <v>795</v>
      </c>
      <c r="C229" s="14" t="s">
        <v>88</v>
      </c>
      <c r="D229" s="21" t="str">
        <f>Table4[[#This Row],[Country or Area]]</f>
        <v>Turkmenistán</v>
      </c>
    </row>
    <row r="230" spans="1:4" x14ac:dyDescent="0.25">
      <c r="A230" s="1" t="s">
        <v>1730</v>
      </c>
      <c r="B230" s="22">
        <v>796</v>
      </c>
      <c r="C230" s="14" t="s">
        <v>84</v>
      </c>
      <c r="D230" s="21" t="str">
        <f>Table4[[#This Row],[Country or Area]]</f>
        <v>Islas Turcas y Caicos</v>
      </c>
    </row>
    <row r="231" spans="1:4" x14ac:dyDescent="0.25">
      <c r="A231" s="1" t="s">
        <v>77</v>
      </c>
      <c r="B231" s="22">
        <v>798</v>
      </c>
      <c r="C231" s="14" t="s">
        <v>80</v>
      </c>
      <c r="D231" s="21" t="str">
        <f>Table4[[#This Row],[Country or Area]]</f>
        <v>Tuvalu</v>
      </c>
    </row>
    <row r="232" spans="1:4" x14ac:dyDescent="0.25">
      <c r="A232" s="1" t="s">
        <v>73</v>
      </c>
      <c r="B232" s="22">
        <v>800</v>
      </c>
      <c r="C232" s="14" t="s">
        <v>76</v>
      </c>
      <c r="D232" s="21" t="str">
        <f>Table4[[#This Row],[Country or Area]]</f>
        <v>Uganda</v>
      </c>
    </row>
    <row r="233" spans="1:4" x14ac:dyDescent="0.25">
      <c r="A233" s="1" t="s">
        <v>1805</v>
      </c>
      <c r="B233" s="22">
        <v>804</v>
      </c>
      <c r="C233" s="14" t="s">
        <v>72</v>
      </c>
      <c r="D233" s="21" t="str">
        <f>Table4[[#This Row],[Country or Area]]</f>
        <v>Ucrania</v>
      </c>
    </row>
    <row r="234" spans="1:4" x14ac:dyDescent="0.25">
      <c r="A234" s="1" t="s">
        <v>1744</v>
      </c>
      <c r="B234" s="22">
        <v>807</v>
      </c>
      <c r="C234" s="14" t="s">
        <v>345</v>
      </c>
      <c r="D234" s="21" t="str">
        <f>Table4[[#This Row],[Country or Area]]</f>
        <v>Macedonia del Norte</v>
      </c>
    </row>
    <row r="235" spans="1:4" x14ac:dyDescent="0.25">
      <c r="A235" s="1" t="s">
        <v>1688</v>
      </c>
      <c r="B235" s="22">
        <v>818</v>
      </c>
      <c r="C235" s="14" t="s">
        <v>728</v>
      </c>
      <c r="D235" s="21" t="str">
        <f>Table4[[#This Row],[Country or Area]]</f>
        <v>Egipto</v>
      </c>
    </row>
    <row r="236" spans="1:4" x14ac:dyDescent="0.25">
      <c r="A236" s="1" t="s">
        <v>1766</v>
      </c>
      <c r="B236" s="22">
        <v>826</v>
      </c>
      <c r="C236" s="14" t="s">
        <v>64</v>
      </c>
      <c r="D236" s="21" t="str">
        <f>Table4[[#This Row],[Country or Area]]</f>
        <v>Reino Unido de Gran Bretaña e Irlanda del Norte</v>
      </c>
    </row>
    <row r="237" spans="1:4" x14ac:dyDescent="0.25">
      <c r="A237" s="1" t="s">
        <v>620</v>
      </c>
      <c r="B237" s="22">
        <v>831</v>
      </c>
      <c r="C237" s="14" t="s">
        <v>623</v>
      </c>
      <c r="D237" s="21" t="str">
        <f>Table4[[#This Row],[Country or Area]]</f>
        <v>Guernsey</v>
      </c>
    </row>
    <row r="238" spans="1:4" x14ac:dyDescent="0.25">
      <c r="A238" s="1" t="s">
        <v>538</v>
      </c>
      <c r="B238" s="22">
        <v>832</v>
      </c>
      <c r="C238" s="14" t="s">
        <v>540</v>
      </c>
      <c r="D238" s="21" t="str">
        <f>Table4[[#This Row],[Country or Area]]</f>
        <v>Jersey</v>
      </c>
    </row>
    <row r="239" spans="1:4" x14ac:dyDescent="0.25">
      <c r="A239" s="1" t="s">
        <v>1715</v>
      </c>
      <c r="B239" s="22">
        <v>833</v>
      </c>
      <c r="C239" s="14" t="s">
        <v>560</v>
      </c>
      <c r="D239" s="21" t="str">
        <f>Table4[[#This Row],[Country or Area]]</f>
        <v>Isla de Man</v>
      </c>
    </row>
    <row r="240" spans="1:4" x14ac:dyDescent="0.25">
      <c r="A240" s="1" t="s">
        <v>1775</v>
      </c>
      <c r="B240" s="22">
        <v>834</v>
      </c>
      <c r="C240" s="14" t="s">
        <v>128</v>
      </c>
      <c r="D240" s="21" t="str">
        <f>Table4[[#This Row],[Country or Area]]</f>
        <v>República Unida de Tanzanía</v>
      </c>
    </row>
    <row r="241" spans="1:4" x14ac:dyDescent="0.25">
      <c r="A241" s="1" t="s">
        <v>1694</v>
      </c>
      <c r="B241" s="22">
        <v>840</v>
      </c>
      <c r="C241" s="14" t="s">
        <v>56</v>
      </c>
      <c r="D241" s="21" t="str">
        <f>Table4[[#This Row],[Country or Area]]</f>
        <v>Estados Unidos de América</v>
      </c>
    </row>
    <row r="242" spans="1:4" x14ac:dyDescent="0.25">
      <c r="A242" s="1" t="s">
        <v>1732</v>
      </c>
      <c r="B242" s="22">
        <v>850</v>
      </c>
      <c r="C242" s="14" t="s">
        <v>28</v>
      </c>
      <c r="D242" s="21" t="str">
        <f>Table4[[#This Row],[Country or Area]]</f>
        <v>Islas Vírgenes de los Estados Unidos</v>
      </c>
    </row>
    <row r="243" spans="1:4" x14ac:dyDescent="0.25">
      <c r="A243" s="1" t="s">
        <v>841</v>
      </c>
      <c r="B243" s="22">
        <v>854</v>
      </c>
      <c r="C243" s="14" t="s">
        <v>844</v>
      </c>
      <c r="D243" s="21" t="str">
        <f>Table4[[#This Row],[Country or Area]]</f>
        <v>Burkina Faso</v>
      </c>
    </row>
    <row r="244" spans="1:4" x14ac:dyDescent="0.25">
      <c r="A244" s="1" t="s">
        <v>49</v>
      </c>
      <c r="B244" s="22">
        <v>858</v>
      </c>
      <c r="C244" s="14" t="s">
        <v>52</v>
      </c>
      <c r="D244" s="21" t="str">
        <f>Table4[[#This Row],[Country or Area]]</f>
        <v>Uruguay</v>
      </c>
    </row>
    <row r="245" spans="1:4" x14ac:dyDescent="0.25">
      <c r="A245" s="1" t="s">
        <v>1806</v>
      </c>
      <c r="B245" s="22">
        <v>860</v>
      </c>
      <c r="C245" s="14" t="s">
        <v>48</v>
      </c>
      <c r="D245" s="21" t="str">
        <f>Table4[[#This Row],[Country or Area]]</f>
        <v>Uzbekistán</v>
      </c>
    </row>
    <row r="246" spans="1:4" x14ac:dyDescent="0.25">
      <c r="A246" s="1" t="s">
        <v>1807</v>
      </c>
      <c r="B246" s="22">
        <v>862</v>
      </c>
      <c r="C246" s="14" t="s">
        <v>40</v>
      </c>
      <c r="D246" s="21" t="str">
        <f>Table4[[#This Row],[Country or Area]]</f>
        <v>Venezuela (República Bolivariana de)</v>
      </c>
    </row>
    <row r="247" spans="1:4" x14ac:dyDescent="0.25">
      <c r="A247" s="1" t="s">
        <v>1733</v>
      </c>
      <c r="B247" s="22">
        <v>876</v>
      </c>
      <c r="C247" s="14" t="s">
        <v>24</v>
      </c>
      <c r="D247" s="21" t="str">
        <f>Table4[[#This Row],[Country or Area]]</f>
        <v>Islas Wallis y Futuna</v>
      </c>
    </row>
    <row r="248" spans="1:4" x14ac:dyDescent="0.25">
      <c r="A248" s="1" t="s">
        <v>232</v>
      </c>
      <c r="B248" s="22">
        <v>882</v>
      </c>
      <c r="C248" s="14" t="s">
        <v>235</v>
      </c>
      <c r="D248" s="21" t="str">
        <f>Table4[[#This Row],[Country or Area]]</f>
        <v>Samoa</v>
      </c>
    </row>
    <row r="249" spans="1:4" x14ac:dyDescent="0.25">
      <c r="A249" s="1" t="s">
        <v>13</v>
      </c>
      <c r="B249" s="22">
        <v>887</v>
      </c>
      <c r="C249" s="14" t="s">
        <v>16</v>
      </c>
      <c r="D249" s="21" t="str">
        <f>Table4[[#This Row],[Country or Area]]</f>
        <v>Yemen</v>
      </c>
    </row>
    <row r="250" spans="1:4" x14ac:dyDescent="0.25">
      <c r="A250" s="1" t="s">
        <v>9</v>
      </c>
      <c r="B250" s="22">
        <v>894</v>
      </c>
      <c r="C250" s="14" t="s">
        <v>12</v>
      </c>
      <c r="D250" s="21" t="str">
        <f>Table4[[#This Row],[Country or Area]]</f>
        <v>Zambia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9C156-04A3-42C4-8C73-9605673EF1D0}">
  <dimension ref="A1:D250"/>
  <sheetViews>
    <sheetView topLeftCell="A215" workbookViewId="0">
      <selection activeCell="B1" sqref="B1"/>
    </sheetView>
  </sheetViews>
  <sheetFormatPr defaultColWidth="33.42578125" defaultRowHeight="15" x14ac:dyDescent="0.25"/>
  <cols>
    <col min="1" max="1" width="33.42578125" style="2"/>
    <col min="2" max="2" width="33.42578125" style="5"/>
    <col min="3" max="3" width="33.42578125" style="2"/>
    <col min="4" max="4" width="33.42578125" style="21"/>
    <col min="5" max="16384" width="33.42578125" style="2"/>
  </cols>
  <sheetData>
    <row r="1" spans="1:4" x14ac:dyDescent="0.25">
      <c r="A1" s="13" t="s">
        <v>1004</v>
      </c>
      <c r="B1" s="23" t="s">
        <v>1005</v>
      </c>
      <c r="C1" s="15" t="s">
        <v>1006</v>
      </c>
      <c r="D1" s="21" t="s">
        <v>2057</v>
      </c>
    </row>
    <row r="2" spans="1:4" x14ac:dyDescent="0.25">
      <c r="A2" s="20" t="s">
        <v>1818</v>
      </c>
      <c r="B2" s="22">
        <v>4</v>
      </c>
      <c r="C2" s="14" t="s">
        <v>978</v>
      </c>
      <c r="D2" s="21" t="str">
        <f>Table5[[#This Row],[Country or Area]]</f>
        <v>أفغانستان</v>
      </c>
    </row>
    <row r="3" spans="1:4" x14ac:dyDescent="0.25">
      <c r="A3" s="20" t="s">
        <v>1825</v>
      </c>
      <c r="B3" s="22">
        <v>8</v>
      </c>
      <c r="C3" s="14" t="s">
        <v>974</v>
      </c>
      <c r="D3" s="21" t="str">
        <f>Table5[[#This Row],[Country or Area]]</f>
        <v>ألبانيا</v>
      </c>
    </row>
    <row r="4" spans="1:4" x14ac:dyDescent="0.25">
      <c r="A4" s="20" t="s">
        <v>1864</v>
      </c>
      <c r="B4" s="22">
        <v>10</v>
      </c>
      <c r="C4" s="14" t="s">
        <v>951</v>
      </c>
      <c r="D4" s="21" t="str">
        <f>Table5[[#This Row],[Country or Area]]</f>
        <v>أنتاركتيكا</v>
      </c>
    </row>
    <row r="5" spans="1:4" x14ac:dyDescent="0.25">
      <c r="A5" s="20" t="s">
        <v>1831</v>
      </c>
      <c r="B5" s="22">
        <v>12</v>
      </c>
      <c r="C5" s="14" t="s">
        <v>970</v>
      </c>
      <c r="D5" s="21" t="str">
        <f>Table5[[#This Row],[Country or Area]]</f>
        <v>الجزائر</v>
      </c>
    </row>
    <row r="6" spans="1:4" x14ac:dyDescent="0.25">
      <c r="A6" s="20" t="s">
        <v>1960</v>
      </c>
      <c r="B6" s="22">
        <v>16</v>
      </c>
      <c r="C6" s="14" t="s">
        <v>966</v>
      </c>
      <c r="D6" s="21" t="str">
        <f>Table5[[#This Row],[Country or Area]]</f>
        <v>ساموا الأمريكية</v>
      </c>
    </row>
    <row r="7" spans="1:4" x14ac:dyDescent="0.25">
      <c r="A7" s="20" t="s">
        <v>1866</v>
      </c>
      <c r="B7" s="22">
        <v>20</v>
      </c>
      <c r="C7" s="14" t="s">
        <v>962</v>
      </c>
      <c r="D7" s="21" t="str">
        <f>Table5[[#This Row],[Country or Area]]</f>
        <v>أندورا</v>
      </c>
    </row>
    <row r="8" spans="1:4" x14ac:dyDescent="0.25">
      <c r="A8" s="20" t="s">
        <v>1868</v>
      </c>
      <c r="B8" s="22">
        <v>24</v>
      </c>
      <c r="C8" s="14" t="s">
        <v>958</v>
      </c>
      <c r="D8" s="21" t="str">
        <f>Table5[[#This Row],[Country or Area]]</f>
        <v>أنغولا</v>
      </c>
    </row>
    <row r="9" spans="1:4" x14ac:dyDescent="0.25">
      <c r="A9" s="20" t="s">
        <v>1865</v>
      </c>
      <c r="B9" s="22">
        <v>28</v>
      </c>
      <c r="C9" s="14" t="s">
        <v>947</v>
      </c>
      <c r="D9" s="21" t="str">
        <f>Table5[[#This Row],[Country or Area]]</f>
        <v>أنتيغوا وبربودا</v>
      </c>
    </row>
    <row r="10" spans="1:4" x14ac:dyDescent="0.25">
      <c r="A10" s="20" t="s">
        <v>1809</v>
      </c>
      <c r="B10" s="22">
        <v>31</v>
      </c>
      <c r="C10" s="14" t="s">
        <v>924</v>
      </c>
      <c r="D10" s="21" t="str">
        <f>Table5[[#This Row],[Country or Area]]</f>
        <v>أذربيجان</v>
      </c>
    </row>
    <row r="11" spans="1:4" x14ac:dyDescent="0.25">
      <c r="A11" s="20" t="s">
        <v>1822</v>
      </c>
      <c r="B11" s="22">
        <v>32</v>
      </c>
      <c r="C11" s="14" t="s">
        <v>943</v>
      </c>
      <c r="D11" s="21" t="str">
        <f>Table5[[#This Row],[Country or Area]]</f>
        <v>الأرجنتين</v>
      </c>
    </row>
    <row r="12" spans="1:4" x14ac:dyDescent="0.25">
      <c r="A12" s="20" t="s">
        <v>1814</v>
      </c>
      <c r="B12" s="22">
        <v>36</v>
      </c>
      <c r="C12" s="14" t="s">
        <v>932</v>
      </c>
      <c r="D12" s="21" t="str">
        <f>Table5[[#This Row],[Country or Area]]</f>
        <v>أستراليا</v>
      </c>
    </row>
    <row r="13" spans="1:4" x14ac:dyDescent="0.25">
      <c r="A13" s="20" t="s">
        <v>1857</v>
      </c>
      <c r="B13" s="22">
        <v>40</v>
      </c>
      <c r="C13" s="14" t="s">
        <v>928</v>
      </c>
      <c r="D13" s="21" t="str">
        <f>Table5[[#This Row],[Country or Area]]</f>
        <v>النمسا</v>
      </c>
    </row>
    <row r="14" spans="1:4" x14ac:dyDescent="0.25">
      <c r="A14" s="20" t="s">
        <v>1918</v>
      </c>
      <c r="B14" s="22">
        <v>44</v>
      </c>
      <c r="C14" s="14" t="s">
        <v>920</v>
      </c>
      <c r="D14" s="21" t="str">
        <f>Table5[[#This Row],[Country or Area]]</f>
        <v>جزر البهاما</v>
      </c>
    </row>
    <row r="15" spans="1:4" x14ac:dyDescent="0.25">
      <c r="A15" s="20" t="s">
        <v>1826</v>
      </c>
      <c r="B15" s="22">
        <v>48</v>
      </c>
      <c r="C15" s="14" t="s">
        <v>916</v>
      </c>
      <c r="D15" s="21" t="str">
        <f>Table5[[#This Row],[Country or Area]]</f>
        <v>البحرين</v>
      </c>
    </row>
    <row r="16" spans="1:4" x14ac:dyDescent="0.25">
      <c r="A16" s="20" t="s">
        <v>1888</v>
      </c>
      <c r="B16" s="22">
        <v>50</v>
      </c>
      <c r="C16" s="14" t="s">
        <v>912</v>
      </c>
      <c r="D16" s="21" t="str">
        <f>Table5[[#This Row],[Country or Area]]</f>
        <v>بنغلاديش</v>
      </c>
    </row>
    <row r="17" spans="1:4" x14ac:dyDescent="0.25">
      <c r="A17" s="20" t="s">
        <v>1810</v>
      </c>
      <c r="B17" s="22">
        <v>51</v>
      </c>
      <c r="C17" s="14" t="s">
        <v>939</v>
      </c>
      <c r="D17" s="21" t="str">
        <f>Table5[[#This Row],[Country or Area]]</f>
        <v>أرمينيا</v>
      </c>
    </row>
    <row r="18" spans="1:4" x14ac:dyDescent="0.25">
      <c r="A18" s="20" t="s">
        <v>1882</v>
      </c>
      <c r="B18" s="22">
        <v>52</v>
      </c>
      <c r="C18" s="14" t="s">
        <v>908</v>
      </c>
      <c r="D18" s="21" t="str">
        <f>Table5[[#This Row],[Country or Area]]</f>
        <v>بربادوس</v>
      </c>
    </row>
    <row r="19" spans="1:4" x14ac:dyDescent="0.25">
      <c r="A19" s="20" t="s">
        <v>1885</v>
      </c>
      <c r="B19" s="22">
        <v>56</v>
      </c>
      <c r="C19" s="14" t="s">
        <v>900</v>
      </c>
      <c r="D19" s="21" t="str">
        <f>Table5[[#This Row],[Country or Area]]</f>
        <v>بلجيكا</v>
      </c>
    </row>
    <row r="20" spans="1:4" x14ac:dyDescent="0.25">
      <c r="A20" s="20" t="s">
        <v>1883</v>
      </c>
      <c r="B20" s="22">
        <v>60</v>
      </c>
      <c r="C20" s="14" t="s">
        <v>888</v>
      </c>
      <c r="D20" s="21" t="str">
        <f>Table5[[#This Row],[Country or Area]]</f>
        <v>برمودا</v>
      </c>
    </row>
    <row r="21" spans="1:4" x14ac:dyDescent="0.25">
      <c r="A21" s="20" t="s">
        <v>1891</v>
      </c>
      <c r="B21" s="22">
        <v>64</v>
      </c>
      <c r="C21" s="14" t="s">
        <v>884</v>
      </c>
      <c r="D21" s="21" t="str">
        <f>Table5[[#This Row],[Country or Area]]</f>
        <v>بوتان</v>
      </c>
    </row>
    <row r="22" spans="1:4" x14ac:dyDescent="0.25">
      <c r="A22" s="20" t="s">
        <v>1897</v>
      </c>
      <c r="B22" s="22">
        <v>68</v>
      </c>
      <c r="C22" s="14" t="s">
        <v>880</v>
      </c>
      <c r="D22" s="21" t="str">
        <f>Table5[[#This Row],[Country or Area]]</f>
        <v>بوليفيا (دولة - المتعددة القوميات)</v>
      </c>
    </row>
    <row r="23" spans="1:4" x14ac:dyDescent="0.25">
      <c r="A23" s="20" t="s">
        <v>1829</v>
      </c>
      <c r="B23" s="22">
        <v>70</v>
      </c>
      <c r="C23" s="14" t="s">
        <v>872</v>
      </c>
      <c r="D23" s="21" t="str">
        <f>Table5[[#This Row],[Country or Area]]</f>
        <v>البوسنة والهرسك</v>
      </c>
    </row>
    <row r="24" spans="1:4" x14ac:dyDescent="0.25">
      <c r="A24" s="20" t="s">
        <v>1892</v>
      </c>
      <c r="B24" s="22">
        <v>72</v>
      </c>
      <c r="C24" s="14" t="s">
        <v>868</v>
      </c>
      <c r="D24" s="21" t="str">
        <f>Table5[[#This Row],[Country or Area]]</f>
        <v>بوتسوانا</v>
      </c>
    </row>
    <row r="25" spans="1:4" x14ac:dyDescent="0.25">
      <c r="A25" s="20" t="s">
        <v>1932</v>
      </c>
      <c r="B25" s="22">
        <v>74</v>
      </c>
      <c r="C25" s="14" t="s">
        <v>864</v>
      </c>
      <c r="D25" s="21" t="str">
        <f>Table5[[#This Row],[Country or Area]]</f>
        <v>جزيرة بوفيت</v>
      </c>
    </row>
    <row r="26" spans="1:4" x14ac:dyDescent="0.25">
      <c r="A26" s="20" t="s">
        <v>1827</v>
      </c>
      <c r="B26" s="22">
        <v>76</v>
      </c>
      <c r="C26" s="14" t="s">
        <v>860</v>
      </c>
      <c r="D26" s="21" t="str">
        <f>Table5[[#This Row],[Country or Area]]</f>
        <v>البرازيل</v>
      </c>
    </row>
    <row r="27" spans="1:4" x14ac:dyDescent="0.25">
      <c r="A27" s="20" t="s">
        <v>1887</v>
      </c>
      <c r="B27" s="22">
        <v>84</v>
      </c>
      <c r="C27" s="14" t="s">
        <v>896</v>
      </c>
      <c r="D27" s="21" t="str">
        <f>Table5[[#This Row],[Country or Area]]</f>
        <v>بليز</v>
      </c>
    </row>
    <row r="28" spans="1:4" x14ac:dyDescent="0.25">
      <c r="A28" s="20" t="s">
        <v>1851</v>
      </c>
      <c r="B28" s="22">
        <v>86</v>
      </c>
      <c r="C28" s="14" t="s">
        <v>856</v>
      </c>
      <c r="D28" s="21" t="str">
        <f>Table5[[#This Row],[Country or Area]]</f>
        <v>المحيط الهندي الإقليم البريطاني في</v>
      </c>
    </row>
    <row r="29" spans="1:4" x14ac:dyDescent="0.25">
      <c r="A29" s="20" t="s">
        <v>1921</v>
      </c>
      <c r="B29" s="22">
        <v>90</v>
      </c>
      <c r="C29" s="14" t="s">
        <v>187</v>
      </c>
      <c r="D29" s="21" t="str">
        <f>Table5[[#This Row],[Country or Area]]</f>
        <v>جزر سليمان</v>
      </c>
    </row>
    <row r="30" spans="1:4" x14ac:dyDescent="0.25">
      <c r="A30" s="20" t="s">
        <v>1923</v>
      </c>
      <c r="B30" s="22">
        <v>92</v>
      </c>
      <c r="C30" s="14" t="s">
        <v>32</v>
      </c>
      <c r="D30" s="21" t="str">
        <f>Table5[[#This Row],[Country or Area]]</f>
        <v>جزر فرجن البريطانية</v>
      </c>
    </row>
    <row r="31" spans="1:4" x14ac:dyDescent="0.25">
      <c r="A31" s="20" t="s">
        <v>1884</v>
      </c>
      <c r="B31" s="22">
        <v>96</v>
      </c>
      <c r="C31" s="14" t="s">
        <v>852</v>
      </c>
      <c r="D31" s="21" t="str">
        <f>Table5[[#This Row],[Country or Area]]</f>
        <v>بروني دار السلام</v>
      </c>
    </row>
    <row r="32" spans="1:4" x14ac:dyDescent="0.25">
      <c r="A32" s="20" t="s">
        <v>1886</v>
      </c>
      <c r="B32" s="22">
        <v>100</v>
      </c>
      <c r="C32" s="14" t="s">
        <v>848</v>
      </c>
      <c r="D32" s="21" t="str">
        <f>Table5[[#This Row],[Country or Area]]</f>
        <v>بلغاريا</v>
      </c>
    </row>
    <row r="33" spans="1:4" x14ac:dyDescent="0.25">
      <c r="A33" s="20" t="s">
        <v>2043</v>
      </c>
      <c r="B33" s="22">
        <v>104</v>
      </c>
      <c r="C33" s="14" t="s">
        <v>391</v>
      </c>
      <c r="D33" s="21" t="str">
        <f>Table5[[#This Row],[Country or Area]]</f>
        <v>ميانمار</v>
      </c>
    </row>
    <row r="34" spans="1:4" x14ac:dyDescent="0.25">
      <c r="A34" s="20" t="s">
        <v>1895</v>
      </c>
      <c r="B34" s="22">
        <v>108</v>
      </c>
      <c r="C34" s="14" t="s">
        <v>840</v>
      </c>
      <c r="D34" s="21" t="str">
        <f>Table5[[#This Row],[Country or Area]]</f>
        <v>بوروندي</v>
      </c>
    </row>
    <row r="35" spans="1:4" x14ac:dyDescent="0.25">
      <c r="A35" s="20" t="s">
        <v>1902</v>
      </c>
      <c r="B35" s="22">
        <v>112</v>
      </c>
      <c r="C35" s="14" t="s">
        <v>904</v>
      </c>
      <c r="D35" s="21" t="str">
        <f>Table5[[#This Row],[Country or Area]]</f>
        <v>بيلاروس</v>
      </c>
    </row>
    <row r="36" spans="1:4" x14ac:dyDescent="0.25">
      <c r="A36" s="20" t="s">
        <v>2010</v>
      </c>
      <c r="B36" s="22">
        <v>116</v>
      </c>
      <c r="C36" s="14" t="s">
        <v>833</v>
      </c>
      <c r="D36" s="21" t="str">
        <f>Table5[[#This Row],[Country or Area]]</f>
        <v>كمبوديا</v>
      </c>
    </row>
    <row r="37" spans="1:4" x14ac:dyDescent="0.25">
      <c r="A37" s="20" t="s">
        <v>1846</v>
      </c>
      <c r="B37" s="22">
        <v>120</v>
      </c>
      <c r="C37" s="14" t="s">
        <v>829</v>
      </c>
      <c r="D37" s="21" t="str">
        <f>Table5[[#This Row],[Country or Area]]</f>
        <v>الكاميرون</v>
      </c>
    </row>
    <row r="38" spans="1:4" x14ac:dyDescent="0.25">
      <c r="A38" s="20" t="s">
        <v>2011</v>
      </c>
      <c r="B38" s="22">
        <v>124</v>
      </c>
      <c r="C38" s="14" t="s">
        <v>825</v>
      </c>
      <c r="D38" s="21" t="str">
        <f>Table5[[#This Row],[Country or Area]]</f>
        <v>كندا</v>
      </c>
    </row>
    <row r="39" spans="1:4" x14ac:dyDescent="0.25">
      <c r="A39" s="20" t="s">
        <v>2006</v>
      </c>
      <c r="B39" s="22">
        <v>132</v>
      </c>
      <c r="C39" s="14" t="s">
        <v>836</v>
      </c>
      <c r="D39" s="21" t="str">
        <f>Table5[[#This Row],[Country or Area]]</f>
        <v>كابو فيردي</v>
      </c>
    </row>
    <row r="40" spans="1:4" x14ac:dyDescent="0.25">
      <c r="A40" s="20" t="s">
        <v>1926</v>
      </c>
      <c r="B40" s="22">
        <v>136</v>
      </c>
      <c r="C40" s="14" t="s">
        <v>821</v>
      </c>
      <c r="D40" s="21" t="str">
        <f>Table5[[#This Row],[Country or Area]]</f>
        <v>جزر كايمان</v>
      </c>
    </row>
    <row r="41" spans="1:4" x14ac:dyDescent="0.25">
      <c r="A41" s="20" t="s">
        <v>1938</v>
      </c>
      <c r="B41" s="22">
        <v>140</v>
      </c>
      <c r="C41" s="14" t="s">
        <v>817</v>
      </c>
      <c r="D41" s="21" t="str">
        <f>Table5[[#This Row],[Country or Area]]</f>
        <v>جمهورية أفريقيا الوسطى</v>
      </c>
    </row>
    <row r="42" spans="1:4" x14ac:dyDescent="0.25">
      <c r="A42" s="20" t="s">
        <v>1971</v>
      </c>
      <c r="B42" s="22">
        <v>144</v>
      </c>
      <c r="C42" s="14" t="s">
        <v>163</v>
      </c>
      <c r="D42" s="21" t="str">
        <f>Table5[[#This Row],[Country or Area]]</f>
        <v>سري لانكا</v>
      </c>
    </row>
    <row r="43" spans="1:4" x14ac:dyDescent="0.25">
      <c r="A43" s="20" t="s">
        <v>1907</v>
      </c>
      <c r="B43" s="22">
        <v>148</v>
      </c>
      <c r="C43" s="14" t="s">
        <v>813</v>
      </c>
      <c r="D43" s="21" t="str">
        <f>Table5[[#This Row],[Country or Area]]</f>
        <v>تشاد</v>
      </c>
    </row>
    <row r="44" spans="1:4" x14ac:dyDescent="0.25">
      <c r="A44" s="20" t="s">
        <v>1979</v>
      </c>
      <c r="B44" s="22">
        <v>152</v>
      </c>
      <c r="C44" s="14" t="s">
        <v>809</v>
      </c>
      <c r="D44" s="21" t="str">
        <f>Table5[[#This Row],[Country or Area]]</f>
        <v>شيلي</v>
      </c>
    </row>
    <row r="45" spans="1:4" x14ac:dyDescent="0.25">
      <c r="A45" s="20" t="s">
        <v>1841</v>
      </c>
      <c r="B45" s="22">
        <v>156</v>
      </c>
      <c r="C45" s="14" t="s">
        <v>805</v>
      </c>
      <c r="D45" s="21" t="str">
        <f>Table5[[#This Row],[Country or Area]]</f>
        <v>الصين</v>
      </c>
    </row>
    <row r="46" spans="1:4" x14ac:dyDescent="0.25">
      <c r="A46" s="20" t="s">
        <v>1933</v>
      </c>
      <c r="B46" s="22">
        <v>162</v>
      </c>
      <c r="C46" s="14" t="s">
        <v>801</v>
      </c>
      <c r="D46" s="21" t="str">
        <f>Table5[[#This Row],[Country or Area]]</f>
        <v>جزيرة عيد الميلاد</v>
      </c>
    </row>
    <row r="47" spans="1:4" x14ac:dyDescent="0.25">
      <c r="A47" s="20" t="s">
        <v>1928</v>
      </c>
      <c r="B47" s="22">
        <v>166</v>
      </c>
      <c r="C47" s="14" t="s">
        <v>797</v>
      </c>
      <c r="D47" s="21" t="str">
        <f>Table5[[#This Row],[Country or Area]]</f>
        <v>جزر كوكس (كيلينغ)</v>
      </c>
    </row>
    <row r="48" spans="1:4" x14ac:dyDescent="0.25">
      <c r="A48" s="20" t="s">
        <v>2016</v>
      </c>
      <c r="B48" s="22">
        <v>170</v>
      </c>
      <c r="C48" s="14" t="s">
        <v>793</v>
      </c>
      <c r="D48" s="21" t="str">
        <f>Table5[[#This Row],[Country or Area]]</f>
        <v>كولومبيا</v>
      </c>
    </row>
    <row r="49" spans="1:4" x14ac:dyDescent="0.25">
      <c r="A49" s="20" t="s">
        <v>1919</v>
      </c>
      <c r="B49" s="22">
        <v>174</v>
      </c>
      <c r="C49" s="14" t="s">
        <v>789</v>
      </c>
      <c r="D49" s="21" t="str">
        <f>Table5[[#This Row],[Country or Area]]</f>
        <v>جزر القمر</v>
      </c>
    </row>
    <row r="50" spans="1:4" x14ac:dyDescent="0.25">
      <c r="A50" s="20" t="s">
        <v>2031</v>
      </c>
      <c r="B50" s="22">
        <v>175</v>
      </c>
      <c r="C50" s="14" t="s">
        <v>428</v>
      </c>
      <c r="D50" s="21" t="str">
        <f>Table5[[#This Row],[Country or Area]]</f>
        <v>مايوت</v>
      </c>
    </row>
    <row r="51" spans="1:4" x14ac:dyDescent="0.25">
      <c r="A51" s="20" t="s">
        <v>1848</v>
      </c>
      <c r="B51" s="22">
        <v>178</v>
      </c>
      <c r="C51" s="14" t="s">
        <v>781</v>
      </c>
      <c r="D51" s="21" t="str">
        <f>Table5[[#This Row],[Country or Area]]</f>
        <v>الكونغو</v>
      </c>
    </row>
    <row r="52" spans="1:4" x14ac:dyDescent="0.25">
      <c r="A52" s="20" t="s">
        <v>1939</v>
      </c>
      <c r="B52" s="22">
        <v>180</v>
      </c>
      <c r="C52" s="14" t="s">
        <v>785</v>
      </c>
      <c r="D52" s="21" t="str">
        <f>Table5[[#This Row],[Country or Area]]</f>
        <v>جمهورية الكونغو الديمقراطية</v>
      </c>
    </row>
    <row r="53" spans="1:4" x14ac:dyDescent="0.25">
      <c r="A53" s="20" t="s">
        <v>1927</v>
      </c>
      <c r="B53" s="22">
        <v>184</v>
      </c>
      <c r="C53" s="14" t="s">
        <v>777</v>
      </c>
      <c r="D53" s="21" t="str">
        <f>Table5[[#This Row],[Country or Area]]</f>
        <v>جزر كوك</v>
      </c>
    </row>
    <row r="54" spans="1:4" x14ac:dyDescent="0.25">
      <c r="A54" s="20" t="s">
        <v>2015</v>
      </c>
      <c r="B54" s="22">
        <v>188</v>
      </c>
      <c r="C54" s="14" t="s">
        <v>773</v>
      </c>
      <c r="D54" s="21" t="str">
        <f>Table5[[#This Row],[Country or Area]]</f>
        <v>كوستاريكا</v>
      </c>
    </row>
    <row r="55" spans="1:4" x14ac:dyDescent="0.25">
      <c r="A55" s="20" t="s">
        <v>2009</v>
      </c>
      <c r="B55" s="22">
        <v>191</v>
      </c>
      <c r="C55" s="14" t="s">
        <v>769</v>
      </c>
      <c r="D55" s="21" t="str">
        <f>Table5[[#This Row],[Country or Area]]</f>
        <v>كرواتيا</v>
      </c>
    </row>
    <row r="56" spans="1:4" x14ac:dyDescent="0.25">
      <c r="A56" s="20" t="s">
        <v>2012</v>
      </c>
      <c r="B56" s="22">
        <v>192</v>
      </c>
      <c r="C56" s="14" t="s">
        <v>765</v>
      </c>
      <c r="D56" s="21" t="str">
        <f>Table5[[#This Row],[Country or Area]]</f>
        <v>كوبا</v>
      </c>
    </row>
    <row r="57" spans="1:4" x14ac:dyDescent="0.25">
      <c r="A57" s="20" t="s">
        <v>2003</v>
      </c>
      <c r="B57" s="22">
        <v>196</v>
      </c>
      <c r="C57" s="14" t="s">
        <v>759</v>
      </c>
      <c r="D57" s="21" t="str">
        <f>Table5[[#This Row],[Country or Area]]</f>
        <v>قبرص</v>
      </c>
    </row>
    <row r="58" spans="1:4" x14ac:dyDescent="0.25">
      <c r="A58" s="20" t="s">
        <v>1908</v>
      </c>
      <c r="B58" s="22">
        <v>203</v>
      </c>
      <c r="C58" s="14" t="s">
        <v>755</v>
      </c>
      <c r="D58" s="21" t="str">
        <f>Table5[[#This Row],[Country or Area]]</f>
        <v>تشيكيا</v>
      </c>
    </row>
    <row r="59" spans="1:4" x14ac:dyDescent="0.25">
      <c r="A59" s="20" t="s">
        <v>1890</v>
      </c>
      <c r="B59" s="22">
        <v>204</v>
      </c>
      <c r="C59" s="14" t="s">
        <v>892</v>
      </c>
      <c r="D59" s="21" t="str">
        <f>Table5[[#This Row],[Country or Area]]</f>
        <v>بنن</v>
      </c>
    </row>
    <row r="60" spans="1:4" x14ac:dyDescent="0.25">
      <c r="A60" s="20" t="s">
        <v>1834</v>
      </c>
      <c r="B60" s="22">
        <v>208</v>
      </c>
      <c r="C60" s="14" t="s">
        <v>747</v>
      </c>
      <c r="D60" s="21" t="str">
        <f>Table5[[#This Row],[Country or Area]]</f>
        <v>الدانمرك</v>
      </c>
    </row>
    <row r="61" spans="1:4" x14ac:dyDescent="0.25">
      <c r="A61" s="20" t="s">
        <v>1952</v>
      </c>
      <c r="B61" s="22">
        <v>212</v>
      </c>
      <c r="C61" s="14" t="s">
        <v>740</v>
      </c>
      <c r="D61" s="21" t="str">
        <f>Table5[[#This Row],[Country or Area]]</f>
        <v>دومينيكا</v>
      </c>
    </row>
    <row r="62" spans="1:4" x14ac:dyDescent="0.25">
      <c r="A62" s="20" t="s">
        <v>1832</v>
      </c>
      <c r="B62" s="22">
        <v>214</v>
      </c>
      <c r="C62" s="14" t="s">
        <v>736</v>
      </c>
      <c r="D62" s="21" t="str">
        <f>Table5[[#This Row],[Country or Area]]</f>
        <v>الجمهورية الدومينيكية</v>
      </c>
    </row>
    <row r="63" spans="1:4" x14ac:dyDescent="0.25">
      <c r="A63" s="20" t="s">
        <v>1819</v>
      </c>
      <c r="B63" s="22">
        <v>218</v>
      </c>
      <c r="C63" s="14" t="s">
        <v>732</v>
      </c>
      <c r="D63" s="21" t="str">
        <f>Table5[[#This Row],[Country or Area]]</f>
        <v>إكوادور</v>
      </c>
    </row>
    <row r="64" spans="1:4" x14ac:dyDescent="0.25">
      <c r="A64" s="20" t="s">
        <v>1835</v>
      </c>
      <c r="B64" s="22">
        <v>222</v>
      </c>
      <c r="C64" s="14" t="s">
        <v>724</v>
      </c>
      <c r="D64" s="21" t="str">
        <f>Table5[[#This Row],[Country or Area]]</f>
        <v>السلفادور</v>
      </c>
    </row>
    <row r="65" spans="1:4" x14ac:dyDescent="0.25">
      <c r="A65" s="20" t="s">
        <v>1996</v>
      </c>
      <c r="B65" s="22">
        <v>226</v>
      </c>
      <c r="C65" s="14" t="s">
        <v>721</v>
      </c>
      <c r="D65" s="21" t="str">
        <f>Table5[[#This Row],[Country or Area]]</f>
        <v>غينيا الاستوائية</v>
      </c>
    </row>
    <row r="66" spans="1:4" x14ac:dyDescent="0.25">
      <c r="A66" s="20" t="s">
        <v>1808</v>
      </c>
      <c r="B66" s="22">
        <v>231</v>
      </c>
      <c r="C66" s="14" t="s">
        <v>705</v>
      </c>
      <c r="D66" s="21" t="str">
        <f>Table5[[#This Row],[Country or Area]]</f>
        <v>إثيوبيا</v>
      </c>
    </row>
    <row r="67" spans="1:4" x14ac:dyDescent="0.25">
      <c r="A67" s="20" t="s">
        <v>1812</v>
      </c>
      <c r="B67" s="22">
        <v>232</v>
      </c>
      <c r="C67" s="14" t="s">
        <v>717</v>
      </c>
      <c r="D67" s="21" t="str">
        <f>Table5[[#This Row],[Country or Area]]</f>
        <v>إريتريا</v>
      </c>
    </row>
    <row r="68" spans="1:4" x14ac:dyDescent="0.25">
      <c r="A68" s="20" t="s">
        <v>1815</v>
      </c>
      <c r="B68" s="22">
        <v>233</v>
      </c>
      <c r="C68" s="14" t="s">
        <v>713</v>
      </c>
      <c r="D68" s="21" t="str">
        <f>Table5[[#This Row],[Country or Area]]</f>
        <v>إستونيا</v>
      </c>
    </row>
    <row r="69" spans="1:4" x14ac:dyDescent="0.25">
      <c r="A69" s="20" t="s">
        <v>1922</v>
      </c>
      <c r="B69" s="22">
        <v>234</v>
      </c>
      <c r="C69" s="14" t="s">
        <v>697</v>
      </c>
      <c r="D69" s="21" t="str">
        <f>Table5[[#This Row],[Country or Area]]</f>
        <v>جزر فايرو</v>
      </c>
    </row>
    <row r="70" spans="1:4" x14ac:dyDescent="0.25">
      <c r="A70" s="20" t="s">
        <v>1925</v>
      </c>
      <c r="B70" s="22">
        <v>238</v>
      </c>
      <c r="C70" s="14" t="s">
        <v>701</v>
      </c>
      <c r="D70" s="21" t="str">
        <f>Table5[[#This Row],[Country or Area]]</f>
        <v>جزر فوكلاند (مالفيناس)</v>
      </c>
    </row>
    <row r="71" spans="1:4" x14ac:dyDescent="0.25">
      <c r="A71" s="20" t="s">
        <v>1948</v>
      </c>
      <c r="B71" s="22">
        <v>239</v>
      </c>
      <c r="C71" s="14" t="s">
        <v>175</v>
      </c>
      <c r="D71" s="21" t="str">
        <f>Table5[[#This Row],[Country or Area]]</f>
        <v>جورجيا الجنوبية وجزر ساندويتش الجنوبية</v>
      </c>
    </row>
    <row r="72" spans="1:4" x14ac:dyDescent="0.25">
      <c r="A72" s="20" t="s">
        <v>2001</v>
      </c>
      <c r="B72" s="22">
        <v>242</v>
      </c>
      <c r="C72" s="14" t="s">
        <v>693</v>
      </c>
      <c r="D72" s="21" t="str">
        <f>Table5[[#This Row],[Country or Area]]</f>
        <v>فيجي</v>
      </c>
    </row>
    <row r="73" spans="1:4" x14ac:dyDescent="0.25">
      <c r="A73" s="20" t="s">
        <v>2000</v>
      </c>
      <c r="B73" s="22">
        <v>246</v>
      </c>
      <c r="C73" s="14" t="s">
        <v>689</v>
      </c>
      <c r="D73" s="21" t="str">
        <f>Table5[[#This Row],[Country or Area]]</f>
        <v>فنلندا</v>
      </c>
    </row>
    <row r="74" spans="1:4" x14ac:dyDescent="0.25">
      <c r="A74" s="20" t="s">
        <v>1917</v>
      </c>
      <c r="B74" s="22">
        <v>248</v>
      </c>
      <c r="C74" s="14" t="s">
        <v>108</v>
      </c>
      <c r="D74" s="21" t="str">
        <f>Table5[[#This Row],[Country or Area]]</f>
        <v>جزر ألاند</v>
      </c>
    </row>
    <row r="75" spans="1:4" x14ac:dyDescent="0.25">
      <c r="A75" s="20" t="s">
        <v>1998</v>
      </c>
      <c r="B75" s="22">
        <v>250</v>
      </c>
      <c r="C75" s="14" t="s">
        <v>685</v>
      </c>
      <c r="D75" s="21" t="str">
        <f>Table5[[#This Row],[Country or Area]]</f>
        <v>فرنسا</v>
      </c>
    </row>
    <row r="76" spans="1:4" x14ac:dyDescent="0.25">
      <c r="A76" s="20" t="s">
        <v>1992</v>
      </c>
      <c r="B76" s="22">
        <v>254</v>
      </c>
      <c r="C76" s="14" t="s">
        <v>681</v>
      </c>
      <c r="D76" s="21" t="str">
        <f>Table5[[#This Row],[Country or Area]]</f>
        <v>غيانا الفرنسية</v>
      </c>
    </row>
    <row r="77" spans="1:4" x14ac:dyDescent="0.25">
      <c r="A77" s="20" t="s">
        <v>1898</v>
      </c>
      <c r="B77" s="22">
        <v>258</v>
      </c>
      <c r="C77" s="14" t="s">
        <v>677</v>
      </c>
      <c r="D77" s="21" t="str">
        <f>Table5[[#This Row],[Country or Area]]</f>
        <v>بولينيزيا الفرنسية</v>
      </c>
    </row>
    <row r="78" spans="1:4" x14ac:dyDescent="0.25">
      <c r="A78" s="20" t="s">
        <v>1821</v>
      </c>
      <c r="B78" s="22">
        <v>260</v>
      </c>
      <c r="C78" s="14" t="s">
        <v>673</v>
      </c>
      <c r="D78" s="21" t="str">
        <f>Table5[[#This Row],[Country or Area]]</f>
        <v>الأراضي الفرنسية الجنوبية الجنوبية</v>
      </c>
    </row>
    <row r="79" spans="1:4" x14ac:dyDescent="0.25">
      <c r="A79" s="20" t="s">
        <v>1949</v>
      </c>
      <c r="B79" s="22">
        <v>262</v>
      </c>
      <c r="C79" s="14" t="s">
        <v>743</v>
      </c>
      <c r="D79" s="21" t="str">
        <f>Table5[[#This Row],[Country or Area]]</f>
        <v>جيبوتي</v>
      </c>
    </row>
    <row r="80" spans="1:4" x14ac:dyDescent="0.25">
      <c r="A80" s="20" t="s">
        <v>1983</v>
      </c>
      <c r="B80" s="22">
        <v>266</v>
      </c>
      <c r="C80" s="14" t="s">
        <v>669</v>
      </c>
      <c r="D80" s="21" t="str">
        <f>Table5[[#This Row],[Country or Area]]</f>
        <v>غابون</v>
      </c>
    </row>
    <row r="81" spans="1:4" x14ac:dyDescent="0.25">
      <c r="A81" s="20" t="s">
        <v>1947</v>
      </c>
      <c r="B81" s="22">
        <v>268</v>
      </c>
      <c r="C81" s="14" t="s">
        <v>661</v>
      </c>
      <c r="D81" s="21" t="str">
        <f>Table5[[#This Row],[Country or Area]]</f>
        <v>جورجيا</v>
      </c>
    </row>
    <row r="82" spans="1:4" x14ac:dyDescent="0.25">
      <c r="A82" s="20" t="s">
        <v>1984</v>
      </c>
      <c r="B82" s="22">
        <v>270</v>
      </c>
      <c r="C82" s="14" t="s">
        <v>665</v>
      </c>
      <c r="D82" s="21" t="str">
        <f>Table5[[#This Row],[Country or Area]]</f>
        <v>غامبيا</v>
      </c>
    </row>
    <row r="83" spans="1:4" x14ac:dyDescent="0.25">
      <c r="A83" s="20" t="s">
        <v>1951</v>
      </c>
      <c r="B83" s="22">
        <v>275</v>
      </c>
      <c r="C83" s="14" t="s">
        <v>322</v>
      </c>
      <c r="D83" s="21" t="str">
        <f>Table5[[#This Row],[Country or Area]]</f>
        <v>دولة فلسطين</v>
      </c>
    </row>
    <row r="84" spans="1:4" x14ac:dyDescent="0.25">
      <c r="A84" s="20" t="s">
        <v>1850</v>
      </c>
      <c r="B84" s="22">
        <v>276</v>
      </c>
      <c r="C84" s="14" t="s">
        <v>657</v>
      </c>
      <c r="D84" s="21" t="str">
        <f>Table5[[#This Row],[Country or Area]]</f>
        <v>ألمانيا</v>
      </c>
    </row>
    <row r="85" spans="1:4" x14ac:dyDescent="0.25">
      <c r="A85" s="20" t="s">
        <v>1985</v>
      </c>
      <c r="B85" s="22">
        <v>288</v>
      </c>
      <c r="C85" s="14" t="s">
        <v>653</v>
      </c>
      <c r="D85" s="21" t="str">
        <f>Table5[[#This Row],[Country or Area]]</f>
        <v>غانا</v>
      </c>
    </row>
    <row r="86" spans="1:4" x14ac:dyDescent="0.25">
      <c r="A86" s="20" t="s">
        <v>1916</v>
      </c>
      <c r="B86" s="22">
        <v>292</v>
      </c>
      <c r="C86" s="14" t="s">
        <v>649</v>
      </c>
      <c r="D86" s="21" t="str">
        <f>Table5[[#This Row],[Country or Area]]</f>
        <v>جبل طارق</v>
      </c>
    </row>
    <row r="87" spans="1:4" x14ac:dyDescent="0.25">
      <c r="A87" s="20" t="s">
        <v>2017</v>
      </c>
      <c r="B87" s="22">
        <v>296</v>
      </c>
      <c r="C87" s="14" t="s">
        <v>525</v>
      </c>
      <c r="D87" s="21" t="str">
        <f>Table5[[#This Row],[Country or Area]]</f>
        <v>كيريباس</v>
      </c>
    </row>
    <row r="88" spans="1:4" x14ac:dyDescent="0.25">
      <c r="A88" s="20" t="s">
        <v>1863</v>
      </c>
      <c r="B88" s="22">
        <v>300</v>
      </c>
      <c r="C88" s="14" t="s">
        <v>646</v>
      </c>
      <c r="D88" s="21" t="str">
        <f>Table5[[#This Row],[Country or Area]]</f>
        <v>اليونان</v>
      </c>
    </row>
    <row r="89" spans="1:4" x14ac:dyDescent="0.25">
      <c r="A89" s="20" t="s">
        <v>1987</v>
      </c>
      <c r="B89" s="22">
        <v>304</v>
      </c>
      <c r="C89" s="14" t="s">
        <v>642</v>
      </c>
      <c r="D89" s="21" t="str">
        <f>Table5[[#This Row],[Country or Area]]</f>
        <v>غرينلند</v>
      </c>
    </row>
    <row r="90" spans="1:4" x14ac:dyDescent="0.25">
      <c r="A90" s="20" t="s">
        <v>1986</v>
      </c>
      <c r="B90" s="22">
        <v>308</v>
      </c>
      <c r="C90" s="14" t="s">
        <v>638</v>
      </c>
      <c r="D90" s="21" t="str">
        <f>Table5[[#This Row],[Country or Area]]</f>
        <v>غرينادا</v>
      </c>
    </row>
    <row r="91" spans="1:4" x14ac:dyDescent="0.25">
      <c r="A91" s="20" t="s">
        <v>1989</v>
      </c>
      <c r="B91" s="22">
        <v>312</v>
      </c>
      <c r="C91" s="14" t="s">
        <v>634</v>
      </c>
      <c r="D91" s="21" t="str">
        <f>Table5[[#This Row],[Country or Area]]</f>
        <v>غوادلوب</v>
      </c>
    </row>
    <row r="92" spans="1:4" x14ac:dyDescent="0.25">
      <c r="A92" s="20" t="s">
        <v>1990</v>
      </c>
      <c r="B92" s="22">
        <v>316</v>
      </c>
      <c r="C92" s="14" t="s">
        <v>630</v>
      </c>
      <c r="D92" s="21" t="str">
        <f>Table5[[#This Row],[Country or Area]]</f>
        <v>غوام</v>
      </c>
    </row>
    <row r="93" spans="1:4" x14ac:dyDescent="0.25">
      <c r="A93" s="20" t="s">
        <v>1988</v>
      </c>
      <c r="B93" s="22">
        <v>320</v>
      </c>
      <c r="C93" s="14" t="s">
        <v>627</v>
      </c>
      <c r="D93" s="21" t="str">
        <f>Table5[[#This Row],[Country or Area]]</f>
        <v>غواتيمالا</v>
      </c>
    </row>
    <row r="94" spans="1:4" x14ac:dyDescent="0.25">
      <c r="A94" s="20" t="s">
        <v>1994</v>
      </c>
      <c r="B94" s="22">
        <v>324</v>
      </c>
      <c r="C94" s="14" t="s">
        <v>619</v>
      </c>
      <c r="D94" s="21" t="str">
        <f>Table5[[#This Row],[Country or Area]]</f>
        <v>غينيا</v>
      </c>
    </row>
    <row r="95" spans="1:4" x14ac:dyDescent="0.25">
      <c r="A95" s="20" t="s">
        <v>1991</v>
      </c>
      <c r="B95" s="22">
        <v>328</v>
      </c>
      <c r="C95" s="14" t="s">
        <v>611</v>
      </c>
      <c r="D95" s="21" t="str">
        <f>Table5[[#This Row],[Country or Area]]</f>
        <v>غيانا</v>
      </c>
    </row>
    <row r="96" spans="1:4" x14ac:dyDescent="0.25">
      <c r="A96" s="20" t="s">
        <v>2053</v>
      </c>
      <c r="B96" s="22">
        <v>332</v>
      </c>
      <c r="C96" s="14" t="s">
        <v>607</v>
      </c>
      <c r="D96" s="21" t="str">
        <f>Table5[[#This Row],[Country or Area]]</f>
        <v>هايتي</v>
      </c>
    </row>
    <row r="97" spans="1:4" x14ac:dyDescent="0.25">
      <c r="A97" s="20" t="s">
        <v>1936</v>
      </c>
      <c r="B97" s="22">
        <v>334</v>
      </c>
      <c r="C97" s="14" t="s">
        <v>603</v>
      </c>
      <c r="D97" s="21" t="str">
        <f>Table5[[#This Row],[Country or Area]]</f>
        <v>جزيرة هيرد وجزر ماكدونالد</v>
      </c>
    </row>
    <row r="98" spans="1:4" x14ac:dyDescent="0.25">
      <c r="A98" s="20" t="s">
        <v>1847</v>
      </c>
      <c r="B98" s="22">
        <v>336</v>
      </c>
      <c r="C98" s="14" t="s">
        <v>599</v>
      </c>
      <c r="D98" s="21" t="str">
        <f>Table5[[#This Row],[Country or Area]]</f>
        <v>الكرسي الرسولي</v>
      </c>
    </row>
    <row r="99" spans="1:4" x14ac:dyDescent="0.25">
      <c r="A99" s="20" t="s">
        <v>2054</v>
      </c>
      <c r="B99" s="22">
        <v>340</v>
      </c>
      <c r="C99" s="14" t="s">
        <v>595</v>
      </c>
      <c r="D99" s="21" t="str">
        <f>Table5[[#This Row],[Country or Area]]</f>
        <v>هندوراس</v>
      </c>
    </row>
    <row r="100" spans="1:4" x14ac:dyDescent="0.25">
      <c r="A100" s="20" t="s">
        <v>1843</v>
      </c>
      <c r="B100" s="22">
        <v>344</v>
      </c>
      <c r="C100" s="14" t="s">
        <v>591</v>
      </c>
      <c r="D100" s="21" t="str">
        <f>Table5[[#This Row],[Country or Area]]</f>
        <v>الصين، منطقة هونغ كونغ الإدارية الخاصة</v>
      </c>
    </row>
    <row r="101" spans="1:4" x14ac:dyDescent="0.25">
      <c r="A101" s="20" t="s">
        <v>2055</v>
      </c>
      <c r="B101" s="22">
        <v>348</v>
      </c>
      <c r="C101" s="14" t="s">
        <v>588</v>
      </c>
      <c r="D101" s="21" t="str">
        <f>Table5[[#This Row],[Country or Area]]</f>
        <v>هنغاريا</v>
      </c>
    </row>
    <row r="102" spans="1:4" x14ac:dyDescent="0.25">
      <c r="A102" s="20" t="s">
        <v>1876</v>
      </c>
      <c r="B102" s="22">
        <v>352</v>
      </c>
      <c r="C102" s="14" t="s">
        <v>584</v>
      </c>
      <c r="D102" s="21" t="str">
        <f>Table5[[#This Row],[Country or Area]]</f>
        <v>آيسلندا</v>
      </c>
    </row>
    <row r="103" spans="1:4" x14ac:dyDescent="0.25">
      <c r="A103" s="20" t="s">
        <v>1859</v>
      </c>
      <c r="B103" s="22">
        <v>356</v>
      </c>
      <c r="C103" s="14" t="s">
        <v>580</v>
      </c>
      <c r="D103" s="21" t="str">
        <f>Table5[[#This Row],[Country or Area]]</f>
        <v>الهند</v>
      </c>
    </row>
    <row r="104" spans="1:4" x14ac:dyDescent="0.25">
      <c r="A104" s="20" t="s">
        <v>1867</v>
      </c>
      <c r="B104" s="22">
        <v>360</v>
      </c>
      <c r="C104" s="14" t="s">
        <v>576</v>
      </c>
      <c r="D104" s="21" t="str">
        <f>Table5[[#This Row],[Country or Area]]</f>
        <v>إندونيسيا</v>
      </c>
    </row>
    <row r="105" spans="1:4" x14ac:dyDescent="0.25">
      <c r="A105" s="20" t="s">
        <v>1874</v>
      </c>
      <c r="B105" s="22">
        <v>364</v>
      </c>
      <c r="C105" s="14" t="s">
        <v>572</v>
      </c>
      <c r="D105" s="21" t="str">
        <f>Table5[[#This Row],[Country or Area]]</f>
        <v>إيران (جمهورية - الإسلامية)</v>
      </c>
    </row>
    <row r="106" spans="1:4" x14ac:dyDescent="0.25">
      <c r="A106" s="20" t="s">
        <v>1844</v>
      </c>
      <c r="B106" s="22">
        <v>368</v>
      </c>
      <c r="C106" s="14" t="s">
        <v>568</v>
      </c>
      <c r="D106" s="21" t="str">
        <f>Table5[[#This Row],[Country or Area]]</f>
        <v>العراق</v>
      </c>
    </row>
    <row r="107" spans="1:4" x14ac:dyDescent="0.25">
      <c r="A107" s="20" t="s">
        <v>1875</v>
      </c>
      <c r="B107" s="22">
        <v>372</v>
      </c>
      <c r="C107" s="14" t="s">
        <v>564</v>
      </c>
      <c r="D107" s="21" t="str">
        <f>Table5[[#This Row],[Country or Area]]</f>
        <v>آيرلندا</v>
      </c>
    </row>
    <row r="108" spans="1:4" x14ac:dyDescent="0.25">
      <c r="A108" s="20" t="s">
        <v>1816</v>
      </c>
      <c r="B108" s="22">
        <v>376</v>
      </c>
      <c r="C108" s="14" t="s">
        <v>556</v>
      </c>
      <c r="D108" s="21" t="str">
        <f>Table5[[#This Row],[Country or Area]]</f>
        <v>إسرائيل</v>
      </c>
    </row>
    <row r="109" spans="1:4" x14ac:dyDescent="0.25">
      <c r="A109" s="20" t="s">
        <v>1877</v>
      </c>
      <c r="B109" s="22">
        <v>380</v>
      </c>
      <c r="C109" s="14" t="s">
        <v>552</v>
      </c>
      <c r="D109" s="21" t="str">
        <f>Table5[[#This Row],[Country or Area]]</f>
        <v>إيطاليا</v>
      </c>
    </row>
    <row r="110" spans="1:4" x14ac:dyDescent="0.25">
      <c r="A110" s="20" t="s">
        <v>2013</v>
      </c>
      <c r="B110" s="22">
        <v>384</v>
      </c>
      <c r="C110" s="14" t="s">
        <v>751</v>
      </c>
      <c r="D110" s="21" t="str">
        <f>Table5[[#This Row],[Country or Area]]</f>
        <v>كوت ديفوار</v>
      </c>
    </row>
    <row r="111" spans="1:4" x14ac:dyDescent="0.25">
      <c r="A111" s="20" t="s">
        <v>1915</v>
      </c>
      <c r="B111" s="22">
        <v>388</v>
      </c>
      <c r="C111" s="14" t="s">
        <v>548</v>
      </c>
      <c r="D111" s="21" t="str">
        <f>Table5[[#This Row],[Country or Area]]</f>
        <v>جامايكا</v>
      </c>
    </row>
    <row r="112" spans="1:4" x14ac:dyDescent="0.25">
      <c r="A112" s="20" t="s">
        <v>1861</v>
      </c>
      <c r="B112" s="22">
        <v>392</v>
      </c>
      <c r="C112" s="14" t="s">
        <v>544</v>
      </c>
      <c r="D112" s="21" t="str">
        <f>Table5[[#This Row],[Country or Area]]</f>
        <v>اليابان</v>
      </c>
    </row>
    <row r="113" spans="1:4" x14ac:dyDescent="0.25">
      <c r="A113" s="20" t="s">
        <v>2007</v>
      </c>
      <c r="B113" s="22">
        <v>398</v>
      </c>
      <c r="C113" s="14" t="s">
        <v>533</v>
      </c>
      <c r="D113" s="21" t="str">
        <f>Table5[[#This Row],[Country or Area]]</f>
        <v>كازاخستان</v>
      </c>
    </row>
    <row r="114" spans="1:4" x14ac:dyDescent="0.25">
      <c r="A114" s="20" t="s">
        <v>1823</v>
      </c>
      <c r="B114" s="22">
        <v>400</v>
      </c>
      <c r="C114" s="14" t="s">
        <v>537</v>
      </c>
      <c r="D114" s="21" t="str">
        <f>Table5[[#This Row],[Country or Area]]</f>
        <v>الأردن</v>
      </c>
    </row>
    <row r="115" spans="1:4" x14ac:dyDescent="0.25">
      <c r="A115" s="20" t="s">
        <v>2018</v>
      </c>
      <c r="B115" s="22">
        <v>404</v>
      </c>
      <c r="C115" s="14" t="s">
        <v>529</v>
      </c>
      <c r="D115" s="21" t="str">
        <f>Table5[[#This Row],[Country or Area]]</f>
        <v>كينيا</v>
      </c>
    </row>
    <row r="116" spans="1:4" x14ac:dyDescent="0.25">
      <c r="A116" s="20" t="s">
        <v>1942</v>
      </c>
      <c r="B116" s="22">
        <v>408</v>
      </c>
      <c r="C116" s="14" t="s">
        <v>522</v>
      </c>
      <c r="D116" s="21" t="str">
        <f>Table5[[#This Row],[Country or Area]]</f>
        <v>جمهورية كوريا الشعبية الديمقراطية</v>
      </c>
    </row>
    <row r="117" spans="1:4" x14ac:dyDescent="0.25">
      <c r="A117" s="20" t="s">
        <v>1941</v>
      </c>
      <c r="B117" s="22">
        <v>410</v>
      </c>
      <c r="C117" s="14" t="s">
        <v>518</v>
      </c>
      <c r="D117" s="21" t="str">
        <f>Table5[[#This Row],[Country or Area]]</f>
        <v>جمهورية كوريا</v>
      </c>
    </row>
    <row r="118" spans="1:4" x14ac:dyDescent="0.25">
      <c r="A118" s="20" t="s">
        <v>1849</v>
      </c>
      <c r="B118" s="22">
        <v>414</v>
      </c>
      <c r="C118" s="14" t="s">
        <v>514</v>
      </c>
      <c r="D118" s="21" t="str">
        <f>Table5[[#This Row],[Country or Area]]</f>
        <v>الكويت</v>
      </c>
    </row>
    <row r="119" spans="1:4" x14ac:dyDescent="0.25">
      <c r="A119" s="20" t="s">
        <v>2005</v>
      </c>
      <c r="B119" s="22">
        <v>417</v>
      </c>
      <c r="C119" s="14" t="s">
        <v>510</v>
      </c>
      <c r="D119" s="21" t="str">
        <f>Table5[[#This Row],[Country or Area]]</f>
        <v>قيرغيزستان</v>
      </c>
    </row>
    <row r="120" spans="1:4" x14ac:dyDescent="0.25">
      <c r="A120" s="20" t="s">
        <v>1943</v>
      </c>
      <c r="B120" s="22">
        <v>418</v>
      </c>
      <c r="C120" s="14" t="s">
        <v>506</v>
      </c>
      <c r="D120" s="21" t="str">
        <f>Table5[[#This Row],[Country or Area]]</f>
        <v>جمهورية لاو الديمقراطية الشعبية</v>
      </c>
    </row>
    <row r="121" spans="1:4" x14ac:dyDescent="0.25">
      <c r="A121" s="20" t="s">
        <v>2020</v>
      </c>
      <c r="B121" s="22">
        <v>422</v>
      </c>
      <c r="C121" s="14" t="s">
        <v>498</v>
      </c>
      <c r="D121" s="21" t="str">
        <f>Table5[[#This Row],[Country or Area]]</f>
        <v>لبنان</v>
      </c>
    </row>
    <row r="122" spans="1:4" x14ac:dyDescent="0.25">
      <c r="A122" s="20" t="s">
        <v>2026</v>
      </c>
      <c r="B122" s="22">
        <v>426</v>
      </c>
      <c r="C122" s="14" t="s">
        <v>494</v>
      </c>
      <c r="D122" s="21" t="str">
        <f>Table5[[#This Row],[Country or Area]]</f>
        <v>ليسوتو</v>
      </c>
    </row>
    <row r="123" spans="1:4" x14ac:dyDescent="0.25">
      <c r="A123" s="20" t="s">
        <v>2019</v>
      </c>
      <c r="B123" s="22">
        <v>428</v>
      </c>
      <c r="C123" s="14" t="s">
        <v>502</v>
      </c>
      <c r="D123" s="21" t="str">
        <f>Table5[[#This Row],[Country or Area]]</f>
        <v>لاتفيا</v>
      </c>
    </row>
    <row r="124" spans="1:4" x14ac:dyDescent="0.25">
      <c r="A124" s="20" t="s">
        <v>2022</v>
      </c>
      <c r="B124" s="22">
        <v>430</v>
      </c>
      <c r="C124" s="14" t="s">
        <v>490</v>
      </c>
      <c r="D124" s="21" t="str">
        <f>Table5[[#This Row],[Country or Area]]</f>
        <v>ليبريا</v>
      </c>
    </row>
    <row r="125" spans="1:4" x14ac:dyDescent="0.25">
      <c r="A125" s="20" t="s">
        <v>2023</v>
      </c>
      <c r="B125" s="22">
        <v>434</v>
      </c>
      <c r="C125" s="14" t="s">
        <v>486</v>
      </c>
      <c r="D125" s="21" t="str">
        <f>Table5[[#This Row],[Country or Area]]</f>
        <v>ليبيا</v>
      </c>
    </row>
    <row r="126" spans="1:4" x14ac:dyDescent="0.25">
      <c r="A126" s="20" t="s">
        <v>2025</v>
      </c>
      <c r="B126" s="22">
        <v>438</v>
      </c>
      <c r="C126" s="14" t="s">
        <v>482</v>
      </c>
      <c r="D126" s="21" t="str">
        <f>Table5[[#This Row],[Country or Area]]</f>
        <v>ليختنشتاين</v>
      </c>
    </row>
    <row r="127" spans="1:4" x14ac:dyDescent="0.25">
      <c r="A127" s="20" t="s">
        <v>2024</v>
      </c>
      <c r="B127" s="22">
        <v>440</v>
      </c>
      <c r="C127" s="14" t="s">
        <v>478</v>
      </c>
      <c r="D127" s="21" t="str">
        <f>Table5[[#This Row],[Country or Area]]</f>
        <v>ليتوانيا</v>
      </c>
    </row>
    <row r="128" spans="1:4" x14ac:dyDescent="0.25">
      <c r="A128" s="20" t="s">
        <v>2021</v>
      </c>
      <c r="B128" s="22">
        <v>442</v>
      </c>
      <c r="C128" s="14" t="s">
        <v>474</v>
      </c>
      <c r="D128" s="21" t="str">
        <f>Table5[[#This Row],[Country or Area]]</f>
        <v>لكسمبرغ</v>
      </c>
    </row>
    <row r="129" spans="1:4" x14ac:dyDescent="0.25">
      <c r="A129" s="20" t="s">
        <v>1842</v>
      </c>
      <c r="B129" s="22">
        <v>446</v>
      </c>
      <c r="C129" s="14" t="s">
        <v>470</v>
      </c>
      <c r="D129" s="21" t="str">
        <f>Table5[[#This Row],[Country or Area]]</f>
        <v>الصين، منطقة ماكاو الإدارية الخاصة</v>
      </c>
    </row>
    <row r="130" spans="1:4" x14ac:dyDescent="0.25">
      <c r="A130" s="20" t="s">
        <v>2032</v>
      </c>
      <c r="B130" s="22">
        <v>450</v>
      </c>
      <c r="C130" s="14" t="s">
        <v>467</v>
      </c>
      <c r="D130" s="21" t="str">
        <f>Table5[[#This Row],[Country or Area]]</f>
        <v>مدغشقر</v>
      </c>
    </row>
    <row r="131" spans="1:4" x14ac:dyDescent="0.25">
      <c r="A131" s="20" t="s">
        <v>2035</v>
      </c>
      <c r="B131" s="22">
        <v>454</v>
      </c>
      <c r="C131" s="14" t="s">
        <v>464</v>
      </c>
      <c r="D131" s="21" t="str">
        <f>Table5[[#This Row],[Country or Area]]</f>
        <v>ملاوي</v>
      </c>
    </row>
    <row r="132" spans="1:4" x14ac:dyDescent="0.25">
      <c r="A132" s="20" t="s">
        <v>2030</v>
      </c>
      <c r="B132" s="22">
        <v>458</v>
      </c>
      <c r="C132" s="14" t="s">
        <v>460</v>
      </c>
      <c r="D132" s="21" t="str">
        <f>Table5[[#This Row],[Country or Area]]</f>
        <v>ماليزيا</v>
      </c>
    </row>
    <row r="133" spans="1:4" x14ac:dyDescent="0.25">
      <c r="A133" s="20" t="s">
        <v>2036</v>
      </c>
      <c r="B133" s="22">
        <v>462</v>
      </c>
      <c r="C133" s="14" t="s">
        <v>456</v>
      </c>
      <c r="D133" s="21" t="str">
        <f>Table5[[#This Row],[Country or Area]]</f>
        <v>ملديف</v>
      </c>
    </row>
    <row r="134" spans="1:4" x14ac:dyDescent="0.25">
      <c r="A134" s="20" t="s">
        <v>2029</v>
      </c>
      <c r="B134" s="22">
        <v>466</v>
      </c>
      <c r="C134" s="14" t="s">
        <v>452</v>
      </c>
      <c r="D134" s="21" t="str">
        <f>Table5[[#This Row],[Country or Area]]</f>
        <v>مالي</v>
      </c>
    </row>
    <row r="135" spans="1:4" x14ac:dyDescent="0.25">
      <c r="A135" s="20" t="s">
        <v>2028</v>
      </c>
      <c r="B135" s="22">
        <v>470</v>
      </c>
      <c r="C135" s="14" t="s">
        <v>448</v>
      </c>
      <c r="D135" s="21" t="str">
        <f>Table5[[#This Row],[Country or Area]]</f>
        <v>مالطة</v>
      </c>
    </row>
    <row r="136" spans="1:4" x14ac:dyDescent="0.25">
      <c r="A136" s="20" t="s">
        <v>2027</v>
      </c>
      <c r="B136" s="22">
        <v>474</v>
      </c>
      <c r="C136" s="14" t="s">
        <v>440</v>
      </c>
      <c r="D136" s="21" t="str">
        <f>Table5[[#This Row],[Country or Area]]</f>
        <v>مارتينيك</v>
      </c>
    </row>
    <row r="137" spans="1:4" x14ac:dyDescent="0.25">
      <c r="A137" s="20" t="s">
        <v>2038</v>
      </c>
      <c r="B137" s="22">
        <v>478</v>
      </c>
      <c r="C137" s="14" t="s">
        <v>436</v>
      </c>
      <c r="D137" s="21" t="str">
        <f>Table5[[#This Row],[Country or Area]]</f>
        <v>موريتانيا</v>
      </c>
    </row>
    <row r="138" spans="1:4" x14ac:dyDescent="0.25">
      <c r="A138" s="20" t="s">
        <v>2039</v>
      </c>
      <c r="B138" s="22">
        <v>480</v>
      </c>
      <c r="C138" s="14" t="s">
        <v>432</v>
      </c>
      <c r="D138" s="21" t="str">
        <f>Table5[[#This Row],[Country or Area]]</f>
        <v>موريشيوس</v>
      </c>
    </row>
    <row r="139" spans="1:4" x14ac:dyDescent="0.25">
      <c r="A139" s="20" t="s">
        <v>1853</v>
      </c>
      <c r="B139" s="22">
        <v>484</v>
      </c>
      <c r="C139" s="14" t="s">
        <v>425</v>
      </c>
      <c r="D139" s="21" t="str">
        <f>Table5[[#This Row],[Country or Area]]</f>
        <v>المكسيك</v>
      </c>
    </row>
    <row r="140" spans="1:4" x14ac:dyDescent="0.25">
      <c r="A140" s="20" t="s">
        <v>2041</v>
      </c>
      <c r="B140" s="22">
        <v>492</v>
      </c>
      <c r="C140" s="14" t="s">
        <v>413</v>
      </c>
      <c r="D140" s="21" t="str">
        <f>Table5[[#This Row],[Country or Area]]</f>
        <v>موناكو</v>
      </c>
    </row>
    <row r="141" spans="1:4" x14ac:dyDescent="0.25">
      <c r="A141" s="20" t="s">
        <v>2037</v>
      </c>
      <c r="B141" s="22">
        <v>496</v>
      </c>
      <c r="C141" s="14" t="s">
        <v>410</v>
      </c>
      <c r="D141" s="21" t="str">
        <f>Table5[[#This Row],[Country or Area]]</f>
        <v>منغوليا</v>
      </c>
    </row>
    <row r="142" spans="1:4" x14ac:dyDescent="0.25">
      <c r="A142" s="20" t="s">
        <v>1944</v>
      </c>
      <c r="B142" s="22">
        <v>498</v>
      </c>
      <c r="C142" s="14" t="s">
        <v>417</v>
      </c>
      <c r="D142" s="21" t="str">
        <f>Table5[[#This Row],[Country or Area]]</f>
        <v>جمهورية مولدوفا</v>
      </c>
    </row>
    <row r="143" spans="1:4" x14ac:dyDescent="0.25">
      <c r="A143" s="20" t="s">
        <v>1830</v>
      </c>
      <c r="B143" s="22">
        <v>499</v>
      </c>
      <c r="C143" s="14" t="s">
        <v>406</v>
      </c>
      <c r="D143" s="21" t="str">
        <f>Table5[[#This Row],[Country or Area]]</f>
        <v>الجبل الأسود</v>
      </c>
    </row>
    <row r="144" spans="1:4" x14ac:dyDescent="0.25">
      <c r="A144" s="20" t="s">
        <v>2042</v>
      </c>
      <c r="B144" s="22">
        <v>500</v>
      </c>
      <c r="C144" s="14" t="s">
        <v>402</v>
      </c>
      <c r="D144" s="21" t="str">
        <f>Table5[[#This Row],[Country or Area]]</f>
        <v>مونتسيرات</v>
      </c>
    </row>
    <row r="145" spans="1:4" x14ac:dyDescent="0.25">
      <c r="A145" s="20" t="s">
        <v>1852</v>
      </c>
      <c r="B145" s="22">
        <v>504</v>
      </c>
      <c r="C145" s="14" t="s">
        <v>399</v>
      </c>
      <c r="D145" s="21" t="str">
        <f>Table5[[#This Row],[Country or Area]]</f>
        <v>المغرب</v>
      </c>
    </row>
    <row r="146" spans="1:4" x14ac:dyDescent="0.25">
      <c r="A146" s="20" t="s">
        <v>2040</v>
      </c>
      <c r="B146" s="22">
        <v>508</v>
      </c>
      <c r="C146" s="14" t="s">
        <v>395</v>
      </c>
      <c r="D146" s="21" t="str">
        <f>Table5[[#This Row],[Country or Area]]</f>
        <v>موزامبيق</v>
      </c>
    </row>
    <row r="147" spans="1:4" x14ac:dyDescent="0.25">
      <c r="A147" s="20" t="s">
        <v>1982</v>
      </c>
      <c r="B147" s="22">
        <v>512</v>
      </c>
      <c r="C147" s="14" t="s">
        <v>333</v>
      </c>
      <c r="D147" s="21" t="str">
        <f>Table5[[#This Row],[Country or Area]]</f>
        <v>عمان</v>
      </c>
    </row>
    <row r="148" spans="1:4" x14ac:dyDescent="0.25">
      <c r="A148" s="20" t="s">
        <v>2045</v>
      </c>
      <c r="B148" s="22">
        <v>516</v>
      </c>
      <c r="C148" s="14" t="s">
        <v>387</v>
      </c>
      <c r="D148" s="21" t="str">
        <f>Table5[[#This Row],[Country or Area]]</f>
        <v>ناميبيا</v>
      </c>
    </row>
    <row r="149" spans="1:4" x14ac:dyDescent="0.25">
      <c r="A149" s="20" t="s">
        <v>2046</v>
      </c>
      <c r="B149" s="22">
        <v>520</v>
      </c>
      <c r="C149" s="14" t="s">
        <v>383</v>
      </c>
      <c r="D149" s="21" t="str">
        <f>Table5[[#This Row],[Country or Area]]</f>
        <v>ناورو</v>
      </c>
    </row>
    <row r="150" spans="1:4" x14ac:dyDescent="0.25">
      <c r="A150" s="20" t="s">
        <v>2048</v>
      </c>
      <c r="B150" s="22">
        <v>524</v>
      </c>
      <c r="C150" s="14" t="s">
        <v>380</v>
      </c>
      <c r="D150" s="21" t="str">
        <f>Table5[[#This Row],[Country or Area]]</f>
        <v>نيبال</v>
      </c>
    </row>
    <row r="151" spans="1:4" x14ac:dyDescent="0.25">
      <c r="A151" s="20" t="s">
        <v>2056</v>
      </c>
      <c r="B151" s="22">
        <v>528</v>
      </c>
      <c r="C151" s="14" t="s">
        <v>376</v>
      </c>
      <c r="D151" s="21" t="str">
        <f>Table5[[#This Row],[Country or Area]]</f>
        <v>هولندا</v>
      </c>
    </row>
    <row r="152" spans="1:4" x14ac:dyDescent="0.25">
      <c r="A152" s="20" t="s">
        <v>2014</v>
      </c>
      <c r="B152" s="22">
        <v>531</v>
      </c>
      <c r="C152" s="14" t="s">
        <v>762</v>
      </c>
      <c r="D152" s="21" t="str">
        <f>Table5[[#This Row],[Country or Area]]</f>
        <v>كوراساو</v>
      </c>
    </row>
    <row r="153" spans="1:4" x14ac:dyDescent="0.25">
      <c r="A153" s="20" t="s">
        <v>1811</v>
      </c>
      <c r="B153" s="22">
        <v>533</v>
      </c>
      <c r="C153" s="14" t="s">
        <v>935</v>
      </c>
      <c r="D153" s="21" t="str">
        <f>Table5[[#This Row],[Country or Area]]</f>
        <v>أروبا</v>
      </c>
    </row>
    <row r="154" spans="1:4" x14ac:dyDescent="0.25">
      <c r="A154" s="20" t="s">
        <v>1969</v>
      </c>
      <c r="B154" s="22">
        <v>534</v>
      </c>
      <c r="C154" s="14" t="s">
        <v>199</v>
      </c>
      <c r="D154" s="21" t="str">
        <f>Table5[[#This Row],[Country or Area]]</f>
        <v>سانت مارتن (الجزء الهولندي)</v>
      </c>
    </row>
    <row r="155" spans="1:4" x14ac:dyDescent="0.25">
      <c r="A155" s="20" t="s">
        <v>1899</v>
      </c>
      <c r="B155" s="22">
        <v>535</v>
      </c>
      <c r="C155" s="14" t="s">
        <v>876</v>
      </c>
      <c r="D155" s="21" t="str">
        <f>Table5[[#This Row],[Country or Area]]</f>
        <v>بونير وسانت يوستاشيوس وسابا</v>
      </c>
    </row>
    <row r="156" spans="1:4" x14ac:dyDescent="0.25">
      <c r="A156" s="20" t="s">
        <v>2008</v>
      </c>
      <c r="B156" s="22">
        <v>540</v>
      </c>
      <c r="C156" s="14" t="s">
        <v>372</v>
      </c>
      <c r="D156" s="21" t="str">
        <f>Table5[[#This Row],[Country or Area]]</f>
        <v>كاليدونيا الجديدة</v>
      </c>
    </row>
    <row r="157" spans="1:4" x14ac:dyDescent="0.25">
      <c r="A157" s="20" t="s">
        <v>1997</v>
      </c>
      <c r="B157" s="22">
        <v>548</v>
      </c>
      <c r="C157" s="14" t="s">
        <v>44</v>
      </c>
      <c r="D157" s="21" t="str">
        <f>Table5[[#This Row],[Country or Area]]</f>
        <v>فانواتو</v>
      </c>
    </row>
    <row r="158" spans="1:4" x14ac:dyDescent="0.25">
      <c r="A158" s="20" t="s">
        <v>2051</v>
      </c>
      <c r="B158" s="22">
        <v>554</v>
      </c>
      <c r="C158" s="14" t="s">
        <v>368</v>
      </c>
      <c r="D158" s="21" t="str">
        <f>Table5[[#This Row],[Country or Area]]</f>
        <v>نيوزيلندا</v>
      </c>
    </row>
    <row r="159" spans="1:4" x14ac:dyDescent="0.25">
      <c r="A159" s="20" t="s">
        <v>2050</v>
      </c>
      <c r="B159" s="22">
        <v>558</v>
      </c>
      <c r="C159" s="14" t="s">
        <v>364</v>
      </c>
      <c r="D159" s="21" t="str">
        <f>Table5[[#This Row],[Country or Area]]</f>
        <v>نيكاراغوا</v>
      </c>
    </row>
    <row r="160" spans="1:4" x14ac:dyDescent="0.25">
      <c r="A160" s="20" t="s">
        <v>1858</v>
      </c>
      <c r="B160" s="22">
        <v>562</v>
      </c>
      <c r="C160" s="14" t="s">
        <v>360</v>
      </c>
      <c r="D160" s="21" t="str">
        <f>Table5[[#This Row],[Country or Area]]</f>
        <v>النيجر</v>
      </c>
    </row>
    <row r="161" spans="1:4" x14ac:dyDescent="0.25">
      <c r="A161" s="20" t="s">
        <v>2049</v>
      </c>
      <c r="B161" s="22">
        <v>566</v>
      </c>
      <c r="C161" s="14" t="s">
        <v>356</v>
      </c>
      <c r="D161" s="21" t="str">
        <f>Table5[[#This Row],[Country or Area]]</f>
        <v>نيجيريا</v>
      </c>
    </row>
    <row r="162" spans="1:4" x14ac:dyDescent="0.25">
      <c r="A162" s="20" t="s">
        <v>2052</v>
      </c>
      <c r="B162" s="22">
        <v>570</v>
      </c>
      <c r="C162" s="14" t="s">
        <v>352</v>
      </c>
      <c r="D162" s="21" t="str">
        <f>Table5[[#This Row],[Country or Area]]</f>
        <v>نيوي</v>
      </c>
    </row>
    <row r="163" spans="1:4" x14ac:dyDescent="0.25">
      <c r="A163" s="20" t="s">
        <v>1935</v>
      </c>
      <c r="B163" s="22">
        <v>574</v>
      </c>
      <c r="C163" s="14" t="s">
        <v>349</v>
      </c>
      <c r="D163" s="21" t="str">
        <f>Table5[[#This Row],[Country or Area]]</f>
        <v>جزيرة نورفولك</v>
      </c>
    </row>
    <row r="164" spans="1:4" x14ac:dyDescent="0.25">
      <c r="A164" s="20" t="s">
        <v>1856</v>
      </c>
      <c r="B164" s="22">
        <v>578</v>
      </c>
      <c r="C164" s="14" t="s">
        <v>337</v>
      </c>
      <c r="D164" s="21" t="str">
        <f>Table5[[#This Row],[Country or Area]]</f>
        <v>النرويج</v>
      </c>
    </row>
    <row r="165" spans="1:4" x14ac:dyDescent="0.25">
      <c r="A165" s="20" t="s">
        <v>1930</v>
      </c>
      <c r="B165" s="22">
        <v>580</v>
      </c>
      <c r="C165" s="14" t="s">
        <v>341</v>
      </c>
      <c r="D165" s="21" t="str">
        <f>Table5[[#This Row],[Country or Area]]</f>
        <v>جزر ماريانا الشمالية</v>
      </c>
    </row>
    <row r="166" spans="1:4" x14ac:dyDescent="0.25">
      <c r="A166" s="20" t="s">
        <v>2047</v>
      </c>
      <c r="B166" s="22">
        <v>581</v>
      </c>
      <c r="C166" s="14" t="s">
        <v>60</v>
      </c>
      <c r="D166" s="21" t="str">
        <f>Table5[[#This Row],[Country or Area]]</f>
        <v>نائية التابعة للولايات المتحدة</v>
      </c>
    </row>
    <row r="167" spans="1:4" x14ac:dyDescent="0.25">
      <c r="A167" s="20" t="s">
        <v>2044</v>
      </c>
      <c r="B167" s="22">
        <v>583</v>
      </c>
      <c r="C167" s="14" t="s">
        <v>421</v>
      </c>
      <c r="D167" s="21" t="str">
        <f>Table5[[#This Row],[Country or Area]]</f>
        <v>ميكرونيزيا (ولايات - الموحدة)</v>
      </c>
    </row>
    <row r="168" spans="1:4" x14ac:dyDescent="0.25">
      <c r="A168" s="20" t="s">
        <v>1929</v>
      </c>
      <c r="B168" s="22">
        <v>584</v>
      </c>
      <c r="C168" s="14" t="s">
        <v>444</v>
      </c>
      <c r="D168" s="21" t="str">
        <f>Table5[[#This Row],[Country or Area]]</f>
        <v>جزر مارشال</v>
      </c>
    </row>
    <row r="169" spans="1:4" x14ac:dyDescent="0.25">
      <c r="A169" s="20" t="s">
        <v>1881</v>
      </c>
      <c r="B169" s="22">
        <v>585</v>
      </c>
      <c r="C169" s="14" t="s">
        <v>326</v>
      </c>
      <c r="D169" s="21" t="str">
        <f>Table5[[#This Row],[Country or Area]]</f>
        <v>بالاو</v>
      </c>
    </row>
    <row r="170" spans="1:4" x14ac:dyDescent="0.25">
      <c r="A170" s="20" t="s">
        <v>1880</v>
      </c>
      <c r="B170" s="22">
        <v>586</v>
      </c>
      <c r="C170" s="14" t="s">
        <v>330</v>
      </c>
      <c r="D170" s="21" t="str">
        <f>Table5[[#This Row],[Country or Area]]</f>
        <v>باكستان</v>
      </c>
    </row>
    <row r="171" spans="1:4" x14ac:dyDescent="0.25">
      <c r="A171" s="20" t="s">
        <v>1889</v>
      </c>
      <c r="B171" s="22">
        <v>591</v>
      </c>
      <c r="C171" s="14" t="s">
        <v>318</v>
      </c>
      <c r="D171" s="21" t="str">
        <f>Table5[[#This Row],[Country or Area]]</f>
        <v>بنما</v>
      </c>
    </row>
    <row r="172" spans="1:4" x14ac:dyDescent="0.25">
      <c r="A172" s="20" t="s">
        <v>1878</v>
      </c>
      <c r="B172" s="22">
        <v>598</v>
      </c>
      <c r="C172" s="14" t="s">
        <v>314</v>
      </c>
      <c r="D172" s="21" t="str">
        <f>Table5[[#This Row],[Country or Area]]</f>
        <v>بابوا غينيا الجديدة</v>
      </c>
    </row>
    <row r="173" spans="1:4" x14ac:dyDescent="0.25">
      <c r="A173" s="20" t="s">
        <v>1879</v>
      </c>
      <c r="B173" s="22">
        <v>600</v>
      </c>
      <c r="C173" s="14" t="s">
        <v>310</v>
      </c>
      <c r="D173" s="21" t="str">
        <f>Table5[[#This Row],[Country or Area]]</f>
        <v>باراغواي</v>
      </c>
    </row>
    <row r="174" spans="1:4" x14ac:dyDescent="0.25">
      <c r="A174" s="20" t="s">
        <v>1901</v>
      </c>
      <c r="B174" s="22">
        <v>604</v>
      </c>
      <c r="C174" s="14" t="s">
        <v>306</v>
      </c>
      <c r="D174" s="21" t="str">
        <f>Table5[[#This Row],[Country or Area]]</f>
        <v>بيرو</v>
      </c>
    </row>
    <row r="175" spans="1:4" x14ac:dyDescent="0.25">
      <c r="A175" s="20" t="s">
        <v>1845</v>
      </c>
      <c r="B175" s="22">
        <v>608</v>
      </c>
      <c r="C175" s="14" t="s">
        <v>302</v>
      </c>
      <c r="D175" s="21" t="str">
        <f>Table5[[#This Row],[Country or Area]]</f>
        <v>الفلبين</v>
      </c>
    </row>
    <row r="176" spans="1:4" x14ac:dyDescent="0.25">
      <c r="A176" s="20" t="s">
        <v>1900</v>
      </c>
      <c r="B176" s="22">
        <v>612</v>
      </c>
      <c r="C176" s="14" t="s">
        <v>298</v>
      </c>
      <c r="D176" s="21" t="str">
        <f>Table5[[#This Row],[Country or Area]]</f>
        <v>بيتكرن</v>
      </c>
    </row>
    <row r="177" spans="1:4" x14ac:dyDescent="0.25">
      <c r="A177" s="20" t="s">
        <v>1896</v>
      </c>
      <c r="B177" s="22">
        <v>616</v>
      </c>
      <c r="C177" s="14" t="s">
        <v>295</v>
      </c>
      <c r="D177" s="21" t="str">
        <f>Table5[[#This Row],[Country or Area]]</f>
        <v>بولندا</v>
      </c>
    </row>
    <row r="178" spans="1:4" x14ac:dyDescent="0.25">
      <c r="A178" s="20" t="s">
        <v>1828</v>
      </c>
      <c r="B178" s="22">
        <v>620</v>
      </c>
      <c r="C178" s="14" t="s">
        <v>291</v>
      </c>
      <c r="D178" s="21" t="str">
        <f>Table5[[#This Row],[Country or Area]]</f>
        <v>البرتغال</v>
      </c>
    </row>
    <row r="179" spans="1:4" x14ac:dyDescent="0.25">
      <c r="A179" s="20" t="s">
        <v>1995</v>
      </c>
      <c r="B179" s="22">
        <v>624</v>
      </c>
      <c r="C179" s="14" t="s">
        <v>615</v>
      </c>
      <c r="D179" s="21" t="str">
        <f>Table5[[#This Row],[Country or Area]]</f>
        <v>غينيا - بيساو</v>
      </c>
    </row>
    <row r="180" spans="1:4" x14ac:dyDescent="0.25">
      <c r="A180" s="20" t="s">
        <v>1914</v>
      </c>
      <c r="B180" s="22">
        <v>626</v>
      </c>
      <c r="C180" s="14" t="s">
        <v>120</v>
      </c>
      <c r="D180" s="21" t="str">
        <f>Table5[[#This Row],[Country or Area]]</f>
        <v>تيمور - ليشتي</v>
      </c>
    </row>
    <row r="181" spans="1:4" x14ac:dyDescent="0.25">
      <c r="A181" s="20" t="s">
        <v>1893</v>
      </c>
      <c r="B181" s="22">
        <v>630</v>
      </c>
      <c r="C181" s="14" t="s">
        <v>287</v>
      </c>
      <c r="D181" s="21" t="str">
        <f>Table5[[#This Row],[Country or Area]]</f>
        <v>بورتوريكو</v>
      </c>
    </row>
    <row r="182" spans="1:4" x14ac:dyDescent="0.25">
      <c r="A182" s="20" t="s">
        <v>2004</v>
      </c>
      <c r="B182" s="22">
        <v>634</v>
      </c>
      <c r="C182" s="14" t="s">
        <v>283</v>
      </c>
      <c r="D182" s="21" t="str">
        <f>Table5[[#This Row],[Country or Area]]</f>
        <v>قطر</v>
      </c>
    </row>
    <row r="183" spans="1:4" x14ac:dyDescent="0.25">
      <c r="A183" s="20" t="s">
        <v>1955</v>
      </c>
      <c r="B183" s="22">
        <v>638</v>
      </c>
      <c r="C183" s="14" t="s">
        <v>267</v>
      </c>
      <c r="D183" s="21" t="str">
        <f>Table5[[#This Row],[Country or Area]]</f>
        <v>ريونيون</v>
      </c>
    </row>
    <row r="184" spans="1:4" x14ac:dyDescent="0.25">
      <c r="A184" s="20" t="s">
        <v>1954</v>
      </c>
      <c r="B184" s="22">
        <v>642</v>
      </c>
      <c r="C184" s="14" t="s">
        <v>279</v>
      </c>
      <c r="D184" s="21" t="str">
        <f>Table5[[#This Row],[Country or Area]]</f>
        <v>رومانيا</v>
      </c>
    </row>
    <row r="185" spans="1:4" x14ac:dyDescent="0.25">
      <c r="A185" s="20" t="s">
        <v>1820</v>
      </c>
      <c r="B185" s="22">
        <v>643</v>
      </c>
      <c r="C185" s="14" t="s">
        <v>275</v>
      </c>
      <c r="D185" s="21" t="str">
        <f>Table5[[#This Row],[Country or Area]]</f>
        <v>الاتحاد الروسي</v>
      </c>
    </row>
    <row r="186" spans="1:4" x14ac:dyDescent="0.25">
      <c r="A186" s="20" t="s">
        <v>1953</v>
      </c>
      <c r="B186" s="22">
        <v>646</v>
      </c>
      <c r="C186" s="14" t="s">
        <v>271</v>
      </c>
      <c r="D186" s="21" t="str">
        <f>Table5[[#This Row],[Country or Area]]</f>
        <v>رواندا</v>
      </c>
    </row>
    <row r="187" spans="1:4" x14ac:dyDescent="0.25">
      <c r="A187" s="20" t="s">
        <v>1961</v>
      </c>
      <c r="B187" s="22">
        <v>652</v>
      </c>
      <c r="C187" s="14" t="s">
        <v>263</v>
      </c>
      <c r="D187" s="21" t="str">
        <f>Table5[[#This Row],[Country or Area]]</f>
        <v>سان بارتليمي</v>
      </c>
    </row>
    <row r="188" spans="1:4" x14ac:dyDescent="0.25">
      <c r="A188" s="20" t="s">
        <v>1970</v>
      </c>
      <c r="B188" s="22">
        <v>654</v>
      </c>
      <c r="C188" s="14" t="s">
        <v>259</v>
      </c>
      <c r="D188" s="21" t="str">
        <f>Table5[[#This Row],[Country or Area]]</f>
        <v>سانت هيلانة</v>
      </c>
    </row>
    <row r="189" spans="1:4" x14ac:dyDescent="0.25">
      <c r="A189" s="20" t="s">
        <v>1966</v>
      </c>
      <c r="B189" s="22">
        <v>659</v>
      </c>
      <c r="C189" s="14" t="s">
        <v>255</v>
      </c>
      <c r="D189" s="21" t="str">
        <f>Table5[[#This Row],[Country or Area]]</f>
        <v>سانت كيتس ونيفس</v>
      </c>
    </row>
    <row r="190" spans="1:4" x14ac:dyDescent="0.25">
      <c r="A190" s="20" t="s">
        <v>1869</v>
      </c>
      <c r="B190" s="22">
        <v>660</v>
      </c>
      <c r="C190" s="14" t="s">
        <v>954</v>
      </c>
      <c r="D190" s="21" t="str">
        <f>Table5[[#This Row],[Country or Area]]</f>
        <v>أنغويلا</v>
      </c>
    </row>
    <row r="191" spans="1:4" x14ac:dyDescent="0.25">
      <c r="A191" s="20" t="s">
        <v>1967</v>
      </c>
      <c r="B191" s="22">
        <v>662</v>
      </c>
      <c r="C191" s="14" t="s">
        <v>251</v>
      </c>
      <c r="D191" s="21" t="str">
        <f>Table5[[#This Row],[Country or Area]]</f>
        <v>سانت لوسيا</v>
      </c>
    </row>
    <row r="192" spans="1:4" x14ac:dyDescent="0.25">
      <c r="A192" s="20" t="s">
        <v>1968</v>
      </c>
      <c r="B192" s="22">
        <v>663</v>
      </c>
      <c r="C192" s="14" t="s">
        <v>247</v>
      </c>
      <c r="D192" s="21" t="str">
        <f>Table5[[#This Row],[Country or Area]]</f>
        <v>سانت مارتن (الجزء الفرنسي)</v>
      </c>
    </row>
    <row r="193" spans="1:4" x14ac:dyDescent="0.25">
      <c r="A193" s="20" t="s">
        <v>1962</v>
      </c>
      <c r="B193" s="22">
        <v>666</v>
      </c>
      <c r="C193" s="14" t="s">
        <v>243</v>
      </c>
      <c r="D193" s="21" t="str">
        <f>Table5[[#This Row],[Country or Area]]</f>
        <v>سان بيير وميكلون</v>
      </c>
    </row>
    <row r="194" spans="1:4" x14ac:dyDescent="0.25">
      <c r="A194" s="20" t="s">
        <v>1965</v>
      </c>
      <c r="B194" s="22">
        <v>670</v>
      </c>
      <c r="C194" s="14" t="s">
        <v>239</v>
      </c>
      <c r="D194" s="21" t="str">
        <f>Table5[[#This Row],[Country or Area]]</f>
        <v>سانت فنسنت وجزر غرينادين</v>
      </c>
    </row>
    <row r="195" spans="1:4" x14ac:dyDescent="0.25">
      <c r="A195" s="20" t="s">
        <v>1964</v>
      </c>
      <c r="B195" s="22">
        <v>674</v>
      </c>
      <c r="C195" s="14" t="s">
        <v>231</v>
      </c>
      <c r="D195" s="21" t="str">
        <f>Table5[[#This Row],[Country or Area]]</f>
        <v>سان مارينو</v>
      </c>
    </row>
    <row r="196" spans="1:4" x14ac:dyDescent="0.25">
      <c r="A196" s="20" t="s">
        <v>1963</v>
      </c>
      <c r="B196" s="22">
        <v>678</v>
      </c>
      <c r="C196" s="14" t="s">
        <v>227</v>
      </c>
      <c r="D196" s="21" t="str">
        <f>Table5[[#This Row],[Country or Area]]</f>
        <v>سان تومي وبرينسيبي</v>
      </c>
    </row>
    <row r="197" spans="1:4" x14ac:dyDescent="0.25">
      <c r="A197" s="20" t="s">
        <v>1958</v>
      </c>
      <c r="B197" s="22">
        <v>680</v>
      </c>
      <c r="C197" s="14"/>
      <c r="D197" s="21" t="str">
        <f>Table5[[#This Row],[Country or Area]]</f>
        <v>سارك</v>
      </c>
    </row>
    <row r="198" spans="1:4" x14ac:dyDescent="0.25">
      <c r="A198" s="20" t="s">
        <v>1854</v>
      </c>
      <c r="B198" s="22">
        <v>682</v>
      </c>
      <c r="C198" s="14" t="s">
        <v>223</v>
      </c>
      <c r="D198" s="21" t="str">
        <f>Table5[[#This Row],[Country or Area]]</f>
        <v>المملكة العربية السعودية</v>
      </c>
    </row>
    <row r="199" spans="1:4" x14ac:dyDescent="0.25">
      <c r="A199" s="20" t="s">
        <v>1836</v>
      </c>
      <c r="B199" s="22">
        <v>686</v>
      </c>
      <c r="C199" s="14" t="s">
        <v>219</v>
      </c>
      <c r="D199" s="21" t="str">
        <f>Table5[[#This Row],[Country or Area]]</f>
        <v>السنغال</v>
      </c>
    </row>
    <row r="200" spans="1:4" x14ac:dyDescent="0.25">
      <c r="A200" s="20" t="s">
        <v>1980</v>
      </c>
      <c r="B200" s="22">
        <v>688</v>
      </c>
      <c r="C200" s="14" t="s">
        <v>215</v>
      </c>
      <c r="D200" s="21" t="str">
        <f>Table5[[#This Row],[Country or Area]]</f>
        <v>صربيا</v>
      </c>
    </row>
    <row r="201" spans="1:4" x14ac:dyDescent="0.25">
      <c r="A201" s="20" t="s">
        <v>1978</v>
      </c>
      <c r="B201" s="22">
        <v>690</v>
      </c>
      <c r="C201" s="14" t="s">
        <v>211</v>
      </c>
      <c r="D201" s="21" t="str">
        <f>Table5[[#This Row],[Country or Area]]</f>
        <v>سيشيل</v>
      </c>
    </row>
    <row r="202" spans="1:4" x14ac:dyDescent="0.25">
      <c r="A202" s="20" t="s">
        <v>1977</v>
      </c>
      <c r="B202" s="22">
        <v>694</v>
      </c>
      <c r="C202" s="14" t="s">
        <v>207</v>
      </c>
      <c r="D202" s="21" t="str">
        <f>Table5[[#This Row],[Country or Area]]</f>
        <v>سيراليون</v>
      </c>
    </row>
    <row r="203" spans="1:4" x14ac:dyDescent="0.25">
      <c r="A203" s="20" t="s">
        <v>1974</v>
      </c>
      <c r="B203" s="22">
        <v>702</v>
      </c>
      <c r="C203" s="14" t="s">
        <v>203</v>
      </c>
      <c r="D203" s="21" t="str">
        <f>Table5[[#This Row],[Country or Area]]</f>
        <v>سنغافورة</v>
      </c>
    </row>
    <row r="204" spans="1:4" x14ac:dyDescent="0.25">
      <c r="A204" s="20" t="s">
        <v>1972</v>
      </c>
      <c r="B204" s="22">
        <v>703</v>
      </c>
      <c r="C204" s="14" t="s">
        <v>195</v>
      </c>
      <c r="D204" s="21" t="str">
        <f>Table5[[#This Row],[Country or Area]]</f>
        <v>سلوفاكيا</v>
      </c>
    </row>
    <row r="205" spans="1:4" x14ac:dyDescent="0.25">
      <c r="A205" s="20" t="s">
        <v>2002</v>
      </c>
      <c r="B205" s="22">
        <v>704</v>
      </c>
      <c r="C205" s="14" t="s">
        <v>36</v>
      </c>
      <c r="D205" s="21" t="str">
        <f>Table5[[#This Row],[Country or Area]]</f>
        <v>فييت نام</v>
      </c>
    </row>
    <row r="206" spans="1:4" x14ac:dyDescent="0.25">
      <c r="A206" s="20" t="s">
        <v>1973</v>
      </c>
      <c r="B206" s="22">
        <v>705</v>
      </c>
      <c r="C206" s="14" t="s">
        <v>191</v>
      </c>
      <c r="D206" s="21" t="str">
        <f>Table5[[#This Row],[Country or Area]]</f>
        <v>سلوفينيا</v>
      </c>
    </row>
    <row r="207" spans="1:4" x14ac:dyDescent="0.25">
      <c r="A207" s="20" t="s">
        <v>1840</v>
      </c>
      <c r="B207" s="22">
        <v>706</v>
      </c>
      <c r="C207" s="14" t="s">
        <v>183</v>
      </c>
      <c r="D207" s="21" t="str">
        <f>Table5[[#This Row],[Country or Area]]</f>
        <v>الصومال</v>
      </c>
    </row>
    <row r="208" spans="1:4" x14ac:dyDescent="0.25">
      <c r="A208" s="20" t="s">
        <v>1945</v>
      </c>
      <c r="B208" s="22">
        <v>710</v>
      </c>
      <c r="C208" s="14" t="s">
        <v>179</v>
      </c>
      <c r="D208" s="21" t="str">
        <f>Table5[[#This Row],[Country or Area]]</f>
        <v>جنوب أفريقيا</v>
      </c>
    </row>
    <row r="209" spans="1:4" x14ac:dyDescent="0.25">
      <c r="A209" s="20" t="s">
        <v>1957</v>
      </c>
      <c r="B209" s="22">
        <v>716</v>
      </c>
      <c r="C209" s="14" t="s">
        <v>8</v>
      </c>
      <c r="D209" s="21" t="str">
        <f>Table5[[#This Row],[Country or Area]]</f>
        <v>زمبابوي</v>
      </c>
    </row>
    <row r="210" spans="1:4" x14ac:dyDescent="0.25">
      <c r="A210" s="20" t="s">
        <v>1813</v>
      </c>
      <c r="B210" s="22">
        <v>724</v>
      </c>
      <c r="C210" s="14" t="s">
        <v>167</v>
      </c>
      <c r="D210" s="21" t="str">
        <f>Table5[[#This Row],[Country or Area]]</f>
        <v>إسبانيا</v>
      </c>
    </row>
    <row r="211" spans="1:4" x14ac:dyDescent="0.25">
      <c r="A211" s="20" t="s">
        <v>1946</v>
      </c>
      <c r="B211" s="22">
        <v>728</v>
      </c>
      <c r="C211" s="14" t="s">
        <v>171</v>
      </c>
      <c r="D211" s="21" t="str">
        <f>Table5[[#This Row],[Country or Area]]</f>
        <v>جنوب السودان</v>
      </c>
    </row>
    <row r="212" spans="1:4" x14ac:dyDescent="0.25">
      <c r="A212" s="20" t="s">
        <v>1837</v>
      </c>
      <c r="B212" s="22">
        <v>729</v>
      </c>
      <c r="C212" s="14" t="s">
        <v>160</v>
      </c>
      <c r="D212" s="21" t="str">
        <f>Table5[[#This Row],[Country or Area]]</f>
        <v>السودان</v>
      </c>
    </row>
    <row r="213" spans="1:4" x14ac:dyDescent="0.25">
      <c r="A213" s="20" t="s">
        <v>1839</v>
      </c>
      <c r="B213" s="22">
        <v>732</v>
      </c>
      <c r="C213" s="14" t="s">
        <v>20</v>
      </c>
      <c r="D213" s="21" t="str">
        <f>Table5[[#This Row],[Country or Area]]</f>
        <v>الصحراء الغربية</v>
      </c>
    </row>
    <row r="214" spans="1:4" x14ac:dyDescent="0.25">
      <c r="A214" s="20" t="s">
        <v>1975</v>
      </c>
      <c r="B214" s="22">
        <v>740</v>
      </c>
      <c r="C214" s="14" t="s">
        <v>156</v>
      </c>
      <c r="D214" s="21" t="str">
        <f>Table5[[#This Row],[Country or Area]]</f>
        <v>سورينام</v>
      </c>
    </row>
    <row r="215" spans="1:4" x14ac:dyDescent="0.25">
      <c r="A215" s="20" t="s">
        <v>1937</v>
      </c>
      <c r="B215" s="22">
        <v>744</v>
      </c>
      <c r="C215" s="14" t="s">
        <v>152</v>
      </c>
      <c r="D215" s="21" t="str">
        <f>Table5[[#This Row],[Country or Area]]</f>
        <v>جزيرتي سفالبارد وجان مايِن</v>
      </c>
    </row>
    <row r="216" spans="1:4" x14ac:dyDescent="0.25">
      <c r="A216" s="20" t="s">
        <v>1817</v>
      </c>
      <c r="B216" s="22">
        <v>748</v>
      </c>
      <c r="C216" s="14" t="s">
        <v>709</v>
      </c>
      <c r="D216" s="21" t="str">
        <f>Table5[[#This Row],[Country or Area]]</f>
        <v>إسواتيني</v>
      </c>
    </row>
    <row r="217" spans="1:4" x14ac:dyDescent="0.25">
      <c r="A217" s="20" t="s">
        <v>1838</v>
      </c>
      <c r="B217" s="22">
        <v>752</v>
      </c>
      <c r="C217" s="14" t="s">
        <v>148</v>
      </c>
      <c r="D217" s="21" t="str">
        <f>Table5[[#This Row],[Country or Area]]</f>
        <v>السويد</v>
      </c>
    </row>
    <row r="218" spans="1:4" x14ac:dyDescent="0.25">
      <c r="A218" s="20" t="s">
        <v>1976</v>
      </c>
      <c r="B218" s="22">
        <v>756</v>
      </c>
      <c r="C218" s="14" t="s">
        <v>144</v>
      </c>
      <c r="D218" s="21" t="str">
        <f>Table5[[#This Row],[Country or Area]]</f>
        <v>سويسرا</v>
      </c>
    </row>
    <row r="219" spans="1:4" x14ac:dyDescent="0.25">
      <c r="A219" s="20" t="s">
        <v>1833</v>
      </c>
      <c r="B219" s="22">
        <v>760</v>
      </c>
      <c r="C219" s="14" t="s">
        <v>140</v>
      </c>
      <c r="D219" s="21" t="str">
        <f>Table5[[#This Row],[Country or Area]]</f>
        <v>الجمهورية العربية السورية</v>
      </c>
    </row>
    <row r="220" spans="1:4" x14ac:dyDescent="0.25">
      <c r="A220" s="20" t="s">
        <v>1981</v>
      </c>
      <c r="B220" s="22">
        <v>762</v>
      </c>
      <c r="C220" s="14" t="s">
        <v>132</v>
      </c>
      <c r="D220" s="21" t="str">
        <f>Table5[[#This Row],[Country or Area]]</f>
        <v>طاجيكستان</v>
      </c>
    </row>
    <row r="221" spans="1:4" x14ac:dyDescent="0.25">
      <c r="A221" s="20" t="s">
        <v>1903</v>
      </c>
      <c r="B221" s="22">
        <v>764</v>
      </c>
      <c r="C221" s="14" t="s">
        <v>124</v>
      </c>
      <c r="D221" s="21" t="str">
        <f>Table5[[#This Row],[Country or Area]]</f>
        <v>تايلند</v>
      </c>
    </row>
    <row r="222" spans="1:4" x14ac:dyDescent="0.25">
      <c r="A222" s="20" t="s">
        <v>1909</v>
      </c>
      <c r="B222" s="22">
        <v>768</v>
      </c>
      <c r="C222" s="14" t="s">
        <v>116</v>
      </c>
      <c r="D222" s="21" t="str">
        <f>Table5[[#This Row],[Country or Area]]</f>
        <v>توغو</v>
      </c>
    </row>
    <row r="223" spans="1:4" x14ac:dyDescent="0.25">
      <c r="A223" s="20" t="s">
        <v>1911</v>
      </c>
      <c r="B223" s="22">
        <v>772</v>
      </c>
      <c r="C223" s="14" t="s">
        <v>112</v>
      </c>
      <c r="D223" s="21" t="str">
        <f>Table5[[#This Row],[Country or Area]]</f>
        <v>توكيلاو</v>
      </c>
    </row>
    <row r="224" spans="1:4" x14ac:dyDescent="0.25">
      <c r="A224" s="20" t="s">
        <v>1913</v>
      </c>
      <c r="B224" s="22">
        <v>776</v>
      </c>
      <c r="C224" s="14" t="s">
        <v>104</v>
      </c>
      <c r="D224" s="21" t="str">
        <f>Table5[[#This Row],[Country or Area]]</f>
        <v>تونغا</v>
      </c>
    </row>
    <row r="225" spans="1:4" x14ac:dyDescent="0.25">
      <c r="A225" s="20" t="s">
        <v>1906</v>
      </c>
      <c r="B225" s="22">
        <v>780</v>
      </c>
      <c r="C225" s="14" t="s">
        <v>100</v>
      </c>
      <c r="D225" s="21" t="str">
        <f>Table5[[#This Row],[Country or Area]]</f>
        <v>ترينيداد وتوباغو</v>
      </c>
    </row>
    <row r="226" spans="1:4" x14ac:dyDescent="0.25">
      <c r="A226" s="20" t="s">
        <v>1824</v>
      </c>
      <c r="B226" s="22">
        <v>784</v>
      </c>
      <c r="C226" s="14" t="s">
        <v>68</v>
      </c>
      <c r="D226" s="21" t="str">
        <f>Table5[[#This Row],[Country or Area]]</f>
        <v>الإمارات العربية المتحدة</v>
      </c>
    </row>
    <row r="227" spans="1:4" x14ac:dyDescent="0.25">
      <c r="A227" s="20" t="s">
        <v>1912</v>
      </c>
      <c r="B227" s="22">
        <v>788</v>
      </c>
      <c r="C227" s="14" t="s">
        <v>96</v>
      </c>
      <c r="D227" s="21" t="str">
        <f>Table5[[#This Row],[Country or Area]]</f>
        <v>تونس</v>
      </c>
    </row>
    <row r="228" spans="1:4" x14ac:dyDescent="0.25">
      <c r="A228" s="20" t="s">
        <v>1905</v>
      </c>
      <c r="B228" s="22">
        <v>792</v>
      </c>
      <c r="C228" s="14" t="s">
        <v>92</v>
      </c>
      <c r="D228" s="21" t="str">
        <f>Table5[[#This Row],[Country or Area]]</f>
        <v>تركيا</v>
      </c>
    </row>
    <row r="229" spans="1:4" x14ac:dyDescent="0.25">
      <c r="A229" s="20" t="s">
        <v>1904</v>
      </c>
      <c r="B229" s="22">
        <v>795</v>
      </c>
      <c r="C229" s="14" t="s">
        <v>88</v>
      </c>
      <c r="D229" s="21" t="str">
        <f>Table5[[#This Row],[Country or Area]]</f>
        <v>تركمانستان</v>
      </c>
    </row>
    <row r="230" spans="1:4" x14ac:dyDescent="0.25">
      <c r="A230" s="20" t="s">
        <v>1920</v>
      </c>
      <c r="B230" s="22">
        <v>796</v>
      </c>
      <c r="C230" s="14" t="s">
        <v>84</v>
      </c>
      <c r="D230" s="21" t="str">
        <f>Table5[[#This Row],[Country or Area]]</f>
        <v>جزر تركس وكايكوس</v>
      </c>
    </row>
    <row r="231" spans="1:4" x14ac:dyDescent="0.25">
      <c r="A231" s="20" t="s">
        <v>1910</v>
      </c>
      <c r="B231" s="22">
        <v>798</v>
      </c>
      <c r="C231" s="14" t="s">
        <v>80</v>
      </c>
      <c r="D231" s="21" t="str">
        <f>Table5[[#This Row],[Country or Area]]</f>
        <v>توفالو</v>
      </c>
    </row>
    <row r="232" spans="1:4" x14ac:dyDescent="0.25">
      <c r="A232" s="20" t="s">
        <v>1872</v>
      </c>
      <c r="B232" s="22">
        <v>800</v>
      </c>
      <c r="C232" s="14" t="s">
        <v>76</v>
      </c>
      <c r="D232" s="21" t="str">
        <f>Table5[[#This Row],[Country or Area]]</f>
        <v>أوغندا</v>
      </c>
    </row>
    <row r="233" spans="1:4" x14ac:dyDescent="0.25">
      <c r="A233" s="20" t="s">
        <v>1873</v>
      </c>
      <c r="B233" s="22">
        <v>804</v>
      </c>
      <c r="C233" s="14" t="s">
        <v>72</v>
      </c>
      <c r="D233" s="21" t="str">
        <f>Table5[[#This Row],[Country or Area]]</f>
        <v>أوكرانيا</v>
      </c>
    </row>
    <row r="234" spans="1:4" x14ac:dyDescent="0.25">
      <c r="A234" s="20" t="s">
        <v>2034</v>
      </c>
      <c r="B234" s="22">
        <v>807</v>
      </c>
      <c r="C234" s="14" t="s">
        <v>345</v>
      </c>
      <c r="D234" s="21" t="str">
        <f>Table5[[#This Row],[Country or Area]]</f>
        <v>مقدونيا الشمالية</v>
      </c>
    </row>
    <row r="235" spans="1:4" x14ac:dyDescent="0.25">
      <c r="A235" s="20" t="s">
        <v>2033</v>
      </c>
      <c r="B235" s="22">
        <v>818</v>
      </c>
      <c r="C235" s="14" t="s">
        <v>728</v>
      </c>
      <c r="D235" s="21" t="str">
        <f>Table5[[#This Row],[Country or Area]]</f>
        <v>مصر</v>
      </c>
    </row>
    <row r="236" spans="1:4" ht="30" x14ac:dyDescent="0.25">
      <c r="A236" s="20" t="s">
        <v>1855</v>
      </c>
      <c r="B236" s="22">
        <v>826</v>
      </c>
      <c r="C236" s="14" t="s">
        <v>64</v>
      </c>
      <c r="D236" s="21" t="str">
        <f>Table5[[#This Row],[Country or Area]]</f>
        <v>المملكة المتحدة لبريطانيا العظمى وآيرلندا الشمالية</v>
      </c>
    </row>
    <row r="237" spans="1:4" x14ac:dyDescent="0.25">
      <c r="A237" s="20" t="s">
        <v>1993</v>
      </c>
      <c r="B237" s="22">
        <v>831</v>
      </c>
      <c r="C237" s="14" t="s">
        <v>623</v>
      </c>
      <c r="D237" s="21" t="str">
        <f>Table5[[#This Row],[Country or Area]]</f>
        <v>غيرنسي</v>
      </c>
    </row>
    <row r="238" spans="1:4" x14ac:dyDescent="0.25">
      <c r="A238" s="20" t="s">
        <v>1950</v>
      </c>
      <c r="B238" s="22">
        <v>832</v>
      </c>
      <c r="C238" s="14" t="s">
        <v>540</v>
      </c>
      <c r="D238" s="21" t="str">
        <f>Table5[[#This Row],[Country or Area]]</f>
        <v>جيرسي</v>
      </c>
    </row>
    <row r="239" spans="1:4" x14ac:dyDescent="0.25">
      <c r="A239" s="20" t="s">
        <v>1934</v>
      </c>
      <c r="B239" s="22">
        <v>833</v>
      </c>
      <c r="C239" s="14" t="s">
        <v>560</v>
      </c>
      <c r="D239" s="21" t="str">
        <f>Table5[[#This Row],[Country or Area]]</f>
        <v>جزيرة مان</v>
      </c>
    </row>
    <row r="240" spans="1:4" x14ac:dyDescent="0.25">
      <c r="A240" s="20" t="s">
        <v>1940</v>
      </c>
      <c r="B240" s="22">
        <v>834</v>
      </c>
      <c r="C240" s="14" t="s">
        <v>128</v>
      </c>
      <c r="D240" s="21" t="str">
        <f>Table5[[#This Row],[Country or Area]]</f>
        <v>جمهورية تنزانيا المتحدة</v>
      </c>
    </row>
    <row r="241" spans="1:4" x14ac:dyDescent="0.25">
      <c r="A241" s="20" t="s">
        <v>1860</v>
      </c>
      <c r="B241" s="22">
        <v>840</v>
      </c>
      <c r="C241" s="14" t="s">
        <v>56</v>
      </c>
      <c r="D241" s="21" t="str">
        <f>Table5[[#This Row],[Country or Area]]</f>
        <v>الولايات المتحدة الأمريكية</v>
      </c>
    </row>
    <row r="242" spans="1:4" x14ac:dyDescent="0.25">
      <c r="A242" s="20" t="s">
        <v>1924</v>
      </c>
      <c r="B242" s="22">
        <v>850</v>
      </c>
      <c r="C242" s="14" t="s">
        <v>28</v>
      </c>
      <c r="D242" s="21" t="str">
        <f>Table5[[#This Row],[Country or Area]]</f>
        <v>جزر فرجن التابعة للولايات المتحدة</v>
      </c>
    </row>
    <row r="243" spans="1:4" x14ac:dyDescent="0.25">
      <c r="A243" s="20" t="s">
        <v>1894</v>
      </c>
      <c r="B243" s="22">
        <v>854</v>
      </c>
      <c r="C243" s="14" t="s">
        <v>844</v>
      </c>
      <c r="D243" s="21" t="str">
        <f>Table5[[#This Row],[Country or Area]]</f>
        <v>بوركينا فاسو</v>
      </c>
    </row>
    <row r="244" spans="1:4" x14ac:dyDescent="0.25">
      <c r="A244" s="20" t="s">
        <v>1870</v>
      </c>
      <c r="B244" s="22">
        <v>858</v>
      </c>
      <c r="C244" s="14" t="s">
        <v>52</v>
      </c>
      <c r="D244" s="21" t="str">
        <f>Table5[[#This Row],[Country or Area]]</f>
        <v>أوروغواي</v>
      </c>
    </row>
    <row r="245" spans="1:4" x14ac:dyDescent="0.25">
      <c r="A245" s="20" t="s">
        <v>1871</v>
      </c>
      <c r="B245" s="22">
        <v>860</v>
      </c>
      <c r="C245" s="14" t="s">
        <v>48</v>
      </c>
      <c r="D245" s="21" t="str">
        <f>Table5[[#This Row],[Country or Area]]</f>
        <v>أوزبكستان</v>
      </c>
    </row>
    <row r="246" spans="1:4" x14ac:dyDescent="0.25">
      <c r="A246" s="20" t="s">
        <v>1999</v>
      </c>
      <c r="B246" s="22">
        <v>862</v>
      </c>
      <c r="C246" s="14" t="s">
        <v>40</v>
      </c>
      <c r="D246" s="21" t="str">
        <f>Table5[[#This Row],[Country or Area]]</f>
        <v>فنزويلا (جمهورية - البوليفارية)</v>
      </c>
    </row>
    <row r="247" spans="1:4" x14ac:dyDescent="0.25">
      <c r="A247" s="20" t="s">
        <v>1931</v>
      </c>
      <c r="B247" s="22">
        <v>876</v>
      </c>
      <c r="C247" s="14" t="s">
        <v>24</v>
      </c>
      <c r="D247" s="21" t="str">
        <f>Table5[[#This Row],[Country or Area]]</f>
        <v>جزر واليس وفوتونا</v>
      </c>
    </row>
    <row r="248" spans="1:4" x14ac:dyDescent="0.25">
      <c r="A248" s="20" t="s">
        <v>1959</v>
      </c>
      <c r="B248" s="22">
        <v>882</v>
      </c>
      <c r="C248" s="14" t="s">
        <v>235</v>
      </c>
      <c r="D248" s="21" t="str">
        <f>Table5[[#This Row],[Country or Area]]</f>
        <v>ساموا</v>
      </c>
    </row>
    <row r="249" spans="1:4" x14ac:dyDescent="0.25">
      <c r="A249" s="20" t="s">
        <v>1862</v>
      </c>
      <c r="B249" s="22">
        <v>887</v>
      </c>
      <c r="C249" s="14" t="s">
        <v>16</v>
      </c>
      <c r="D249" s="21" t="str">
        <f>Table5[[#This Row],[Country or Area]]</f>
        <v>اليمن</v>
      </c>
    </row>
    <row r="250" spans="1:4" x14ac:dyDescent="0.25">
      <c r="A250" s="20" t="s">
        <v>1956</v>
      </c>
      <c r="B250" s="22">
        <v>894</v>
      </c>
      <c r="C250" s="14" t="s">
        <v>12</v>
      </c>
      <c r="D250" s="21" t="str">
        <f>Table5[[#This Row],[Country or Area]]</f>
        <v>زامبيا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2C688-2BA9-4F75-A23B-F5AC76EEC07B}">
  <dimension ref="A1:E5"/>
  <sheetViews>
    <sheetView workbookViewId="0">
      <selection activeCell="B5" sqref="B5"/>
    </sheetView>
  </sheetViews>
  <sheetFormatPr defaultRowHeight="15" x14ac:dyDescent="0.25"/>
  <cols>
    <col min="2" max="2" width="16.85546875" bestFit="1" customWidth="1"/>
    <col min="3" max="3" width="50.5703125" bestFit="1" customWidth="1"/>
    <col min="4" max="4" width="45" bestFit="1" customWidth="1"/>
    <col min="5" max="5" width="12.5703125" bestFit="1" customWidth="1"/>
  </cols>
  <sheetData>
    <row r="1" spans="1:5" ht="31.5" x14ac:dyDescent="0.5">
      <c r="A1" s="6" t="s">
        <v>979</v>
      </c>
    </row>
    <row r="3" spans="1:5" x14ac:dyDescent="0.25">
      <c r="A3" t="s">
        <v>980</v>
      </c>
      <c r="B3" t="s">
        <v>981</v>
      </c>
      <c r="C3" t="s">
        <v>982</v>
      </c>
      <c r="D3" t="s">
        <v>984</v>
      </c>
      <c r="E3" t="s">
        <v>986</v>
      </c>
    </row>
    <row r="4" spans="1:5" x14ac:dyDescent="0.25">
      <c r="A4">
        <v>1</v>
      </c>
      <c r="B4" t="s">
        <v>1000</v>
      </c>
      <c r="C4" t="s">
        <v>983</v>
      </c>
      <c r="D4" t="s">
        <v>985</v>
      </c>
      <c r="E4">
        <v>249</v>
      </c>
    </row>
    <row r="5" spans="1:5" x14ac:dyDescent="0.25">
      <c r="C5" t="s">
        <v>999</v>
      </c>
      <c r="D5" t="s">
        <v>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AC74B-776C-4589-870A-CE2147632BCB}">
  <dimension ref="A1:P250"/>
  <sheetViews>
    <sheetView topLeftCell="A207" zoomScale="85" zoomScaleNormal="85" workbookViewId="0">
      <selection activeCell="E1" sqref="A1:E250"/>
    </sheetView>
  </sheetViews>
  <sheetFormatPr defaultColWidth="63.5703125" defaultRowHeight="15" x14ac:dyDescent="0.25"/>
  <cols>
    <col min="1" max="1" width="48.28515625" style="2" bestFit="1" customWidth="1"/>
    <col min="2" max="2" width="47.7109375" style="2" customWidth="1"/>
    <col min="3" max="4" width="11.140625" style="2" bestFit="1" customWidth="1"/>
    <col min="5" max="5" width="7.7109375" style="11" bestFit="1" customWidth="1"/>
    <col min="6" max="6" width="15.28515625" style="28" customWidth="1"/>
    <col min="7" max="7" width="22" style="11" bestFit="1" customWidth="1"/>
    <col min="8" max="8" width="12.5703125" style="2" bestFit="1" customWidth="1"/>
    <col min="9" max="10" width="32.5703125" style="2" bestFit="1" customWidth="1"/>
    <col min="11" max="11" width="16" style="2" bestFit="1" customWidth="1"/>
    <col min="12" max="12" width="29.42578125" style="2" bestFit="1" customWidth="1"/>
    <col min="13" max="13" width="64.140625" style="21" bestFit="1" customWidth="1"/>
    <col min="14" max="14" width="51" style="21" bestFit="1" customWidth="1"/>
    <col min="15" max="15" width="47.42578125" style="21" bestFit="1" customWidth="1"/>
    <col min="16" max="16" width="36.5703125" style="21" bestFit="1" customWidth="1"/>
    <col min="17" max="16384" width="63.5703125" style="2"/>
  </cols>
  <sheetData>
    <row r="1" spans="1:16" ht="30" x14ac:dyDescent="0.25">
      <c r="A1" s="7" t="s">
        <v>0</v>
      </c>
      <c r="B1" s="7" t="s">
        <v>1</v>
      </c>
      <c r="C1" s="7" t="s">
        <v>2</v>
      </c>
      <c r="D1" s="7" t="s">
        <v>3</v>
      </c>
      <c r="E1" s="9" t="s">
        <v>4</v>
      </c>
      <c r="F1" s="8" t="s">
        <v>2069</v>
      </c>
      <c r="G1" s="4" t="s">
        <v>2061</v>
      </c>
      <c r="H1" s="12" t="s">
        <v>987</v>
      </c>
      <c r="I1" s="13" t="s">
        <v>992</v>
      </c>
      <c r="J1" s="13" t="s">
        <v>993</v>
      </c>
      <c r="K1" s="13" t="s">
        <v>994</v>
      </c>
      <c r="L1" s="12" t="s">
        <v>996</v>
      </c>
      <c r="M1" s="24" t="s">
        <v>997</v>
      </c>
      <c r="N1" s="24" t="s">
        <v>1001</v>
      </c>
      <c r="O1" s="24" t="s">
        <v>1002</v>
      </c>
      <c r="P1" s="24" t="s">
        <v>1003</v>
      </c>
    </row>
    <row r="2" spans="1:16" x14ac:dyDescent="0.25">
      <c r="A2" s="3" t="s">
        <v>105</v>
      </c>
      <c r="B2" s="3" t="s">
        <v>106</v>
      </c>
      <c r="C2" s="3" t="s">
        <v>107</v>
      </c>
      <c r="D2" s="3" t="s">
        <v>108</v>
      </c>
      <c r="E2" s="10">
        <v>248</v>
      </c>
      <c r="F2" s="26" t="s">
        <v>2081</v>
      </c>
      <c r="G2" s="10"/>
      <c r="H2" s="2" t="s">
        <v>988</v>
      </c>
      <c r="I2" s="1" t="s">
        <v>989</v>
      </c>
      <c r="J2" s="1" t="s">
        <v>990</v>
      </c>
      <c r="K2" s="1" t="s">
        <v>991</v>
      </c>
      <c r="L2" t="str">
        <f>VLOOKUP(E2,Table1[[M49 code]:[Column1]],3)</f>
        <v>奥兰群岛</v>
      </c>
      <c r="M2" s="21" t="str">
        <f>VLOOKUP(E2,Table2[[M49 code]:[Column1]],3)</f>
        <v>Аландских островов</v>
      </c>
      <c r="N2" s="21" t="str">
        <f>VLOOKUP(E2,Table3[[M49 code]:[Column1]],3)</f>
        <v>Îles d’Åland</v>
      </c>
      <c r="O2" s="21" t="str">
        <f>VLOOKUP(E2,Table4[[M49 code]:[Column1]],3)</f>
        <v>Islas Åland</v>
      </c>
      <c r="P2" s="21" t="str">
        <f>VLOOKUP(E2,Table5[[M49 code]:[Column1]],3)</f>
        <v>جزر ألاند</v>
      </c>
    </row>
    <row r="3" spans="1:16" x14ac:dyDescent="0.25">
      <c r="A3" s="3" t="s">
        <v>5</v>
      </c>
      <c r="B3" s="3" t="s">
        <v>6</v>
      </c>
      <c r="C3" s="3" t="s">
        <v>7</v>
      </c>
      <c r="D3" s="3" t="s">
        <v>8</v>
      </c>
      <c r="E3" s="10">
        <v>716</v>
      </c>
      <c r="F3" s="27" t="s">
        <v>2068</v>
      </c>
      <c r="G3" s="10" t="s">
        <v>2062</v>
      </c>
      <c r="H3" s="2" t="s">
        <v>2060</v>
      </c>
      <c r="I3" s="1" t="s">
        <v>2058</v>
      </c>
      <c r="J3" s="1" t="s">
        <v>2059</v>
      </c>
      <c r="K3" s="1" t="s">
        <v>5</v>
      </c>
      <c r="L3" t="str">
        <f>VLOOKUP(E3,Table1[[M49 code]:[Column1]],3)</f>
        <v>津巴布韦</v>
      </c>
      <c r="M3" s="21" t="str">
        <f>VLOOKUP(E3,Table2[[M49 code]:[Column1]],3)</f>
        <v>Зимбабве</v>
      </c>
      <c r="N3" s="21" t="str">
        <f>VLOOKUP(E3,Table3[[M49 code]:[Column1]],3)</f>
        <v>Zimbabwe</v>
      </c>
      <c r="O3" s="21" t="str">
        <f>VLOOKUP(E3,Table4[[M49 code]:[Column1]],3)</f>
        <v>Zimbabwe</v>
      </c>
      <c r="P3" s="21" t="str">
        <f>VLOOKUP(E3,Table5[[M49 code]:[Column1]],3)</f>
        <v>زمبابوي</v>
      </c>
    </row>
    <row r="4" spans="1:16" x14ac:dyDescent="0.25">
      <c r="A4" s="3" t="s">
        <v>9</v>
      </c>
      <c r="B4" s="3" t="s">
        <v>10</v>
      </c>
      <c r="C4" s="3" t="s">
        <v>11</v>
      </c>
      <c r="D4" s="3" t="s">
        <v>12</v>
      </c>
      <c r="E4" s="10">
        <v>894</v>
      </c>
      <c r="F4" s="26" t="s">
        <v>2082</v>
      </c>
      <c r="G4" s="10" t="s">
        <v>2063</v>
      </c>
      <c r="H4" s="2" t="s">
        <v>2060</v>
      </c>
      <c r="I4" s="1" t="s">
        <v>2058</v>
      </c>
      <c r="J4" s="1" t="s">
        <v>2059</v>
      </c>
      <c r="K4" s="1" t="s">
        <v>9</v>
      </c>
      <c r="L4" t="str">
        <f>VLOOKUP(E4,Table1[[M49 code]:[Column1]],3)</f>
        <v>赞比亚</v>
      </c>
      <c r="M4" s="21" t="str">
        <f>VLOOKUP(E4,Table2[[M49 code]:[Column1]],3)</f>
        <v>Замбия</v>
      </c>
      <c r="N4" s="21" t="str">
        <f>VLOOKUP(E4,Table3[[M49 code]:[Column1]],3)</f>
        <v>Zambie</v>
      </c>
      <c r="O4" s="21" t="str">
        <f>VLOOKUP(E4,Table4[[M49 code]:[Column1]],3)</f>
        <v>Zambia</v>
      </c>
      <c r="P4" s="21" t="str">
        <f>VLOOKUP(E4,Table5[[M49 code]:[Column1]],3)</f>
        <v>زامبيا</v>
      </c>
    </row>
    <row r="5" spans="1:16" x14ac:dyDescent="0.25">
      <c r="A5" s="3" t="s">
        <v>13</v>
      </c>
      <c r="B5" s="3" t="s">
        <v>14</v>
      </c>
      <c r="C5" s="3" t="s">
        <v>15</v>
      </c>
      <c r="D5" s="3" t="s">
        <v>16</v>
      </c>
      <c r="E5" s="10">
        <v>887</v>
      </c>
      <c r="F5" t="s">
        <v>2083</v>
      </c>
      <c r="G5" s="10" t="s">
        <v>2064</v>
      </c>
      <c r="H5" s="2" t="s">
        <v>2060</v>
      </c>
      <c r="I5" s="1" t="s">
        <v>2142</v>
      </c>
      <c r="J5" s="1" t="s">
        <v>2143</v>
      </c>
      <c r="K5" s="1" t="s">
        <v>2144</v>
      </c>
      <c r="L5" t="str">
        <f>VLOOKUP(E5,Table1[[M49 code]:[Column1]],3)</f>
        <v>也门</v>
      </c>
      <c r="M5" s="21" t="str">
        <f>VLOOKUP(E5,Table2[[M49 code]:[Column1]],3)</f>
        <v>Йемен</v>
      </c>
      <c r="N5" s="21" t="str">
        <f>VLOOKUP(E5,Table3[[M49 code]:[Column1]],3)</f>
        <v>Yémen</v>
      </c>
      <c r="O5" s="21" t="str">
        <f>VLOOKUP(E5,Table4[[M49 code]:[Column1]],3)</f>
        <v>Yemen</v>
      </c>
      <c r="P5" s="21" t="str">
        <f>VLOOKUP(E5,Table5[[M49 code]:[Column1]],3)</f>
        <v>اليمن</v>
      </c>
    </row>
    <row r="6" spans="1:16" ht="30" x14ac:dyDescent="0.25">
      <c r="A6" s="3" t="s">
        <v>17</v>
      </c>
      <c r="B6" s="3" t="s">
        <v>18</v>
      </c>
      <c r="C6" s="3" t="s">
        <v>19</v>
      </c>
      <c r="D6" s="3" t="s">
        <v>20</v>
      </c>
      <c r="E6" s="10">
        <v>732</v>
      </c>
      <c r="F6" s="26" t="s">
        <v>2198</v>
      </c>
      <c r="G6" s="10"/>
      <c r="H6" s="2" t="s">
        <v>988</v>
      </c>
      <c r="I6" s="1" t="s">
        <v>2142</v>
      </c>
      <c r="J6" s="1" t="s">
        <v>2143</v>
      </c>
      <c r="K6" s="1" t="s">
        <v>2199</v>
      </c>
      <c r="L6" t="str">
        <f>VLOOKUP(E6,Table1[[M49 code]:[Column1]],3)</f>
        <v>西撒哈拉</v>
      </c>
      <c r="M6" s="21" t="str">
        <f>VLOOKUP(E6,Table2[[M49 code]:[Column1]],3)</f>
        <v>Западная Сахара</v>
      </c>
      <c r="N6" s="21" t="str">
        <f>VLOOKUP(E6,Table3[[M49 code]:[Column1]],3)</f>
        <v>Sahara occidental</v>
      </c>
      <c r="O6" s="21" t="str">
        <f>VLOOKUP(E6,Table4[[M49 code]:[Column1]],3)</f>
        <v>Sáhara Occidental</v>
      </c>
      <c r="P6" s="21" t="str">
        <f>VLOOKUP(E6,Table5[[M49 code]:[Column1]],3)</f>
        <v>الصحراء الغربية</v>
      </c>
    </row>
    <row r="7" spans="1:16" ht="25.5" x14ac:dyDescent="0.25">
      <c r="A7" s="3" t="s">
        <v>21</v>
      </c>
      <c r="B7" s="3" t="s">
        <v>22</v>
      </c>
      <c r="C7" s="3" t="s">
        <v>23</v>
      </c>
      <c r="D7" s="3" t="s">
        <v>24</v>
      </c>
      <c r="E7" s="10">
        <v>876</v>
      </c>
      <c r="F7" s="26" t="s">
        <v>2084</v>
      </c>
      <c r="G7" s="10" t="s">
        <v>2200</v>
      </c>
      <c r="H7" s="2" t="s">
        <v>988</v>
      </c>
      <c r="I7" s="1" t="s">
        <v>2201</v>
      </c>
      <c r="J7" s="1" t="s">
        <v>2202</v>
      </c>
      <c r="K7" s="1" t="s">
        <v>22</v>
      </c>
      <c r="L7" t="str">
        <f>VLOOKUP(E7,Table1[[M49 code]:[Column1]],3)</f>
        <v>瓦利斯群岛和富图纳群岛</v>
      </c>
      <c r="M7" s="21" t="str">
        <f>VLOOKUP(E7,Table2[[M49 code]:[Column1]],3)</f>
        <v>Острова Уоллис и Футуна</v>
      </c>
      <c r="N7" s="21" t="str">
        <f>VLOOKUP(E7,Table3[[M49 code]:[Column1]],3)</f>
        <v>Îles Wallis-et-Futuna</v>
      </c>
      <c r="O7" s="21" t="str">
        <f>VLOOKUP(E7,Table4[[M49 code]:[Column1]],3)</f>
        <v>Islas Wallis y Futuna</v>
      </c>
      <c r="P7" s="21" t="str">
        <f>VLOOKUP(E7,Table5[[M49 code]:[Column1]],3)</f>
        <v>جزر واليس وفوتونا</v>
      </c>
    </row>
    <row r="8" spans="1:16" ht="30" x14ac:dyDescent="0.25">
      <c r="A8" s="3" t="s">
        <v>25</v>
      </c>
      <c r="B8" s="3" t="s">
        <v>26</v>
      </c>
      <c r="C8" s="3" t="s">
        <v>27</v>
      </c>
      <c r="D8" s="3" t="s">
        <v>28</v>
      </c>
      <c r="E8" s="10">
        <v>850</v>
      </c>
      <c r="F8" s="26" t="s">
        <v>2085</v>
      </c>
      <c r="G8" s="10" t="s">
        <v>2211</v>
      </c>
      <c r="H8" s="2" t="s">
        <v>988</v>
      </c>
      <c r="I8" s="1" t="s">
        <v>2058</v>
      </c>
      <c r="J8" s="1" t="s">
        <v>2059</v>
      </c>
      <c r="K8" s="1" t="s">
        <v>25</v>
      </c>
      <c r="L8" t="str">
        <f>VLOOKUP(E8,Table1[[M49 code]:[Column1]],3)</f>
        <v>美属维尔京群岛</v>
      </c>
      <c r="M8" s="21" t="str">
        <f>VLOOKUP(E8,Table2[[M49 code]:[Column1]],3)</f>
        <v>Виргинские острова Соединенных Штатов</v>
      </c>
      <c r="N8" s="21" t="str">
        <f>VLOOKUP(E8,Table3[[M49 code]:[Column1]],3)</f>
        <v>Îles Vierges américaines</v>
      </c>
      <c r="O8" s="21" t="str">
        <f>VLOOKUP(E8,Table4[[M49 code]:[Column1]],3)</f>
        <v>Islas Vírgenes de los Estados Unidos</v>
      </c>
      <c r="P8" s="21" t="str">
        <f>VLOOKUP(E8,Table5[[M49 code]:[Column1]],3)</f>
        <v>جزر فرجن التابعة للولايات المتحدة</v>
      </c>
    </row>
    <row r="9" spans="1:16" ht="30" x14ac:dyDescent="0.25">
      <c r="A9" s="3" t="s">
        <v>29</v>
      </c>
      <c r="B9" s="3" t="s">
        <v>30</v>
      </c>
      <c r="C9" s="3" t="s">
        <v>31</v>
      </c>
      <c r="D9" s="3" t="s">
        <v>32</v>
      </c>
      <c r="E9" s="10">
        <v>92</v>
      </c>
      <c r="F9" s="26" t="s">
        <v>2086</v>
      </c>
      <c r="G9" s="10" t="s">
        <v>2213</v>
      </c>
      <c r="H9" s="2" t="s">
        <v>988</v>
      </c>
      <c r="I9" s="1" t="s">
        <v>2058</v>
      </c>
      <c r="J9" s="1" t="s">
        <v>2059</v>
      </c>
      <c r="K9" s="1" t="s">
        <v>29</v>
      </c>
      <c r="L9" t="str">
        <f>VLOOKUP(E9,Table1[[M49 code]:[Column1]],3)</f>
        <v>英属维尔京群岛</v>
      </c>
      <c r="M9" s="21" t="str">
        <f>VLOOKUP(E9,Table2[[M49 code]:[Column1]],3)</f>
        <v>Британские Виргинские острова</v>
      </c>
      <c r="N9" s="21" t="str">
        <f>VLOOKUP(E9,Table3[[M49 code]:[Column1]],3)</f>
        <v>Îles Vierges britanniques</v>
      </c>
      <c r="O9" s="21" t="str">
        <f>VLOOKUP(E9,Table4[[M49 code]:[Column1]],3)</f>
        <v>Islas Vírgenes Británicas</v>
      </c>
      <c r="P9" s="21" t="str">
        <f>VLOOKUP(E9,Table5[[M49 code]:[Column1]],3)</f>
        <v>جزر فرجن البريطانية</v>
      </c>
    </row>
    <row r="10" spans="1:16" ht="25.5" x14ac:dyDescent="0.25">
      <c r="A10" s="3" t="s">
        <v>33</v>
      </c>
      <c r="B10" s="3" t="s">
        <v>34</v>
      </c>
      <c r="C10" s="3" t="s">
        <v>35</v>
      </c>
      <c r="D10" s="3" t="s">
        <v>36</v>
      </c>
      <c r="E10" s="10">
        <v>704</v>
      </c>
      <c r="F10" s="26" t="s">
        <v>2087</v>
      </c>
      <c r="G10" s="10" t="s">
        <v>2214</v>
      </c>
      <c r="H10" s="2" t="s">
        <v>2060</v>
      </c>
      <c r="I10" s="1" t="s">
        <v>2215</v>
      </c>
      <c r="J10" s="1" t="s">
        <v>2216</v>
      </c>
      <c r="K10" s="1" t="s">
        <v>2217</v>
      </c>
      <c r="L10" t="str">
        <f>VLOOKUP(E10,Table1[[M49 code]:[Column1]],3)</f>
        <v>越南</v>
      </c>
      <c r="M10" s="21" t="str">
        <f>VLOOKUP(E10,Table2[[M49 code]:[Column1]],3)</f>
        <v>Вьетнам</v>
      </c>
      <c r="N10" s="21" t="str">
        <f>VLOOKUP(E10,Table3[[M49 code]:[Column1]],3)</f>
        <v>Viet Nam</v>
      </c>
      <c r="O10" s="21" t="str">
        <f>VLOOKUP(E10,Table4[[M49 code]:[Column1]],3)</f>
        <v>Viet Nam</v>
      </c>
      <c r="P10" s="21" t="str">
        <f>VLOOKUP(E10,Table5[[M49 code]:[Column1]],3)</f>
        <v>فييت نام</v>
      </c>
    </row>
    <row r="11" spans="1:16" ht="45" x14ac:dyDescent="0.25">
      <c r="A11" s="3" t="s">
        <v>37</v>
      </c>
      <c r="B11" s="3" t="s">
        <v>38</v>
      </c>
      <c r="C11" s="3" t="s">
        <v>39</v>
      </c>
      <c r="D11" s="3" t="s">
        <v>40</v>
      </c>
      <c r="E11" s="10">
        <v>862</v>
      </c>
      <c r="F11" s="26" t="s">
        <v>2088</v>
      </c>
      <c r="G11" s="10" t="s">
        <v>2348</v>
      </c>
      <c r="H11" s="2" t="s">
        <v>2060</v>
      </c>
      <c r="I11" s="1" t="s">
        <v>2349</v>
      </c>
      <c r="J11" s="1" t="s">
        <v>2350</v>
      </c>
      <c r="K11" s="1" t="s">
        <v>2351</v>
      </c>
      <c r="L11" t="str">
        <f>VLOOKUP(E11,Table1[[M49 code]:[Column1]],3)</f>
        <v>委内瑞拉玻利瓦尔共和国</v>
      </c>
      <c r="M11" s="21" t="str">
        <f>VLOOKUP(E11,Table2[[M49 code]:[Column1]],3)</f>
        <v>Венесуэла (Боливарианская Республика)</v>
      </c>
      <c r="N11" s="21" t="str">
        <f>VLOOKUP(E11,Table3[[M49 code]:[Column1]],3)</f>
        <v>Venezuela (République bolivarienne du)</v>
      </c>
      <c r="O11" s="21" t="str">
        <f>VLOOKUP(E11,Table4[[M49 code]:[Column1]],3)</f>
        <v>Venezuela (República Bolivariana de)</v>
      </c>
      <c r="P11" s="21" t="str">
        <f>VLOOKUP(E11,Table5[[M49 code]:[Column1]],3)</f>
        <v>فنزويلا (جمهورية - البوليفارية)</v>
      </c>
    </row>
    <row r="12" spans="1:16" x14ac:dyDescent="0.25">
      <c r="A12" s="3" t="s">
        <v>41</v>
      </c>
      <c r="B12" s="3" t="s">
        <v>42</v>
      </c>
      <c r="C12" s="3" t="s">
        <v>43</v>
      </c>
      <c r="D12" s="3" t="s">
        <v>44</v>
      </c>
      <c r="E12" s="10">
        <v>548</v>
      </c>
      <c r="F12" s="26" t="s">
        <v>2089</v>
      </c>
      <c r="G12" t="s">
        <v>2065</v>
      </c>
      <c r="H12" s="2" t="s">
        <v>2060</v>
      </c>
      <c r="L12" t="str">
        <f>VLOOKUP(E12,Table1[[M49 code]:[Column1]],3)</f>
        <v>瓦努阿图</v>
      </c>
      <c r="M12" s="21" t="str">
        <f>VLOOKUP(E12,Table2[[M49 code]:[Column1]],3)</f>
        <v>Вануату</v>
      </c>
      <c r="N12" s="21" t="str">
        <f>VLOOKUP(E12,Table3[[M49 code]:[Column1]],3)</f>
        <v>Vanuatu</v>
      </c>
      <c r="O12" s="21" t="str">
        <f>VLOOKUP(E12,Table4[[M49 code]:[Column1]],3)</f>
        <v>Vanuatu</v>
      </c>
      <c r="P12" s="21" t="str">
        <f>VLOOKUP(E12,Table5[[M49 code]:[Column1]],3)</f>
        <v>فانواتو</v>
      </c>
    </row>
    <row r="13" spans="1:16" ht="25.5" x14ac:dyDescent="0.25">
      <c r="A13" s="3" t="s">
        <v>45</v>
      </c>
      <c r="B13" s="3" t="s">
        <v>46</v>
      </c>
      <c r="C13" s="3" t="s">
        <v>47</v>
      </c>
      <c r="D13" s="3" t="s">
        <v>48</v>
      </c>
      <c r="E13" s="10">
        <v>860</v>
      </c>
      <c r="F13" s="26" t="s">
        <v>2090</v>
      </c>
      <c r="G13" s="10" t="s">
        <v>2066</v>
      </c>
      <c r="H13" s="2" t="s">
        <v>2060</v>
      </c>
      <c r="I13" s="1" t="s">
        <v>2420</v>
      </c>
      <c r="J13" s="1" t="s">
        <v>2421</v>
      </c>
      <c r="K13" s="1" t="s">
        <v>2422</v>
      </c>
      <c r="L13" t="str">
        <f>VLOOKUP(E13,Table1[[M49 code]:[Column1]],3)</f>
        <v>乌兹别克斯坦</v>
      </c>
      <c r="M13" s="21" t="str">
        <f>VLOOKUP(E13,Table2[[M49 code]:[Column1]],3)</f>
        <v>Узбекистан</v>
      </c>
      <c r="N13" s="21" t="str">
        <f>VLOOKUP(E13,Table3[[M49 code]:[Column1]],3)</f>
        <v>Ouzbékistan</v>
      </c>
      <c r="O13" s="21" t="str">
        <f>VLOOKUP(E13,Table4[[M49 code]:[Column1]],3)</f>
        <v>Uzbekistán</v>
      </c>
      <c r="P13" s="21" t="str">
        <f>VLOOKUP(E13,Table5[[M49 code]:[Column1]],3)</f>
        <v>أوزبكستان</v>
      </c>
    </row>
    <row r="14" spans="1:16" ht="25.5" x14ac:dyDescent="0.25">
      <c r="A14" s="3" t="s">
        <v>49</v>
      </c>
      <c r="B14" s="3" t="s">
        <v>50</v>
      </c>
      <c r="C14" s="3" t="s">
        <v>51</v>
      </c>
      <c r="D14" s="3" t="s">
        <v>52</v>
      </c>
      <c r="E14" s="10">
        <v>858</v>
      </c>
      <c r="F14" t="s">
        <v>2091</v>
      </c>
      <c r="G14" s="10" t="s">
        <v>2454</v>
      </c>
      <c r="H14" s="2" t="s">
        <v>2060</v>
      </c>
      <c r="I14" s="1" t="s">
        <v>2349</v>
      </c>
      <c r="J14" s="1" t="s">
        <v>2350</v>
      </c>
      <c r="K14" s="1" t="s">
        <v>2453</v>
      </c>
      <c r="L14" t="str">
        <f>VLOOKUP(E14,Table1[[M49 code]:[Column1]],3)</f>
        <v>乌拉圭</v>
      </c>
      <c r="M14" s="21" t="str">
        <f>VLOOKUP(E14,Table2[[M49 code]:[Column1]],3)</f>
        <v>Уругвай</v>
      </c>
      <c r="N14" s="21" t="str">
        <f>VLOOKUP(E14,Table3[[M49 code]:[Column1]],3)</f>
        <v>Uruguay</v>
      </c>
      <c r="O14" s="21" t="str">
        <f>VLOOKUP(E14,Table4[[M49 code]:[Column1]],3)</f>
        <v>Uruguay</v>
      </c>
      <c r="P14" s="21" t="str">
        <f>VLOOKUP(E14,Table5[[M49 code]:[Column1]],3)</f>
        <v>أوروغواي</v>
      </c>
    </row>
    <row r="15" spans="1:16" ht="30" x14ac:dyDescent="0.25">
      <c r="A15" s="3" t="s">
        <v>53</v>
      </c>
      <c r="B15" s="3" t="s">
        <v>54</v>
      </c>
      <c r="C15" s="3" t="s">
        <v>55</v>
      </c>
      <c r="D15" s="3" t="s">
        <v>56</v>
      </c>
      <c r="E15" s="10">
        <v>840</v>
      </c>
      <c r="F15" s="26" t="s">
        <v>2494</v>
      </c>
      <c r="G15" s="10" t="s">
        <v>2498</v>
      </c>
      <c r="H15" s="2" t="s">
        <v>2060</v>
      </c>
      <c r="I15" s="1" t="s">
        <v>2058</v>
      </c>
      <c r="J15" s="1" t="s">
        <v>2059</v>
      </c>
      <c r="K15" s="1" t="s">
        <v>53</v>
      </c>
      <c r="L15" t="str">
        <f>VLOOKUP(E15,Table1[[M49 code]:[Column1]],3)</f>
        <v>美利坚合众国</v>
      </c>
      <c r="M15" s="21" t="str">
        <f>VLOOKUP(E15,Table2[[M49 code]:[Column1]],3)</f>
        <v>Соединенные Штаты Америки</v>
      </c>
      <c r="N15" s="21" t="str">
        <f>VLOOKUP(E15,Table3[[M49 code]:[Column1]],3)</f>
        <v>États-Unis d’Amérique</v>
      </c>
      <c r="O15" s="21" t="str">
        <f>VLOOKUP(E15,Table4[[M49 code]:[Column1]],3)</f>
        <v>Estados Unidos de América</v>
      </c>
      <c r="P15" s="21" t="str">
        <f>VLOOKUP(E15,Table5[[M49 code]:[Column1]],3)</f>
        <v>الولايات المتحدة الأمريكية</v>
      </c>
    </row>
    <row r="16" spans="1:16" ht="51" x14ac:dyDescent="0.25">
      <c r="A16" s="3" t="s">
        <v>57</v>
      </c>
      <c r="B16" s="3" t="s">
        <v>58</v>
      </c>
      <c r="C16" s="3" t="s">
        <v>59</v>
      </c>
      <c r="D16" s="3" t="s">
        <v>60</v>
      </c>
      <c r="E16" s="10">
        <v>581</v>
      </c>
      <c r="F16" s="26" t="s">
        <v>2495</v>
      </c>
      <c r="G16" s="10"/>
      <c r="H16" s="2" t="s">
        <v>988</v>
      </c>
      <c r="I16" s="1" t="s">
        <v>2058</v>
      </c>
      <c r="J16" s="1" t="s">
        <v>2059</v>
      </c>
      <c r="K16" s="1" t="s">
        <v>57</v>
      </c>
      <c r="L16" t="str">
        <f>VLOOKUP(E16,Table1[[M49 code]:[Column1]],3)</f>
        <v>美国本土外小岛屿</v>
      </c>
      <c r="M16" s="21" t="str">
        <f>VLOOKUP(E16,Table2[[M49 code]:[Column1]],3)</f>
        <v>Внешние малые острова Соединенных Штатов</v>
      </c>
      <c r="N16" s="21" t="str">
        <f>VLOOKUP(E16,Table3[[M49 code]:[Column1]],3)</f>
        <v>Îles mineures éloignées des États-Unis</v>
      </c>
      <c r="O16" s="21" t="str">
        <f>VLOOKUP(E16,Table4[[M49 code]:[Column1]],3)</f>
        <v>Islas menores alejadas de Estados Unidos</v>
      </c>
      <c r="P16" s="21" t="str">
        <f>VLOOKUP(E16,Table5[[M49 code]:[Column1]],3)</f>
        <v>نائية التابعة للولايات المتحدة</v>
      </c>
    </row>
    <row r="17" spans="1:16" ht="63.75" x14ac:dyDescent="0.25">
      <c r="A17" s="3" t="s">
        <v>61</v>
      </c>
      <c r="B17" s="3" t="s">
        <v>62</v>
      </c>
      <c r="C17" s="3" t="s">
        <v>63</v>
      </c>
      <c r="D17" s="3" t="s">
        <v>64</v>
      </c>
      <c r="E17" s="10">
        <v>826</v>
      </c>
      <c r="F17" s="26" t="s">
        <v>2496</v>
      </c>
      <c r="G17" s="10" t="s">
        <v>2499</v>
      </c>
      <c r="H17" s="2" t="s">
        <v>2060</v>
      </c>
      <c r="I17" s="1" t="s">
        <v>2058</v>
      </c>
      <c r="J17" s="1" t="s">
        <v>2059</v>
      </c>
      <c r="K17" s="1" t="s">
        <v>61</v>
      </c>
      <c r="L17" t="str">
        <f>VLOOKUP(E17,Table1[[M49 code]:[Column1]],3)</f>
        <v>大不列颠及北爱尔兰联合王国</v>
      </c>
      <c r="M17" s="21" t="str">
        <f>VLOOKUP(E17,Table2[[M49 code]:[Column1]],3)</f>
        <v>Соединенное Королевство Великобритании и Северной Ирландии</v>
      </c>
      <c r="N17" s="21" t="str">
        <f>VLOOKUP(E17,Table3[[M49 code]:[Column1]],3)</f>
        <v>Royaume-Uni de Grande-Bretagne et d’Irlande du Nord</v>
      </c>
      <c r="O17" s="21" t="str">
        <f>VLOOKUP(E17,Table4[[M49 code]:[Column1]],3)</f>
        <v>Reino Unido de Gran Bretaña e Irlanda del Norte</v>
      </c>
      <c r="P17" s="21" t="str">
        <f>VLOOKUP(E17,Table5[[M49 code]:[Column1]],3)</f>
        <v>المملكة المتحدة لبريطانيا العظمى وآيرلندا الشمالية</v>
      </c>
    </row>
    <row r="18" spans="1:16" ht="25.5" x14ac:dyDescent="0.25">
      <c r="A18" s="3" t="s">
        <v>65</v>
      </c>
      <c r="B18" s="3" t="s">
        <v>66</v>
      </c>
      <c r="C18" s="3" t="s">
        <v>67</v>
      </c>
      <c r="D18" s="3" t="s">
        <v>68</v>
      </c>
      <c r="E18" s="10">
        <v>784</v>
      </c>
      <c r="F18" s="26" t="s">
        <v>2497</v>
      </c>
      <c r="G18" s="10" t="s">
        <v>2500</v>
      </c>
      <c r="H18" s="2" t="s">
        <v>2060</v>
      </c>
      <c r="I18" s="1" t="s">
        <v>2142</v>
      </c>
      <c r="J18" s="1" t="s">
        <v>2143</v>
      </c>
      <c r="K18" s="1" t="s">
        <v>3094</v>
      </c>
      <c r="L18" t="str">
        <f>VLOOKUP(E18,Table1[[M49 code]:[Column1]],3)</f>
        <v>阿拉伯联合酋长国</v>
      </c>
      <c r="M18" s="21" t="str">
        <f>VLOOKUP(E18,Table2[[M49 code]:[Column1]],3)</f>
        <v>Объединенные Арабские Эмираты</v>
      </c>
      <c r="N18" s="21" t="str">
        <f>VLOOKUP(E18,Table3[[M49 code]:[Column1]],3)</f>
        <v>Émirats arabes unis</v>
      </c>
      <c r="O18" s="21" t="str">
        <f>VLOOKUP(E18,Table4[[M49 code]:[Column1]],3)</f>
        <v>Emiratos Árabes Unidos</v>
      </c>
      <c r="P18" s="21" t="str">
        <f>VLOOKUP(E18,Table5[[M49 code]:[Column1]],3)</f>
        <v>الإمارات العربية المتحدة</v>
      </c>
    </row>
    <row r="19" spans="1:16" x14ac:dyDescent="0.25">
      <c r="A19" s="3" t="s">
        <v>69</v>
      </c>
      <c r="B19" s="3" t="s">
        <v>70</v>
      </c>
      <c r="C19" s="3" t="s">
        <v>71</v>
      </c>
      <c r="D19" s="3" t="s">
        <v>72</v>
      </c>
      <c r="E19" s="10">
        <v>804</v>
      </c>
      <c r="F19" s="26" t="s">
        <v>2092</v>
      </c>
      <c r="G19" s="10"/>
      <c r="H19" s="2" t="s">
        <v>2060</v>
      </c>
      <c r="I19" s="1" t="s">
        <v>3116</v>
      </c>
      <c r="J19" s="1" t="s">
        <v>3117</v>
      </c>
      <c r="K19" s="1" t="s">
        <v>3118</v>
      </c>
      <c r="L19" t="str">
        <f>VLOOKUP(E19,Table1[[M49 code]:[Column1]],3)</f>
        <v>乌克兰</v>
      </c>
      <c r="M19" s="21" t="str">
        <f>VLOOKUP(E19,Table2[[M49 code]:[Column1]],3)</f>
        <v>Украина</v>
      </c>
      <c r="N19" s="21" t="str">
        <f>VLOOKUP(E19,Table3[[M49 code]:[Column1]],3)</f>
        <v>Ukraine</v>
      </c>
      <c r="O19" s="21" t="str">
        <f>VLOOKUP(E19,Table4[[M49 code]:[Column1]],3)</f>
        <v>Ucrania</v>
      </c>
      <c r="P19" s="21" t="str">
        <f>VLOOKUP(E19,Table5[[M49 code]:[Column1]],3)</f>
        <v>أوكرانيا</v>
      </c>
    </row>
    <row r="20" spans="1:16" x14ac:dyDescent="0.25">
      <c r="A20" s="3" t="s">
        <v>73</v>
      </c>
      <c r="B20" s="3" t="s">
        <v>74</v>
      </c>
      <c r="C20" s="3" t="s">
        <v>75</v>
      </c>
      <c r="D20" s="3" t="s">
        <v>76</v>
      </c>
      <c r="E20" s="10">
        <v>800</v>
      </c>
      <c r="F20" s="26" t="s">
        <v>2093</v>
      </c>
      <c r="G20" s="10" t="s">
        <v>2067</v>
      </c>
      <c r="H20" s="2" t="s">
        <v>2060</v>
      </c>
      <c r="I20" s="1" t="s">
        <v>2058</v>
      </c>
      <c r="J20" s="1" t="s">
        <v>2059</v>
      </c>
      <c r="K20" s="1" t="s">
        <v>73</v>
      </c>
      <c r="L20" t="str">
        <f>VLOOKUP(E20,Table1[[M49 code]:[Column1]],3)</f>
        <v>乌干达</v>
      </c>
      <c r="M20" s="21" t="str">
        <f>VLOOKUP(E20,Table2[[M49 code]:[Column1]],3)</f>
        <v>Уганда</v>
      </c>
      <c r="N20" s="21" t="str">
        <f>VLOOKUP(E20,Table3[[M49 code]:[Column1]],3)</f>
        <v>Ouganda</v>
      </c>
      <c r="O20" s="21" t="str">
        <f>VLOOKUP(E20,Table4[[M49 code]:[Column1]],3)</f>
        <v>Uganda</v>
      </c>
      <c r="P20" s="21" t="str">
        <f>VLOOKUP(E20,Table5[[M49 code]:[Column1]],3)</f>
        <v>أوغندا</v>
      </c>
    </row>
    <row r="21" spans="1:16" x14ac:dyDescent="0.25">
      <c r="A21" s="3" t="s">
        <v>77</v>
      </c>
      <c r="B21" s="3" t="s">
        <v>78</v>
      </c>
      <c r="C21" s="3" t="s">
        <v>79</v>
      </c>
      <c r="D21" s="3" t="s">
        <v>80</v>
      </c>
      <c r="E21" s="10">
        <v>798</v>
      </c>
      <c r="F21" s="26"/>
      <c r="G21" s="10"/>
      <c r="L21" t="str">
        <f>VLOOKUP(E21,Table1[[M49 code]:[Column1]],3)</f>
        <v>图瓦卢</v>
      </c>
      <c r="M21" s="21" t="str">
        <f>VLOOKUP(E21,Table2[[M49 code]:[Column1]],3)</f>
        <v>Тувалу</v>
      </c>
      <c r="N21" s="21" t="str">
        <f>VLOOKUP(E21,Table3[[M49 code]:[Column1]],3)</f>
        <v>Tuvalu</v>
      </c>
      <c r="O21" s="21" t="str">
        <f>VLOOKUP(E21,Table4[[M49 code]:[Column1]],3)</f>
        <v>Tuvalu</v>
      </c>
      <c r="P21" s="21" t="str">
        <f>VLOOKUP(E21,Table5[[M49 code]:[Column1]],3)</f>
        <v>توفالو</v>
      </c>
    </row>
    <row r="22" spans="1:16" x14ac:dyDescent="0.25">
      <c r="A22" s="3" t="s">
        <v>81</v>
      </c>
      <c r="B22" s="3" t="s">
        <v>82</v>
      </c>
      <c r="C22" s="3" t="s">
        <v>83</v>
      </c>
      <c r="D22" s="3" t="s">
        <v>84</v>
      </c>
      <c r="E22" s="10">
        <v>796</v>
      </c>
      <c r="F22" s="26"/>
      <c r="G22" s="10"/>
      <c r="L22" t="str">
        <f>VLOOKUP(E22,Table1[[M49 code]:[Column1]],3)</f>
        <v>特克斯和凯科斯群岛</v>
      </c>
      <c r="M22" s="21" t="str">
        <f>VLOOKUP(E22,Table2[[M49 code]:[Column1]],3)</f>
        <v>Острова Теркс и Кайкос</v>
      </c>
      <c r="N22" s="21" t="str">
        <f>VLOOKUP(E22,Table3[[M49 code]:[Column1]],3)</f>
        <v>Îles Turques-et-Caïques</v>
      </c>
      <c r="O22" s="21" t="str">
        <f>VLOOKUP(E22,Table4[[M49 code]:[Column1]],3)</f>
        <v>Islas Turcas y Caicos</v>
      </c>
      <c r="P22" s="21" t="str">
        <f>VLOOKUP(E22,Table5[[M49 code]:[Column1]],3)</f>
        <v>جزر تركس وكايكوس</v>
      </c>
    </row>
    <row r="23" spans="1:16" x14ac:dyDescent="0.25">
      <c r="A23" s="3" t="s">
        <v>85</v>
      </c>
      <c r="B23" s="3" t="s">
        <v>86</v>
      </c>
      <c r="C23" s="3" t="s">
        <v>87</v>
      </c>
      <c r="D23" s="3" t="s">
        <v>88</v>
      </c>
      <c r="E23" s="10">
        <v>795</v>
      </c>
      <c r="F23" s="26"/>
      <c r="G23" s="10"/>
      <c r="L23" t="str">
        <f>VLOOKUP(E23,Table1[[M49 code]:[Column1]],3)</f>
        <v>土库曼斯坦</v>
      </c>
      <c r="M23" s="21" t="str">
        <f>VLOOKUP(E23,Table2[[M49 code]:[Column1]],3)</f>
        <v>Туркменистан</v>
      </c>
      <c r="N23" s="21" t="str">
        <f>VLOOKUP(E23,Table3[[M49 code]:[Column1]],3)</f>
        <v>Turkménistan</v>
      </c>
      <c r="O23" s="21" t="str">
        <f>VLOOKUP(E23,Table4[[M49 code]:[Column1]],3)</f>
        <v>Turkmenistán</v>
      </c>
      <c r="P23" s="21" t="str">
        <f>VLOOKUP(E23,Table5[[M49 code]:[Column1]],3)</f>
        <v>تركمانستان</v>
      </c>
    </row>
    <row r="24" spans="1:16" x14ac:dyDescent="0.25">
      <c r="A24" s="3" t="s">
        <v>89</v>
      </c>
      <c r="B24" s="3" t="s">
        <v>90</v>
      </c>
      <c r="C24" s="3" t="s">
        <v>91</v>
      </c>
      <c r="D24" s="3" t="s">
        <v>92</v>
      </c>
      <c r="E24" s="10">
        <v>792</v>
      </c>
      <c r="F24" s="26"/>
      <c r="G24" s="10"/>
      <c r="L24" t="str">
        <f>VLOOKUP(E24,Table1[[M49 code]:[Column1]],3)</f>
        <v>土耳其</v>
      </c>
      <c r="M24" s="21" t="str">
        <f>VLOOKUP(E24,Table2[[M49 code]:[Column1]],3)</f>
        <v>Турция</v>
      </c>
      <c r="N24" s="21" t="str">
        <f>VLOOKUP(E24,Table3[[M49 code]:[Column1]],3)</f>
        <v>Türkiye</v>
      </c>
      <c r="O24" s="21" t="str">
        <f>VLOOKUP(E24,Table4[[M49 code]:[Column1]],3)</f>
        <v>Türkiye</v>
      </c>
      <c r="P24" s="21" t="str">
        <f>VLOOKUP(E24,Table5[[M49 code]:[Column1]],3)</f>
        <v>تركيا</v>
      </c>
    </row>
    <row r="25" spans="1:16" x14ac:dyDescent="0.25">
      <c r="A25" s="3" t="s">
        <v>93</v>
      </c>
      <c r="B25" s="3" t="s">
        <v>94</v>
      </c>
      <c r="C25" s="3" t="s">
        <v>95</v>
      </c>
      <c r="D25" s="3" t="s">
        <v>96</v>
      </c>
      <c r="E25" s="10">
        <v>788</v>
      </c>
      <c r="F25" s="26"/>
      <c r="G25" s="10"/>
      <c r="L25" t="str">
        <f>VLOOKUP(E25,Table1[[M49 code]:[Column1]],3)</f>
        <v>突尼斯</v>
      </c>
      <c r="M25" s="21" t="str">
        <f>VLOOKUP(E25,Table2[[M49 code]:[Column1]],3)</f>
        <v>Тунис</v>
      </c>
      <c r="N25" s="21" t="str">
        <f>VLOOKUP(E25,Table3[[M49 code]:[Column1]],3)</f>
        <v>Tunisie</v>
      </c>
      <c r="O25" s="21" t="str">
        <f>VLOOKUP(E25,Table4[[M49 code]:[Column1]],3)</f>
        <v>Túnez</v>
      </c>
      <c r="P25" s="21" t="str">
        <f>VLOOKUP(E25,Table5[[M49 code]:[Column1]],3)</f>
        <v>تونس</v>
      </c>
    </row>
    <row r="26" spans="1:16" x14ac:dyDescent="0.25">
      <c r="A26" s="3" t="s">
        <v>97</v>
      </c>
      <c r="B26" s="3" t="s">
        <v>98</v>
      </c>
      <c r="C26" s="3" t="s">
        <v>99</v>
      </c>
      <c r="D26" s="3" t="s">
        <v>100</v>
      </c>
      <c r="E26" s="10">
        <v>780</v>
      </c>
      <c r="F26" s="26"/>
      <c r="G26" s="10"/>
      <c r="L26" t="str">
        <f>VLOOKUP(E26,Table1[[M49 code]:[Column1]],3)</f>
        <v>特立尼达和多巴哥</v>
      </c>
      <c r="M26" s="21" t="str">
        <f>VLOOKUP(E26,Table2[[M49 code]:[Column1]],3)</f>
        <v>Тринидад и Тобаго</v>
      </c>
      <c r="N26" s="21" t="str">
        <f>VLOOKUP(E26,Table3[[M49 code]:[Column1]],3)</f>
        <v>Trinité-et-Tobago</v>
      </c>
      <c r="O26" s="21" t="str">
        <f>VLOOKUP(E26,Table4[[M49 code]:[Column1]],3)</f>
        <v>Trinidad y Tabago</v>
      </c>
      <c r="P26" s="21" t="str">
        <f>VLOOKUP(E26,Table5[[M49 code]:[Column1]],3)</f>
        <v>ترينيداد وتوباغو</v>
      </c>
    </row>
    <row r="27" spans="1:16" x14ac:dyDescent="0.25">
      <c r="A27" s="3" t="s">
        <v>101</v>
      </c>
      <c r="B27" s="3" t="s">
        <v>102</v>
      </c>
      <c r="C27" s="3" t="s">
        <v>103</v>
      </c>
      <c r="D27" s="3" t="s">
        <v>104</v>
      </c>
      <c r="E27" s="10">
        <v>776</v>
      </c>
      <c r="F27" s="26"/>
      <c r="G27" s="10"/>
      <c r="L27" t="str">
        <f>VLOOKUP(E27,Table1[[M49 code]:[Column1]],3)</f>
        <v>汤加</v>
      </c>
      <c r="M27" s="21" t="str">
        <f>VLOOKUP(E27,Table2[[M49 code]:[Column1]],3)</f>
        <v>Тонга</v>
      </c>
      <c r="N27" s="21" t="str">
        <f>VLOOKUP(E27,Table3[[M49 code]:[Column1]],3)</f>
        <v>Tonga</v>
      </c>
      <c r="O27" s="21" t="str">
        <f>VLOOKUP(E27,Table4[[M49 code]:[Column1]],3)</f>
        <v>Tonga</v>
      </c>
      <c r="P27" s="21" t="str">
        <f>VLOOKUP(E27,Table5[[M49 code]:[Column1]],3)</f>
        <v>تونغا</v>
      </c>
    </row>
    <row r="28" spans="1:16" x14ac:dyDescent="0.25">
      <c r="A28" s="3" t="s">
        <v>109</v>
      </c>
      <c r="B28" s="3" t="s">
        <v>110</v>
      </c>
      <c r="C28" s="3" t="s">
        <v>111</v>
      </c>
      <c r="D28" s="3" t="s">
        <v>112</v>
      </c>
      <c r="E28" s="10">
        <v>772</v>
      </c>
      <c r="F28" s="26"/>
      <c r="G28" s="10"/>
      <c r="L28" t="str">
        <f>VLOOKUP(E28,Table1[[M49 code]:[Column1]],3)</f>
        <v>托克劳</v>
      </c>
      <c r="M28" s="21" t="str">
        <f>VLOOKUP(E28,Table2[[M49 code]:[Column1]],3)</f>
        <v>Токелау</v>
      </c>
      <c r="N28" s="21" t="str">
        <f>VLOOKUP(E28,Table3[[M49 code]:[Column1]],3)</f>
        <v>Tokélaou</v>
      </c>
      <c r="O28" s="21" t="str">
        <f>VLOOKUP(E28,Table4[[M49 code]:[Column1]],3)</f>
        <v>Tokelau</v>
      </c>
      <c r="P28" s="21" t="str">
        <f>VLOOKUP(E28,Table5[[M49 code]:[Column1]],3)</f>
        <v>توكيلاو</v>
      </c>
    </row>
    <row r="29" spans="1:16" x14ac:dyDescent="0.25">
      <c r="A29" s="3" t="s">
        <v>113</v>
      </c>
      <c r="B29" s="3" t="s">
        <v>114</v>
      </c>
      <c r="C29" s="3" t="s">
        <v>115</v>
      </c>
      <c r="D29" s="3" t="s">
        <v>116</v>
      </c>
      <c r="E29" s="10">
        <v>768</v>
      </c>
      <c r="F29" s="26"/>
      <c r="G29" s="10"/>
      <c r="L29" t="str">
        <f>VLOOKUP(E29,Table1[[M49 code]:[Column1]],3)</f>
        <v>多哥</v>
      </c>
      <c r="M29" s="21" t="str">
        <f>VLOOKUP(E29,Table2[[M49 code]:[Column1]],3)</f>
        <v>Того</v>
      </c>
      <c r="N29" s="21" t="str">
        <f>VLOOKUP(E29,Table3[[M49 code]:[Column1]],3)</f>
        <v>Togo</v>
      </c>
      <c r="O29" s="21" t="str">
        <f>VLOOKUP(E29,Table4[[M49 code]:[Column1]],3)</f>
        <v>Togo</v>
      </c>
      <c r="P29" s="21" t="str">
        <f>VLOOKUP(E29,Table5[[M49 code]:[Column1]],3)</f>
        <v>توغو</v>
      </c>
    </row>
    <row r="30" spans="1:16" x14ac:dyDescent="0.25">
      <c r="A30" s="3" t="s">
        <v>117</v>
      </c>
      <c r="B30" s="3" t="s">
        <v>118</v>
      </c>
      <c r="C30" s="3" t="s">
        <v>119</v>
      </c>
      <c r="D30" s="3" t="s">
        <v>120</v>
      </c>
      <c r="E30" s="10">
        <v>626</v>
      </c>
      <c r="F30" s="26"/>
      <c r="G30" s="10"/>
      <c r="L30" t="str">
        <f>VLOOKUP(E30,Table1[[M49 code]:[Column1]],3)</f>
        <v>东帝汶</v>
      </c>
      <c r="M30" s="21" t="str">
        <f>VLOOKUP(E30,Table2[[M49 code]:[Column1]],3)</f>
        <v>Тимор-Лешти</v>
      </c>
      <c r="N30" s="21" t="str">
        <f>VLOOKUP(E30,Table3[[M49 code]:[Column1]],3)</f>
        <v>Timor-Leste</v>
      </c>
      <c r="O30" s="21" t="str">
        <f>VLOOKUP(E30,Table4[[M49 code]:[Column1]],3)</f>
        <v>Timor-Leste</v>
      </c>
      <c r="P30" s="21" t="str">
        <f>VLOOKUP(E30,Table5[[M49 code]:[Column1]],3)</f>
        <v>تيمور - ليشتي</v>
      </c>
    </row>
    <row r="31" spans="1:16" x14ac:dyDescent="0.25">
      <c r="A31" s="3" t="s">
        <v>121</v>
      </c>
      <c r="B31" s="3" t="s">
        <v>122</v>
      </c>
      <c r="C31" s="3" t="s">
        <v>123</v>
      </c>
      <c r="D31" s="3" t="s">
        <v>124</v>
      </c>
      <c r="E31" s="10">
        <v>764</v>
      </c>
      <c r="F31" s="26"/>
      <c r="G31" s="10"/>
      <c r="L31" t="str">
        <f>VLOOKUP(E31,Table1[[M49 code]:[Column1]],3)</f>
        <v>泰国</v>
      </c>
      <c r="M31" s="21" t="str">
        <f>VLOOKUP(E31,Table2[[M49 code]:[Column1]],3)</f>
        <v>Таиланд</v>
      </c>
      <c r="N31" s="21" t="str">
        <f>VLOOKUP(E31,Table3[[M49 code]:[Column1]],3)</f>
        <v>Thaïlande</v>
      </c>
      <c r="O31" s="21" t="str">
        <f>VLOOKUP(E31,Table4[[M49 code]:[Column1]],3)</f>
        <v>Tailandia</v>
      </c>
      <c r="P31" s="21" t="str">
        <f>VLOOKUP(E31,Table5[[M49 code]:[Column1]],3)</f>
        <v>تايلند</v>
      </c>
    </row>
    <row r="32" spans="1:16" x14ac:dyDescent="0.25">
      <c r="A32" s="3" t="s">
        <v>125</v>
      </c>
      <c r="B32" s="3" t="s">
        <v>126</v>
      </c>
      <c r="C32" s="3" t="s">
        <v>127</v>
      </c>
      <c r="D32" s="3" t="s">
        <v>128</v>
      </c>
      <c r="E32" s="10">
        <v>834</v>
      </c>
      <c r="F32" s="26"/>
      <c r="G32" s="10"/>
      <c r="L32" t="str">
        <f>VLOOKUP(E32,Table1[[M49 code]:[Column1]],3)</f>
        <v>坦桑尼亚联合共和国</v>
      </c>
      <c r="M32" s="21" t="str">
        <f>VLOOKUP(E32,Table2[[M49 code]:[Column1]],3)</f>
        <v>Объединенная Республика Танзания</v>
      </c>
      <c r="N32" s="21" t="str">
        <f>VLOOKUP(E32,Table3[[M49 code]:[Column1]],3)</f>
        <v>République-Unie de Tanzanie</v>
      </c>
      <c r="O32" s="21" t="str">
        <f>VLOOKUP(E32,Table4[[M49 code]:[Column1]],3)</f>
        <v>República Unida de Tanzanía</v>
      </c>
      <c r="P32" s="21" t="str">
        <f>VLOOKUP(E32,Table5[[M49 code]:[Column1]],3)</f>
        <v>جمهورية تنزانيا المتحدة</v>
      </c>
    </row>
    <row r="33" spans="1:16" x14ac:dyDescent="0.25">
      <c r="A33" s="3" t="s">
        <v>129</v>
      </c>
      <c r="B33" s="3" t="s">
        <v>130</v>
      </c>
      <c r="C33" s="3" t="s">
        <v>131</v>
      </c>
      <c r="D33" s="3" t="s">
        <v>132</v>
      </c>
      <c r="E33" s="10">
        <v>762</v>
      </c>
      <c r="F33" s="26"/>
      <c r="G33" s="10"/>
      <c r="L33" t="str">
        <f>VLOOKUP(E33,Table1[[M49 code]:[Column1]],3)</f>
        <v>塔吉克斯坦</v>
      </c>
      <c r="M33" s="21" t="str">
        <f>VLOOKUP(E33,Table2[[M49 code]:[Column1]],3)</f>
        <v>Таджикистан</v>
      </c>
      <c r="N33" s="21" t="str">
        <f>VLOOKUP(E33,Table3[[M49 code]:[Column1]],3)</f>
        <v>Tadjikistan</v>
      </c>
      <c r="O33" s="21" t="str">
        <f>VLOOKUP(E33,Table4[[M49 code]:[Column1]],3)</f>
        <v>Tayikistán</v>
      </c>
      <c r="P33" s="21" t="str">
        <f>VLOOKUP(E33,Table5[[M49 code]:[Column1]],3)</f>
        <v>طاجيكستان</v>
      </c>
    </row>
    <row r="34" spans="1:16" x14ac:dyDescent="0.25">
      <c r="A34" s="3" t="s">
        <v>133</v>
      </c>
      <c r="B34" s="3" t="s">
        <v>134</v>
      </c>
      <c r="C34" s="3" t="s">
        <v>135</v>
      </c>
      <c r="D34" s="3" t="s">
        <v>136</v>
      </c>
      <c r="E34" s="10">
        <v>158</v>
      </c>
      <c r="F34" s="26"/>
      <c r="G34" s="10"/>
      <c r="L34" t="str">
        <f>VLOOKUP(E34,Table1[[M49 code]:[Column1]],3)</f>
        <v>中国</v>
      </c>
      <c r="M34" s="21" t="str">
        <f>VLOOKUP(E34,Table2[[M49 code]:[Column1]],3)</f>
        <v>Китай</v>
      </c>
      <c r="N34" s="21" t="str">
        <f>VLOOKUP(E34,Table3[[M49 code]:[Column1]],3)</f>
        <v>Chine</v>
      </c>
      <c r="O34" s="21" t="str">
        <f>VLOOKUP(E34,Table4[[M49 code]:[Column1]],3)</f>
        <v>China</v>
      </c>
      <c r="P34" s="21" t="str">
        <f>VLOOKUP(E34,Table5[[M49 code]:[Column1]],3)</f>
        <v>الصين</v>
      </c>
    </row>
    <row r="35" spans="1:16" x14ac:dyDescent="0.25">
      <c r="A35" s="3" t="s">
        <v>137</v>
      </c>
      <c r="B35" s="3" t="s">
        <v>138</v>
      </c>
      <c r="C35" s="3" t="s">
        <v>139</v>
      </c>
      <c r="D35" s="3" t="s">
        <v>140</v>
      </c>
      <c r="E35" s="10">
        <v>760</v>
      </c>
      <c r="F35" s="26"/>
      <c r="G35" s="10"/>
      <c r="L35" t="str">
        <f>VLOOKUP(E35,Table1[[M49 code]:[Column1]],3)</f>
        <v>阿拉伯叙利亚共和国</v>
      </c>
      <c r="M35" s="21" t="str">
        <f>VLOOKUP(E35,Table2[[M49 code]:[Column1]],3)</f>
        <v>Сирийская Арабская Республика</v>
      </c>
      <c r="N35" s="21" t="str">
        <f>VLOOKUP(E35,Table3[[M49 code]:[Column1]],3)</f>
        <v>République arabe syrienne</v>
      </c>
      <c r="O35" s="21" t="str">
        <f>VLOOKUP(E35,Table4[[M49 code]:[Column1]],3)</f>
        <v>República Árabe Siria</v>
      </c>
      <c r="P35" s="21" t="str">
        <f>VLOOKUP(E35,Table5[[M49 code]:[Column1]],3)</f>
        <v>الجمهورية العربية السورية</v>
      </c>
    </row>
    <row r="36" spans="1:16" x14ac:dyDescent="0.25">
      <c r="A36" s="3" t="s">
        <v>141</v>
      </c>
      <c r="B36" s="3" t="s">
        <v>142</v>
      </c>
      <c r="C36" s="3" t="s">
        <v>143</v>
      </c>
      <c r="D36" s="3" t="s">
        <v>144</v>
      </c>
      <c r="E36" s="10">
        <v>756</v>
      </c>
      <c r="F36" s="26"/>
      <c r="G36" s="10"/>
      <c r="L36" t="str">
        <f>VLOOKUP(E36,Table1[[M49 code]:[Column1]],3)</f>
        <v>瑞士</v>
      </c>
      <c r="M36" s="21" t="str">
        <f>VLOOKUP(E36,Table2[[M49 code]:[Column1]],3)</f>
        <v>Швейцария</v>
      </c>
      <c r="N36" s="21" t="str">
        <f>VLOOKUP(E36,Table3[[M49 code]:[Column1]],3)</f>
        <v>Suisse</v>
      </c>
      <c r="O36" s="21" t="str">
        <f>VLOOKUP(E36,Table4[[M49 code]:[Column1]],3)</f>
        <v>Suiza</v>
      </c>
      <c r="P36" s="21" t="str">
        <f>VLOOKUP(E36,Table5[[M49 code]:[Column1]],3)</f>
        <v>سويسرا</v>
      </c>
    </row>
    <row r="37" spans="1:16" x14ac:dyDescent="0.25">
      <c r="A37" s="3" t="s">
        <v>145</v>
      </c>
      <c r="B37" s="3" t="s">
        <v>146</v>
      </c>
      <c r="C37" s="3" t="s">
        <v>147</v>
      </c>
      <c r="D37" s="3" t="s">
        <v>148</v>
      </c>
      <c r="E37" s="10">
        <v>752</v>
      </c>
      <c r="F37" s="26"/>
      <c r="G37" s="10"/>
      <c r="L37" t="str">
        <f>VLOOKUP(E37,Table1[[M49 code]:[Column1]],3)</f>
        <v>瑞典</v>
      </c>
      <c r="M37" s="21" t="str">
        <f>VLOOKUP(E37,Table2[[M49 code]:[Column1]],3)</f>
        <v>Швеция</v>
      </c>
      <c r="N37" s="21" t="str">
        <f>VLOOKUP(E37,Table3[[M49 code]:[Column1]],3)</f>
        <v>Suède</v>
      </c>
      <c r="O37" s="21" t="str">
        <f>VLOOKUP(E37,Table4[[M49 code]:[Column1]],3)</f>
        <v>Suecia</v>
      </c>
      <c r="P37" s="21" t="str">
        <f>VLOOKUP(E37,Table5[[M49 code]:[Column1]],3)</f>
        <v>السويد</v>
      </c>
    </row>
    <row r="38" spans="1:16" x14ac:dyDescent="0.25">
      <c r="A38" s="3" t="s">
        <v>149</v>
      </c>
      <c r="B38" s="3" t="s">
        <v>150</v>
      </c>
      <c r="C38" s="3" t="s">
        <v>151</v>
      </c>
      <c r="D38" s="3" t="s">
        <v>152</v>
      </c>
      <c r="E38" s="10">
        <v>744</v>
      </c>
      <c r="F38" s="26"/>
      <c r="G38" s="10"/>
      <c r="L38" t="str">
        <f>VLOOKUP(E38,Table1[[M49 code]:[Column1]],3)</f>
        <v>斯瓦尔巴群岛和扬马延岛</v>
      </c>
      <c r="M38" s="21" t="str">
        <f>VLOOKUP(E38,Table2[[M49 code]:[Column1]],3)</f>
        <v>Острова Свальбард и Ян-Майен</v>
      </c>
      <c r="N38" s="21" t="str">
        <f>VLOOKUP(E38,Table3[[M49 code]:[Column1]],3)</f>
        <v>Îles Svalbard-et-Jan Mayen</v>
      </c>
      <c r="O38" s="21" t="str">
        <f>VLOOKUP(E38,Table4[[M49 code]:[Column1]],3)</f>
        <v>Islas Svalbard y Jan Mayen</v>
      </c>
      <c r="P38" s="21" t="str">
        <f>VLOOKUP(E38,Table5[[M49 code]:[Column1]],3)</f>
        <v>جزيرتي سفالبارد وجان مايِن</v>
      </c>
    </row>
    <row r="39" spans="1:16" x14ac:dyDescent="0.25">
      <c r="A39" s="3" t="s">
        <v>153</v>
      </c>
      <c r="B39" s="3" t="s">
        <v>154</v>
      </c>
      <c r="C39" s="3" t="s">
        <v>155</v>
      </c>
      <c r="D39" s="3" t="s">
        <v>156</v>
      </c>
      <c r="E39" s="10">
        <v>740</v>
      </c>
      <c r="F39" s="26"/>
      <c r="G39" s="10"/>
      <c r="L39" t="str">
        <f>VLOOKUP(E39,Table1[[M49 code]:[Column1]],3)</f>
        <v>苏里南</v>
      </c>
      <c r="M39" s="21" t="str">
        <f>VLOOKUP(E39,Table2[[M49 code]:[Column1]],3)</f>
        <v>Суринам</v>
      </c>
      <c r="N39" s="21" t="str">
        <f>VLOOKUP(E39,Table3[[M49 code]:[Column1]],3)</f>
        <v>Suriname</v>
      </c>
      <c r="O39" s="21" t="str">
        <f>VLOOKUP(E39,Table4[[M49 code]:[Column1]],3)</f>
        <v>Suriname</v>
      </c>
      <c r="P39" s="21" t="str">
        <f>VLOOKUP(E39,Table5[[M49 code]:[Column1]],3)</f>
        <v>سورينام</v>
      </c>
    </row>
    <row r="40" spans="1:16" x14ac:dyDescent="0.25">
      <c r="A40" s="3" t="s">
        <v>157</v>
      </c>
      <c r="B40" s="3" t="s">
        <v>158</v>
      </c>
      <c r="C40" s="3" t="s">
        <v>159</v>
      </c>
      <c r="D40" s="3" t="s">
        <v>160</v>
      </c>
      <c r="E40" s="10">
        <v>729</v>
      </c>
      <c r="F40" s="26"/>
      <c r="G40" s="10"/>
      <c r="L40" t="str">
        <f>VLOOKUP(E40,Table1[[M49 code]:[Column1]],3)</f>
        <v>苏丹</v>
      </c>
      <c r="M40" s="21" t="str">
        <f>VLOOKUP(E40,Table2[[M49 code]:[Column1]],3)</f>
        <v>Судан</v>
      </c>
      <c r="N40" s="21" t="str">
        <f>VLOOKUP(E40,Table3[[M49 code]:[Column1]],3)</f>
        <v>Soudan</v>
      </c>
      <c r="O40" s="21" t="str">
        <f>VLOOKUP(E40,Table4[[M49 code]:[Column1]],3)</f>
        <v>Sudán</v>
      </c>
      <c r="P40" s="21" t="str">
        <f>VLOOKUP(E40,Table5[[M49 code]:[Column1]],3)</f>
        <v>السودان</v>
      </c>
    </row>
    <row r="41" spans="1:16" x14ac:dyDescent="0.25">
      <c r="A41" s="3" t="s">
        <v>161</v>
      </c>
      <c r="B41" s="3" t="s">
        <v>161</v>
      </c>
      <c r="C41" s="3" t="s">
        <v>162</v>
      </c>
      <c r="D41" s="3" t="s">
        <v>163</v>
      </c>
      <c r="E41" s="10">
        <v>144</v>
      </c>
      <c r="F41" s="26"/>
      <c r="G41" s="10"/>
      <c r="L41" t="str">
        <f>VLOOKUP(E41,Table1[[M49 code]:[Column1]],3)</f>
        <v>斯里兰卡</v>
      </c>
      <c r="M41" s="21" t="str">
        <f>VLOOKUP(E41,Table2[[M49 code]:[Column1]],3)</f>
        <v>Шри-Ланка</v>
      </c>
      <c r="N41" s="21" t="str">
        <f>VLOOKUP(E41,Table3[[M49 code]:[Column1]],3)</f>
        <v>Sri Lanka</v>
      </c>
      <c r="O41" s="21" t="str">
        <f>VLOOKUP(E41,Table4[[M49 code]:[Column1]],3)</f>
        <v>Sri Lanka</v>
      </c>
      <c r="P41" s="21" t="str">
        <f>VLOOKUP(E41,Table5[[M49 code]:[Column1]],3)</f>
        <v>سري لانكا</v>
      </c>
    </row>
    <row r="42" spans="1:16" x14ac:dyDescent="0.25">
      <c r="A42" s="3" t="s">
        <v>164</v>
      </c>
      <c r="B42" s="3" t="s">
        <v>165</v>
      </c>
      <c r="C42" s="3" t="s">
        <v>166</v>
      </c>
      <c r="D42" s="3" t="s">
        <v>167</v>
      </c>
      <c r="E42" s="10">
        <v>724</v>
      </c>
      <c r="F42" s="26"/>
      <c r="G42" s="10"/>
      <c r="L42" t="str">
        <f>VLOOKUP(E42,Table1[[M49 code]:[Column1]],3)</f>
        <v>西班牙</v>
      </c>
      <c r="M42" s="21" t="str">
        <f>VLOOKUP(E42,Table2[[M49 code]:[Column1]],3)</f>
        <v>Испания</v>
      </c>
      <c r="N42" s="21" t="str">
        <f>VLOOKUP(E42,Table3[[M49 code]:[Column1]],3)</f>
        <v>Espagne</v>
      </c>
      <c r="O42" s="21" t="str">
        <f>VLOOKUP(E42,Table4[[M49 code]:[Column1]],3)</f>
        <v>España</v>
      </c>
      <c r="P42" s="21" t="str">
        <f>VLOOKUP(E42,Table5[[M49 code]:[Column1]],3)</f>
        <v>إسبانيا</v>
      </c>
    </row>
    <row r="43" spans="1:16" x14ac:dyDescent="0.25">
      <c r="A43" s="3" t="s">
        <v>168</v>
      </c>
      <c r="B43" s="3" t="s">
        <v>169</v>
      </c>
      <c r="C43" s="3" t="s">
        <v>170</v>
      </c>
      <c r="D43" s="3" t="s">
        <v>171</v>
      </c>
      <c r="E43" s="10">
        <v>728</v>
      </c>
      <c r="F43" s="26"/>
      <c r="G43" s="10"/>
      <c r="L43" t="str">
        <f>VLOOKUP(E43,Table1[[M49 code]:[Column1]],3)</f>
        <v>南苏丹</v>
      </c>
      <c r="M43" s="21" t="str">
        <f>VLOOKUP(E43,Table2[[M49 code]:[Column1]],3)</f>
        <v>Южный Судан</v>
      </c>
      <c r="N43" s="21" t="str">
        <f>VLOOKUP(E43,Table3[[M49 code]:[Column1]],3)</f>
        <v>Soudan du Sud</v>
      </c>
      <c r="O43" s="21" t="str">
        <f>VLOOKUP(E43,Table4[[M49 code]:[Column1]],3)</f>
        <v>Sudán del Sur</v>
      </c>
      <c r="P43" s="21" t="str">
        <f>VLOOKUP(E43,Table5[[M49 code]:[Column1]],3)</f>
        <v>جنوب السودان</v>
      </c>
    </row>
    <row r="44" spans="1:16" x14ac:dyDescent="0.25">
      <c r="A44" s="3" t="s">
        <v>172</v>
      </c>
      <c r="B44" s="3" t="s">
        <v>173</v>
      </c>
      <c r="C44" s="3" t="s">
        <v>174</v>
      </c>
      <c r="D44" s="3" t="s">
        <v>175</v>
      </c>
      <c r="E44" s="10">
        <v>239</v>
      </c>
      <c r="F44" s="26"/>
      <c r="G44" s="10"/>
      <c r="L44" t="str">
        <f>VLOOKUP(E44,Table1[[M49 code]:[Column1]],3)</f>
        <v>南乔治亚岛和南桑德韦奇岛</v>
      </c>
      <c r="M44" s="21" t="str">
        <f>VLOOKUP(E44,Table2[[M49 code]:[Column1]],3)</f>
        <v>Южная Джорджия и Южные Сандвичевы острова</v>
      </c>
      <c r="N44" s="21" t="str">
        <f>VLOOKUP(E44,Table3[[M49 code]:[Column1]],3)</f>
        <v>Géorgie du Sud-et-les Îles Sandwich du Sud</v>
      </c>
      <c r="O44" s="21" t="str">
        <f>VLOOKUP(E44,Table4[[M49 code]:[Column1]],3)</f>
        <v>Georgia del Sur y las Islas Sandwich del Sur</v>
      </c>
      <c r="P44" s="21" t="str">
        <f>VLOOKUP(E44,Table5[[M49 code]:[Column1]],3)</f>
        <v>جورجيا الجنوبية وجزر ساندويتش الجنوبية</v>
      </c>
    </row>
    <row r="45" spans="1:16" x14ac:dyDescent="0.25">
      <c r="A45" s="3" t="s">
        <v>176</v>
      </c>
      <c r="B45" s="3" t="s">
        <v>177</v>
      </c>
      <c r="C45" s="3" t="s">
        <v>178</v>
      </c>
      <c r="D45" s="3" t="s">
        <v>179</v>
      </c>
      <c r="E45" s="10">
        <v>710</v>
      </c>
      <c r="F45" s="26"/>
      <c r="G45" s="10"/>
      <c r="L45" t="str">
        <f>VLOOKUP(E45,Table1[[M49 code]:[Column1]],3)</f>
        <v>南非</v>
      </c>
      <c r="M45" s="21" t="str">
        <f>VLOOKUP(E45,Table2[[M49 code]:[Column1]],3)</f>
        <v>Южная Африка</v>
      </c>
      <c r="N45" s="21" t="str">
        <f>VLOOKUP(E45,Table3[[M49 code]:[Column1]],3)</f>
        <v>Afrique du Sud</v>
      </c>
      <c r="O45" s="21" t="str">
        <f>VLOOKUP(E45,Table4[[M49 code]:[Column1]],3)</f>
        <v>Sudáfrica</v>
      </c>
      <c r="P45" s="21" t="str">
        <f>VLOOKUP(E45,Table5[[M49 code]:[Column1]],3)</f>
        <v>جنوب أفريقيا</v>
      </c>
    </row>
    <row r="46" spans="1:16" x14ac:dyDescent="0.25">
      <c r="A46" s="3" t="s">
        <v>180</v>
      </c>
      <c r="B46" s="3" t="s">
        <v>181</v>
      </c>
      <c r="C46" s="3" t="s">
        <v>182</v>
      </c>
      <c r="D46" s="3" t="s">
        <v>183</v>
      </c>
      <c r="E46" s="10">
        <v>706</v>
      </c>
      <c r="F46" s="26"/>
      <c r="G46" s="10"/>
      <c r="L46" t="str">
        <f>VLOOKUP(E46,Table1[[M49 code]:[Column1]],3)</f>
        <v>索马里</v>
      </c>
      <c r="M46" s="21" t="str">
        <f>VLOOKUP(E46,Table2[[M49 code]:[Column1]],3)</f>
        <v>Сомали</v>
      </c>
      <c r="N46" s="21" t="str">
        <f>VLOOKUP(E46,Table3[[M49 code]:[Column1]],3)</f>
        <v>Somalie</v>
      </c>
      <c r="O46" s="21" t="str">
        <f>VLOOKUP(E46,Table4[[M49 code]:[Column1]],3)</f>
        <v>Somalia</v>
      </c>
      <c r="P46" s="21" t="str">
        <f>VLOOKUP(E46,Table5[[M49 code]:[Column1]],3)</f>
        <v>الصومال</v>
      </c>
    </row>
    <row r="47" spans="1:16" x14ac:dyDescent="0.25">
      <c r="A47" s="3" t="s">
        <v>184</v>
      </c>
      <c r="B47" s="3" t="s">
        <v>185</v>
      </c>
      <c r="C47" s="3" t="s">
        <v>186</v>
      </c>
      <c r="D47" s="3" t="s">
        <v>187</v>
      </c>
      <c r="E47" s="10">
        <v>90</v>
      </c>
      <c r="F47" s="26"/>
      <c r="G47" s="10"/>
      <c r="L47" t="str">
        <f>VLOOKUP(E47,Table1[[M49 code]:[Column1]],3)</f>
        <v>所罗门群岛</v>
      </c>
      <c r="M47" s="21" t="str">
        <f>VLOOKUP(E47,Table2[[M49 code]:[Column1]],3)</f>
        <v>Соломоновы Острова</v>
      </c>
      <c r="N47" s="21" t="str">
        <f>VLOOKUP(E47,Table3[[M49 code]:[Column1]],3)</f>
        <v>Îles Salomon</v>
      </c>
      <c r="O47" s="21" t="str">
        <f>VLOOKUP(E47,Table4[[M49 code]:[Column1]],3)</f>
        <v>Islas Salomón</v>
      </c>
      <c r="P47" s="21" t="str">
        <f>VLOOKUP(E47,Table5[[M49 code]:[Column1]],3)</f>
        <v>جزر سليمان</v>
      </c>
    </row>
    <row r="48" spans="1:16" x14ac:dyDescent="0.25">
      <c r="A48" s="3" t="s">
        <v>188</v>
      </c>
      <c r="B48" s="3" t="s">
        <v>189</v>
      </c>
      <c r="C48" s="3" t="s">
        <v>190</v>
      </c>
      <c r="D48" s="3" t="s">
        <v>191</v>
      </c>
      <c r="E48" s="10">
        <v>705</v>
      </c>
      <c r="F48" s="26"/>
      <c r="G48" s="10"/>
      <c r="L48" t="str">
        <f>VLOOKUP(E48,Table1[[M49 code]:[Column1]],3)</f>
        <v>斯洛文尼亚</v>
      </c>
      <c r="M48" s="21" t="str">
        <f>VLOOKUP(E48,Table2[[M49 code]:[Column1]],3)</f>
        <v>Словения</v>
      </c>
      <c r="N48" s="21" t="str">
        <f>VLOOKUP(E48,Table3[[M49 code]:[Column1]],3)</f>
        <v>Slovénie</v>
      </c>
      <c r="O48" s="21" t="str">
        <f>VLOOKUP(E48,Table4[[M49 code]:[Column1]],3)</f>
        <v>Eslovenia</v>
      </c>
      <c r="P48" s="21" t="str">
        <f>VLOOKUP(E48,Table5[[M49 code]:[Column1]],3)</f>
        <v>سلوفينيا</v>
      </c>
    </row>
    <row r="49" spans="1:16" x14ac:dyDescent="0.25">
      <c r="A49" s="3" t="s">
        <v>192</v>
      </c>
      <c r="B49" s="3" t="s">
        <v>193</v>
      </c>
      <c r="C49" s="3" t="s">
        <v>194</v>
      </c>
      <c r="D49" s="3" t="s">
        <v>195</v>
      </c>
      <c r="E49" s="10">
        <v>703</v>
      </c>
      <c r="F49" s="26"/>
      <c r="G49" s="10"/>
      <c r="L49" t="str">
        <f>VLOOKUP(E49,Table1[[M49 code]:[Column1]],3)</f>
        <v>斯洛伐克</v>
      </c>
      <c r="M49" s="21" t="str">
        <f>VLOOKUP(E49,Table2[[M49 code]:[Column1]],3)</f>
        <v>Словакия</v>
      </c>
      <c r="N49" s="21" t="str">
        <f>VLOOKUP(E49,Table3[[M49 code]:[Column1]],3)</f>
        <v>Slovaquie</v>
      </c>
      <c r="O49" s="21" t="str">
        <f>VLOOKUP(E49,Table4[[M49 code]:[Column1]],3)</f>
        <v>Eslovaquia</v>
      </c>
      <c r="P49" s="21" t="str">
        <f>VLOOKUP(E49,Table5[[M49 code]:[Column1]],3)</f>
        <v>سلوفاكيا</v>
      </c>
    </row>
    <row r="50" spans="1:16" x14ac:dyDescent="0.25">
      <c r="A50" s="3" t="s">
        <v>196</v>
      </c>
      <c r="B50" s="3" t="s">
        <v>197</v>
      </c>
      <c r="C50" s="3" t="s">
        <v>198</v>
      </c>
      <c r="D50" s="3" t="s">
        <v>199</v>
      </c>
      <c r="E50" s="10">
        <v>534</v>
      </c>
      <c r="F50" s="26"/>
      <c r="G50" s="10"/>
      <c r="L50" t="str">
        <f>VLOOKUP(E50,Table1[[M49 code]:[Column1]],3)</f>
        <v>圣马丁（荷属）</v>
      </c>
      <c r="M50" s="21" t="str">
        <f>VLOOKUP(E50,Table2[[M49 code]:[Column1]],3)</f>
        <v>Синт-Мартен (нидерландская часть)</v>
      </c>
      <c r="N50" s="21" t="str">
        <f>VLOOKUP(E50,Table3[[M49 code]:[Column1]],3)</f>
        <v>Saint-Martin (partie néerlandaise)</v>
      </c>
      <c r="O50" s="21" t="str">
        <f>VLOOKUP(E50,Table4[[M49 code]:[Column1]],3)</f>
        <v>San Martín (parte Holandesa)</v>
      </c>
      <c r="P50" s="21" t="str">
        <f>VLOOKUP(E50,Table5[[M49 code]:[Column1]],3)</f>
        <v>سانت مارتن (الجزء الهولندي)</v>
      </c>
    </row>
    <row r="51" spans="1:16" x14ac:dyDescent="0.25">
      <c r="A51" s="3" t="s">
        <v>200</v>
      </c>
      <c r="B51" s="3" t="s">
        <v>201</v>
      </c>
      <c r="C51" s="3" t="s">
        <v>202</v>
      </c>
      <c r="D51" s="3" t="s">
        <v>203</v>
      </c>
      <c r="E51" s="10">
        <v>702</v>
      </c>
      <c r="F51" s="26"/>
      <c r="G51" s="10"/>
      <c r="L51" t="str">
        <f>VLOOKUP(E51,Table1[[M49 code]:[Column1]],3)</f>
        <v>新加坡</v>
      </c>
      <c r="M51" s="21" t="str">
        <f>VLOOKUP(E51,Table2[[M49 code]:[Column1]],3)</f>
        <v>Сингапур</v>
      </c>
      <c r="N51" s="21" t="str">
        <f>VLOOKUP(E51,Table3[[M49 code]:[Column1]],3)</f>
        <v>Singapour</v>
      </c>
      <c r="O51" s="21" t="str">
        <f>VLOOKUP(E51,Table4[[M49 code]:[Column1]],3)</f>
        <v>Singapur</v>
      </c>
      <c r="P51" s="21" t="str">
        <f>VLOOKUP(E51,Table5[[M49 code]:[Column1]],3)</f>
        <v>سنغافورة</v>
      </c>
    </row>
    <row r="52" spans="1:16" x14ac:dyDescent="0.25">
      <c r="A52" s="3" t="s">
        <v>204</v>
      </c>
      <c r="B52" s="3" t="s">
        <v>205</v>
      </c>
      <c r="C52" s="3" t="s">
        <v>206</v>
      </c>
      <c r="D52" s="3" t="s">
        <v>207</v>
      </c>
      <c r="E52" s="10">
        <v>694</v>
      </c>
      <c r="F52" s="26"/>
      <c r="G52" s="10"/>
      <c r="L52" t="str">
        <f>VLOOKUP(E52,Table1[[M49 code]:[Column1]],3)</f>
        <v>塞拉利昂</v>
      </c>
      <c r="M52" s="21" t="str">
        <f>VLOOKUP(E52,Table2[[M49 code]:[Column1]],3)</f>
        <v>Сьерра-Леоне</v>
      </c>
      <c r="N52" s="21" t="str">
        <f>VLOOKUP(E52,Table3[[M49 code]:[Column1]],3)</f>
        <v>Sierra Leone</v>
      </c>
      <c r="O52" s="21" t="str">
        <f>VLOOKUP(E52,Table4[[M49 code]:[Column1]],3)</f>
        <v>Sierra Leona</v>
      </c>
      <c r="P52" s="21" t="str">
        <f>VLOOKUP(E52,Table5[[M49 code]:[Column1]],3)</f>
        <v>سيراليون</v>
      </c>
    </row>
    <row r="53" spans="1:16" x14ac:dyDescent="0.25">
      <c r="A53" s="3" t="s">
        <v>208</v>
      </c>
      <c r="B53" s="3" t="s">
        <v>209</v>
      </c>
      <c r="C53" s="3" t="s">
        <v>210</v>
      </c>
      <c r="D53" s="3" t="s">
        <v>211</v>
      </c>
      <c r="E53" s="10">
        <v>690</v>
      </c>
      <c r="F53" s="26"/>
      <c r="G53" s="10"/>
      <c r="L53" t="str">
        <f>VLOOKUP(E53,Table1[[M49 code]:[Column1]],3)</f>
        <v>塞舌尔</v>
      </c>
      <c r="M53" s="21" t="str">
        <f>VLOOKUP(E53,Table2[[M49 code]:[Column1]],3)</f>
        <v>Сейшельские Острова</v>
      </c>
      <c r="N53" s="21" t="str">
        <f>VLOOKUP(E53,Table3[[M49 code]:[Column1]],3)</f>
        <v>Seychelles</v>
      </c>
      <c r="O53" s="21" t="str">
        <f>VLOOKUP(E53,Table4[[M49 code]:[Column1]],3)</f>
        <v>Seychelles</v>
      </c>
      <c r="P53" s="21" t="str">
        <f>VLOOKUP(E53,Table5[[M49 code]:[Column1]],3)</f>
        <v>سيشيل</v>
      </c>
    </row>
    <row r="54" spans="1:16" x14ac:dyDescent="0.25">
      <c r="A54" s="3" t="s">
        <v>212</v>
      </c>
      <c r="B54" s="3" t="s">
        <v>213</v>
      </c>
      <c r="C54" s="3" t="s">
        <v>214</v>
      </c>
      <c r="D54" s="3" t="s">
        <v>215</v>
      </c>
      <c r="E54" s="10">
        <v>688</v>
      </c>
      <c r="F54" s="26"/>
      <c r="G54" s="10"/>
      <c r="L54" t="str">
        <f>VLOOKUP(E54,Table1[[M49 code]:[Column1]],3)</f>
        <v>塞尔维亚</v>
      </c>
      <c r="M54" s="21" t="str">
        <f>VLOOKUP(E54,Table2[[M49 code]:[Column1]],3)</f>
        <v>Сербия</v>
      </c>
      <c r="N54" s="21" t="str">
        <f>VLOOKUP(E54,Table3[[M49 code]:[Column1]],3)</f>
        <v>Serbie</v>
      </c>
      <c r="O54" s="21" t="str">
        <f>VLOOKUP(E54,Table4[[M49 code]:[Column1]],3)</f>
        <v>Serbia</v>
      </c>
      <c r="P54" s="21" t="str">
        <f>VLOOKUP(E54,Table5[[M49 code]:[Column1]],3)</f>
        <v>صربيا</v>
      </c>
    </row>
    <row r="55" spans="1:16" x14ac:dyDescent="0.25">
      <c r="A55" s="3" t="s">
        <v>216</v>
      </c>
      <c r="B55" s="3" t="s">
        <v>217</v>
      </c>
      <c r="C55" s="3" t="s">
        <v>218</v>
      </c>
      <c r="D55" s="3" t="s">
        <v>219</v>
      </c>
      <c r="E55" s="10">
        <v>686</v>
      </c>
      <c r="F55" s="26"/>
      <c r="G55" s="10"/>
      <c r="L55" t="str">
        <f>VLOOKUP(E55,Table1[[M49 code]:[Column1]],3)</f>
        <v>塞内加尔</v>
      </c>
      <c r="M55" s="21" t="str">
        <f>VLOOKUP(E55,Table2[[M49 code]:[Column1]],3)</f>
        <v>Сенегал</v>
      </c>
      <c r="N55" s="21" t="str">
        <f>VLOOKUP(E55,Table3[[M49 code]:[Column1]],3)</f>
        <v>Sénégal</v>
      </c>
      <c r="O55" s="21" t="str">
        <f>VLOOKUP(E55,Table4[[M49 code]:[Column1]],3)</f>
        <v>Senegal</v>
      </c>
      <c r="P55" s="21" t="str">
        <f>VLOOKUP(E55,Table5[[M49 code]:[Column1]],3)</f>
        <v>السنغال</v>
      </c>
    </row>
    <row r="56" spans="1:16" x14ac:dyDescent="0.25">
      <c r="A56" s="3" t="s">
        <v>220</v>
      </c>
      <c r="B56" s="3" t="s">
        <v>221</v>
      </c>
      <c r="C56" s="3" t="s">
        <v>222</v>
      </c>
      <c r="D56" s="3" t="s">
        <v>223</v>
      </c>
      <c r="E56" s="10">
        <v>682</v>
      </c>
      <c r="F56" s="26"/>
      <c r="G56" s="10"/>
      <c r="L56" t="str">
        <f>VLOOKUP(E56,Table1[[M49 code]:[Column1]],3)</f>
        <v>沙特阿拉伯</v>
      </c>
      <c r="M56" s="21" t="str">
        <f>VLOOKUP(E56,Table2[[M49 code]:[Column1]],3)</f>
        <v>Саудовская Аравия</v>
      </c>
      <c r="N56" s="21" t="str">
        <f>VLOOKUP(E56,Table3[[M49 code]:[Column1]],3)</f>
        <v>Arabie saoudite</v>
      </c>
      <c r="O56" s="21" t="str">
        <f>VLOOKUP(E56,Table4[[M49 code]:[Column1]],3)</f>
        <v>Arabia Saudita</v>
      </c>
      <c r="P56" s="21" t="str">
        <f>VLOOKUP(E56,Table5[[M49 code]:[Column1]],3)</f>
        <v>المملكة العربية السعودية</v>
      </c>
    </row>
    <row r="57" spans="1:16" x14ac:dyDescent="0.25">
      <c r="A57" s="3" t="s">
        <v>224</v>
      </c>
      <c r="B57" s="3" t="s">
        <v>225</v>
      </c>
      <c r="C57" s="3" t="s">
        <v>226</v>
      </c>
      <c r="D57" s="3" t="s">
        <v>227</v>
      </c>
      <c r="E57" s="10">
        <v>678</v>
      </c>
      <c r="F57" s="26"/>
      <c r="G57" s="10"/>
      <c r="L57" t="str">
        <f>VLOOKUP(E57,Table1[[M49 code]:[Column1]],3)</f>
        <v>圣多美和普林西比</v>
      </c>
      <c r="M57" s="21" t="str">
        <f>VLOOKUP(E57,Table2[[M49 code]:[Column1]],3)</f>
        <v>Сан-Томе и Принсипи</v>
      </c>
      <c r="N57" s="21" t="str">
        <f>VLOOKUP(E57,Table3[[M49 code]:[Column1]],3)</f>
        <v>Sao Tomé-et-Principe</v>
      </c>
      <c r="O57" s="21" t="str">
        <f>VLOOKUP(E57,Table4[[M49 code]:[Column1]],3)</f>
        <v>Santo Tomé y Príncipe</v>
      </c>
      <c r="P57" s="21" t="str">
        <f>VLOOKUP(E57,Table5[[M49 code]:[Column1]],3)</f>
        <v>سان تومي وبرينسيبي</v>
      </c>
    </row>
    <row r="58" spans="1:16" x14ac:dyDescent="0.25">
      <c r="A58" s="3" t="s">
        <v>228</v>
      </c>
      <c r="B58" s="3" t="s">
        <v>229</v>
      </c>
      <c r="C58" s="3" t="s">
        <v>230</v>
      </c>
      <c r="D58" s="3" t="s">
        <v>231</v>
      </c>
      <c r="E58" s="10">
        <v>674</v>
      </c>
      <c r="F58" s="26"/>
      <c r="G58" s="10"/>
      <c r="L58" t="str">
        <f>VLOOKUP(E58,Table1[[M49 code]:[Column1]],3)</f>
        <v>圣马力诺</v>
      </c>
      <c r="M58" s="21" t="str">
        <f>VLOOKUP(E58,Table2[[M49 code]:[Column1]],3)</f>
        <v>Сан-Марино</v>
      </c>
      <c r="N58" s="21" t="str">
        <f>VLOOKUP(E58,Table3[[M49 code]:[Column1]],3)</f>
        <v>Saint-Marin</v>
      </c>
      <c r="O58" s="21" t="str">
        <f>VLOOKUP(E58,Table4[[M49 code]:[Column1]],3)</f>
        <v>San Marino</v>
      </c>
      <c r="P58" s="21" t="str">
        <f>VLOOKUP(E58,Table5[[M49 code]:[Column1]],3)</f>
        <v>سان مارينو</v>
      </c>
    </row>
    <row r="59" spans="1:16" x14ac:dyDescent="0.25">
      <c r="A59" s="3" t="s">
        <v>232</v>
      </c>
      <c r="B59" s="3" t="s">
        <v>233</v>
      </c>
      <c r="C59" s="3" t="s">
        <v>234</v>
      </c>
      <c r="D59" s="3" t="s">
        <v>235</v>
      </c>
      <c r="E59" s="10">
        <v>882</v>
      </c>
      <c r="F59" s="26"/>
      <c r="G59" s="10"/>
      <c r="L59" t="str">
        <f>VLOOKUP(E59,Table1[[M49 code]:[Column1]],3)</f>
        <v>萨摩亚</v>
      </c>
      <c r="M59" s="21" t="str">
        <f>VLOOKUP(E59,Table2[[M49 code]:[Column1]],3)</f>
        <v>Самоа</v>
      </c>
      <c r="N59" s="21" t="str">
        <f>VLOOKUP(E59,Table3[[M49 code]:[Column1]],3)</f>
        <v>Samoa</v>
      </c>
      <c r="O59" s="21" t="str">
        <f>VLOOKUP(E59,Table4[[M49 code]:[Column1]],3)</f>
        <v>Samoa</v>
      </c>
      <c r="P59" s="21" t="str">
        <f>VLOOKUP(E59,Table5[[M49 code]:[Column1]],3)</f>
        <v>ساموا</v>
      </c>
    </row>
    <row r="60" spans="1:16" x14ac:dyDescent="0.25">
      <c r="A60" s="3" t="s">
        <v>236</v>
      </c>
      <c r="B60" s="3" t="s">
        <v>237</v>
      </c>
      <c r="C60" s="3" t="s">
        <v>238</v>
      </c>
      <c r="D60" s="3" t="s">
        <v>239</v>
      </c>
      <c r="E60" s="10">
        <v>670</v>
      </c>
      <c r="F60" s="26"/>
      <c r="G60" s="10"/>
      <c r="L60" t="str">
        <f>VLOOKUP(E60,Table1[[M49 code]:[Column1]],3)</f>
        <v>圣文森特和格林纳丁斯</v>
      </c>
      <c r="M60" s="21" t="str">
        <f>VLOOKUP(E60,Table2[[M49 code]:[Column1]],3)</f>
        <v>Сент-Винсент и Гренадины</v>
      </c>
      <c r="N60" s="21" t="str">
        <f>VLOOKUP(E60,Table3[[M49 code]:[Column1]],3)</f>
        <v>Saint-Vincent-et-les Grenadines</v>
      </c>
      <c r="O60" s="21" t="str">
        <f>VLOOKUP(E60,Table4[[M49 code]:[Column1]],3)</f>
        <v>San Vicente y las Granadinas</v>
      </c>
      <c r="P60" s="21" t="str">
        <f>VLOOKUP(E60,Table5[[M49 code]:[Column1]],3)</f>
        <v>سانت فنسنت وجزر غرينادين</v>
      </c>
    </row>
    <row r="61" spans="1:16" x14ac:dyDescent="0.25">
      <c r="A61" s="3" t="s">
        <v>240</v>
      </c>
      <c r="B61" s="3" t="s">
        <v>241</v>
      </c>
      <c r="C61" s="3" t="s">
        <v>242</v>
      </c>
      <c r="D61" s="3" t="s">
        <v>243</v>
      </c>
      <c r="E61" s="10">
        <v>666</v>
      </c>
      <c r="F61" s="26"/>
      <c r="G61" s="10"/>
      <c r="L61" t="str">
        <f>VLOOKUP(E61,Table1[[M49 code]:[Column1]],3)</f>
        <v>圣皮埃尔和密克隆</v>
      </c>
      <c r="M61" s="21" t="str">
        <f>VLOOKUP(E61,Table2[[M49 code]:[Column1]],3)</f>
        <v>Сен-Пьер и Микелон</v>
      </c>
      <c r="N61" s="21" t="str">
        <f>VLOOKUP(E61,Table3[[M49 code]:[Column1]],3)</f>
        <v>Saint-Pierre-et-Miquelon</v>
      </c>
      <c r="O61" s="21" t="str">
        <f>VLOOKUP(E61,Table4[[M49 code]:[Column1]],3)</f>
        <v>San Pedro y Miquelón</v>
      </c>
      <c r="P61" s="21" t="str">
        <f>VLOOKUP(E61,Table5[[M49 code]:[Column1]],3)</f>
        <v>سان بيير وميكلون</v>
      </c>
    </row>
    <row r="62" spans="1:16" x14ac:dyDescent="0.25">
      <c r="A62" s="3" t="s">
        <v>244</v>
      </c>
      <c r="B62" s="3" t="s">
        <v>245</v>
      </c>
      <c r="C62" s="3" t="s">
        <v>246</v>
      </c>
      <c r="D62" s="3" t="s">
        <v>247</v>
      </c>
      <c r="E62" s="10">
        <v>663</v>
      </c>
      <c r="F62" s="26"/>
      <c r="G62" s="10"/>
      <c r="L62" t="str">
        <f>VLOOKUP(E62,Table1[[M49 code]:[Column1]],3)</f>
        <v>圣马丁（法属）</v>
      </c>
      <c r="M62" s="21" t="str">
        <f>VLOOKUP(E62,Table2[[M49 code]:[Column1]],3)</f>
        <v>Сен-Мартен (французская часть)</v>
      </c>
      <c r="N62" s="21" t="str">
        <f>VLOOKUP(E62,Table3[[M49 code]:[Column1]],3)</f>
        <v>Saint-Martin (partie française)</v>
      </c>
      <c r="O62" s="21" t="str">
        <f>VLOOKUP(E62,Table4[[M49 code]:[Column1]],3)</f>
        <v>San Martín (parte francesa)</v>
      </c>
      <c r="P62" s="21" t="str">
        <f>VLOOKUP(E62,Table5[[M49 code]:[Column1]],3)</f>
        <v>سانت مارتن (الجزء الفرنسي)</v>
      </c>
    </row>
    <row r="63" spans="1:16" x14ac:dyDescent="0.25">
      <c r="A63" s="3" t="s">
        <v>248</v>
      </c>
      <c r="B63" s="3" t="s">
        <v>249</v>
      </c>
      <c r="C63" s="3" t="s">
        <v>250</v>
      </c>
      <c r="D63" s="3" t="s">
        <v>251</v>
      </c>
      <c r="E63" s="10">
        <v>662</v>
      </c>
      <c r="F63" s="26"/>
      <c r="G63" s="10"/>
      <c r="L63" t="str">
        <f>VLOOKUP(E63,Table1[[M49 code]:[Column1]],3)</f>
        <v>圣卢西亚</v>
      </c>
      <c r="M63" s="21" t="str">
        <f>VLOOKUP(E63,Table2[[M49 code]:[Column1]],3)</f>
        <v>Сент-Люсия</v>
      </c>
      <c r="N63" s="21" t="str">
        <f>VLOOKUP(E63,Table3[[M49 code]:[Column1]],3)</f>
        <v>Sainte-Lucie</v>
      </c>
      <c r="O63" s="21" t="str">
        <f>VLOOKUP(E63,Table4[[M49 code]:[Column1]],3)</f>
        <v>Santa Lucía</v>
      </c>
      <c r="P63" s="21" t="str">
        <f>VLOOKUP(E63,Table5[[M49 code]:[Column1]],3)</f>
        <v>سانت لوسيا</v>
      </c>
    </row>
    <row r="64" spans="1:16" x14ac:dyDescent="0.25">
      <c r="A64" s="3" t="s">
        <v>252</v>
      </c>
      <c r="B64" s="3" t="s">
        <v>253</v>
      </c>
      <c r="C64" s="3" t="s">
        <v>254</v>
      </c>
      <c r="D64" s="3" t="s">
        <v>255</v>
      </c>
      <c r="E64" s="10">
        <v>659</v>
      </c>
      <c r="F64" s="26"/>
      <c r="G64" s="10"/>
      <c r="L64" t="str">
        <f>VLOOKUP(E64,Table1[[M49 code]:[Column1]],3)</f>
        <v>圣基茨和尼维斯</v>
      </c>
      <c r="M64" s="21" t="str">
        <f>VLOOKUP(E64,Table2[[M49 code]:[Column1]],3)</f>
        <v>Сент-Китс и Невис</v>
      </c>
      <c r="N64" s="21" t="str">
        <f>VLOOKUP(E64,Table3[[M49 code]:[Column1]],3)</f>
        <v>Saint-Kitts-et-Nevis</v>
      </c>
      <c r="O64" s="21" t="str">
        <f>VLOOKUP(E64,Table4[[M49 code]:[Column1]],3)</f>
        <v>Saint Kitts y Nevis</v>
      </c>
      <c r="P64" s="21" t="str">
        <f>VLOOKUP(E64,Table5[[M49 code]:[Column1]],3)</f>
        <v>سانت كيتس ونيفس</v>
      </c>
    </row>
    <row r="65" spans="1:16" x14ac:dyDescent="0.25">
      <c r="A65" s="3" t="s">
        <v>256</v>
      </c>
      <c r="B65" s="3" t="s">
        <v>257</v>
      </c>
      <c r="C65" s="3" t="s">
        <v>258</v>
      </c>
      <c r="D65" s="3" t="s">
        <v>259</v>
      </c>
      <c r="E65" s="10">
        <v>654</v>
      </c>
      <c r="F65" s="26"/>
      <c r="G65" s="10"/>
      <c r="L65" t="str">
        <f>VLOOKUP(E65,Table1[[M49 code]:[Column1]],3)</f>
        <v>圣赫勒拿</v>
      </c>
      <c r="M65" s="21" t="str">
        <f>VLOOKUP(E65,Table2[[M49 code]:[Column1]],3)</f>
        <v>Остров Святой Елены</v>
      </c>
      <c r="N65" s="21" t="str">
        <f>VLOOKUP(E65,Table3[[M49 code]:[Column1]],3)</f>
        <v>Sainte-Hélène</v>
      </c>
      <c r="O65" s="21" t="str">
        <f>VLOOKUP(E65,Table4[[M49 code]:[Column1]],3)</f>
        <v>Santa Elena</v>
      </c>
      <c r="P65" s="21" t="str">
        <f>VLOOKUP(E65,Table5[[M49 code]:[Column1]],3)</f>
        <v>سانت هيلانة</v>
      </c>
    </row>
    <row r="66" spans="1:16" x14ac:dyDescent="0.25">
      <c r="A66" s="3" t="s">
        <v>260</v>
      </c>
      <c r="B66" s="3" t="s">
        <v>261</v>
      </c>
      <c r="C66" s="3" t="s">
        <v>262</v>
      </c>
      <c r="D66" s="3" t="s">
        <v>263</v>
      </c>
      <c r="E66" s="10">
        <v>652</v>
      </c>
      <c r="F66" s="26"/>
      <c r="G66" s="10"/>
      <c r="L66" t="str">
        <f>VLOOKUP(E66,Table1[[M49 code]:[Column1]],3)</f>
        <v>圣巴泰勒米</v>
      </c>
      <c r="M66" s="21" t="str">
        <f>VLOOKUP(E66,Table2[[M49 code]:[Column1]],3)</f>
        <v>Сен-Бартелеми</v>
      </c>
      <c r="N66" s="21" t="str">
        <f>VLOOKUP(E66,Table3[[M49 code]:[Column1]],3)</f>
        <v>Saint-Barthélemy</v>
      </c>
      <c r="O66" s="21" t="str">
        <f>VLOOKUP(E66,Table4[[M49 code]:[Column1]],3)</f>
        <v>San Barthélemy</v>
      </c>
      <c r="P66" s="21" t="str">
        <f>VLOOKUP(E66,Table5[[M49 code]:[Column1]],3)</f>
        <v>سان بارتليمي</v>
      </c>
    </row>
    <row r="67" spans="1:16" x14ac:dyDescent="0.25">
      <c r="A67" s="3" t="s">
        <v>264</v>
      </c>
      <c r="B67" s="3" t="s">
        <v>265</v>
      </c>
      <c r="C67" s="3" t="s">
        <v>266</v>
      </c>
      <c r="D67" s="3" t="s">
        <v>267</v>
      </c>
      <c r="E67" s="10">
        <v>638</v>
      </c>
      <c r="F67" s="26"/>
      <c r="G67" s="10"/>
      <c r="L67" t="str">
        <f>VLOOKUP(E67,Table1[[M49 code]:[Column1]],3)</f>
        <v>留尼汪</v>
      </c>
      <c r="M67" s="21" t="str">
        <f>VLOOKUP(E67,Table2[[M49 code]:[Column1]],3)</f>
        <v>Реюньон</v>
      </c>
      <c r="N67" s="21" t="str">
        <f>VLOOKUP(E67,Table3[[M49 code]:[Column1]],3)</f>
        <v>Réunion</v>
      </c>
      <c r="O67" s="21" t="str">
        <f>VLOOKUP(E67,Table4[[M49 code]:[Column1]],3)</f>
        <v>Reunión</v>
      </c>
      <c r="P67" s="21" t="str">
        <f>VLOOKUP(E67,Table5[[M49 code]:[Column1]],3)</f>
        <v>ريونيون</v>
      </c>
    </row>
    <row r="68" spans="1:16" x14ac:dyDescent="0.25">
      <c r="A68" s="3" t="s">
        <v>268</v>
      </c>
      <c r="B68" s="3" t="s">
        <v>269</v>
      </c>
      <c r="C68" s="3" t="s">
        <v>270</v>
      </c>
      <c r="D68" s="3" t="s">
        <v>271</v>
      </c>
      <c r="E68" s="10">
        <v>646</v>
      </c>
      <c r="F68" s="26"/>
      <c r="G68" s="10"/>
      <c r="L68" t="str">
        <f>VLOOKUP(E68,Table1[[M49 code]:[Column1]],3)</f>
        <v>卢旺达</v>
      </c>
      <c r="M68" s="21" t="str">
        <f>VLOOKUP(E68,Table2[[M49 code]:[Column1]],3)</f>
        <v>Руанда</v>
      </c>
      <c r="N68" s="21" t="str">
        <f>VLOOKUP(E68,Table3[[M49 code]:[Column1]],3)</f>
        <v>Rwanda</v>
      </c>
      <c r="O68" s="21" t="str">
        <f>VLOOKUP(E68,Table4[[M49 code]:[Column1]],3)</f>
        <v>Rwanda</v>
      </c>
      <c r="P68" s="21" t="str">
        <f>VLOOKUP(E68,Table5[[M49 code]:[Column1]],3)</f>
        <v>رواندا</v>
      </c>
    </row>
    <row r="69" spans="1:16" x14ac:dyDescent="0.25">
      <c r="A69" s="3" t="s">
        <v>272</v>
      </c>
      <c r="B69" s="3" t="s">
        <v>273</v>
      </c>
      <c r="C69" s="3" t="s">
        <v>274</v>
      </c>
      <c r="D69" s="3" t="s">
        <v>275</v>
      </c>
      <c r="E69" s="10">
        <v>643</v>
      </c>
      <c r="F69" s="26"/>
      <c r="G69" s="10"/>
      <c r="L69" t="str">
        <f>VLOOKUP(E69,Table1[[M49 code]:[Column1]],3)</f>
        <v>俄罗斯联邦</v>
      </c>
      <c r="M69" s="21" t="str">
        <f>VLOOKUP(E69,Table2[[M49 code]:[Column1]],3)</f>
        <v>Российская Федерация</v>
      </c>
      <c r="N69" s="21" t="str">
        <f>VLOOKUP(E69,Table3[[M49 code]:[Column1]],3)</f>
        <v>Fédération de Russie</v>
      </c>
      <c r="O69" s="21" t="str">
        <f>VLOOKUP(E69,Table4[[M49 code]:[Column1]],3)</f>
        <v>Federación de Rusia</v>
      </c>
      <c r="P69" s="21" t="str">
        <f>VLOOKUP(E69,Table5[[M49 code]:[Column1]],3)</f>
        <v>الاتحاد الروسي</v>
      </c>
    </row>
    <row r="70" spans="1:16" x14ac:dyDescent="0.25">
      <c r="A70" s="3" t="s">
        <v>276</v>
      </c>
      <c r="B70" s="3" t="s">
        <v>277</v>
      </c>
      <c r="C70" s="3" t="s">
        <v>278</v>
      </c>
      <c r="D70" s="3" t="s">
        <v>279</v>
      </c>
      <c r="E70" s="10">
        <v>642</v>
      </c>
      <c r="F70" s="26"/>
      <c r="G70" s="10"/>
      <c r="L70" t="str">
        <f>VLOOKUP(E70,Table1[[M49 code]:[Column1]],3)</f>
        <v>罗马尼亚</v>
      </c>
      <c r="M70" s="21" t="str">
        <f>VLOOKUP(E70,Table2[[M49 code]:[Column1]],3)</f>
        <v>Румыния</v>
      </c>
      <c r="N70" s="21" t="str">
        <f>VLOOKUP(E70,Table3[[M49 code]:[Column1]],3)</f>
        <v>Roumanie</v>
      </c>
      <c r="O70" s="21" t="str">
        <f>VLOOKUP(E70,Table4[[M49 code]:[Column1]],3)</f>
        <v>Rumania</v>
      </c>
      <c r="P70" s="21" t="str">
        <f>VLOOKUP(E70,Table5[[M49 code]:[Column1]],3)</f>
        <v>رومانيا</v>
      </c>
    </row>
    <row r="71" spans="1:16" x14ac:dyDescent="0.25">
      <c r="A71" s="3" t="s">
        <v>280</v>
      </c>
      <c r="B71" s="3" t="s">
        <v>281</v>
      </c>
      <c r="C71" s="3" t="s">
        <v>282</v>
      </c>
      <c r="D71" s="3" t="s">
        <v>283</v>
      </c>
      <c r="E71" s="10">
        <v>634</v>
      </c>
      <c r="F71" s="26"/>
      <c r="G71" s="10"/>
      <c r="L71" t="str">
        <f>VLOOKUP(E71,Table1[[M49 code]:[Column1]],3)</f>
        <v>卡塔尔</v>
      </c>
      <c r="M71" s="21" t="str">
        <f>VLOOKUP(E71,Table2[[M49 code]:[Column1]],3)</f>
        <v>Катар</v>
      </c>
      <c r="N71" s="21" t="str">
        <f>VLOOKUP(E71,Table3[[M49 code]:[Column1]],3)</f>
        <v>Qatar</v>
      </c>
      <c r="O71" s="21" t="str">
        <f>VLOOKUP(E71,Table4[[M49 code]:[Column1]],3)</f>
        <v>Qatar</v>
      </c>
      <c r="P71" s="21" t="str">
        <f>VLOOKUP(E71,Table5[[M49 code]:[Column1]],3)</f>
        <v>قطر</v>
      </c>
    </row>
    <row r="72" spans="1:16" x14ac:dyDescent="0.25">
      <c r="A72" s="3" t="s">
        <v>284</v>
      </c>
      <c r="B72" s="3" t="s">
        <v>285</v>
      </c>
      <c r="C72" s="3" t="s">
        <v>286</v>
      </c>
      <c r="D72" s="3" t="s">
        <v>287</v>
      </c>
      <c r="E72" s="10">
        <v>630</v>
      </c>
      <c r="F72" s="26"/>
      <c r="G72" s="10"/>
      <c r="L72" t="str">
        <f>VLOOKUP(E72,Table1[[M49 code]:[Column1]],3)</f>
        <v>波多黎各</v>
      </c>
      <c r="M72" s="21" t="str">
        <f>VLOOKUP(E72,Table2[[M49 code]:[Column1]],3)</f>
        <v>Пуэрто-Рико</v>
      </c>
      <c r="N72" s="21" t="str">
        <f>VLOOKUP(E72,Table3[[M49 code]:[Column1]],3)</f>
        <v>Porto Rico</v>
      </c>
      <c r="O72" s="21" t="str">
        <f>VLOOKUP(E72,Table4[[M49 code]:[Column1]],3)</f>
        <v>Puerto Rico</v>
      </c>
      <c r="P72" s="21" t="str">
        <f>VLOOKUP(E72,Table5[[M49 code]:[Column1]],3)</f>
        <v>بورتوريكو</v>
      </c>
    </row>
    <row r="73" spans="1:16" x14ac:dyDescent="0.25">
      <c r="A73" s="3" t="s">
        <v>288</v>
      </c>
      <c r="B73" s="3" t="s">
        <v>289</v>
      </c>
      <c r="C73" s="3" t="s">
        <v>290</v>
      </c>
      <c r="D73" s="3" t="s">
        <v>291</v>
      </c>
      <c r="E73" s="10">
        <v>620</v>
      </c>
      <c r="F73" s="26"/>
      <c r="G73" s="10"/>
      <c r="L73" t="str">
        <f>VLOOKUP(E73,Table1[[M49 code]:[Column1]],3)</f>
        <v>葡萄牙</v>
      </c>
      <c r="M73" s="21" t="str">
        <f>VLOOKUP(E73,Table2[[M49 code]:[Column1]],3)</f>
        <v>Португалия</v>
      </c>
      <c r="N73" s="21" t="str">
        <f>VLOOKUP(E73,Table3[[M49 code]:[Column1]],3)</f>
        <v>Portugal</v>
      </c>
      <c r="O73" s="21" t="str">
        <f>VLOOKUP(E73,Table4[[M49 code]:[Column1]],3)</f>
        <v>Portugal</v>
      </c>
      <c r="P73" s="21" t="str">
        <f>VLOOKUP(E73,Table5[[M49 code]:[Column1]],3)</f>
        <v>البرتغال</v>
      </c>
    </row>
    <row r="74" spans="1:16" x14ac:dyDescent="0.25">
      <c r="A74" s="3" t="s">
        <v>292</v>
      </c>
      <c r="B74" s="3" t="s">
        <v>293</v>
      </c>
      <c r="C74" s="3" t="s">
        <v>294</v>
      </c>
      <c r="D74" s="3" t="s">
        <v>295</v>
      </c>
      <c r="E74" s="10">
        <v>616</v>
      </c>
      <c r="F74" s="26"/>
      <c r="G74" s="10"/>
      <c r="L74" t="str">
        <f>VLOOKUP(E74,Table1[[M49 code]:[Column1]],3)</f>
        <v>波兰</v>
      </c>
      <c r="M74" s="21" t="str">
        <f>VLOOKUP(E74,Table2[[M49 code]:[Column1]],3)</f>
        <v>Польша</v>
      </c>
      <c r="N74" s="21" t="str">
        <f>VLOOKUP(E74,Table3[[M49 code]:[Column1]],3)</f>
        <v>Pologne</v>
      </c>
      <c r="O74" s="21" t="str">
        <f>VLOOKUP(E74,Table4[[M49 code]:[Column1]],3)</f>
        <v>Polonia</v>
      </c>
      <c r="P74" s="21" t="str">
        <f>VLOOKUP(E74,Table5[[M49 code]:[Column1]],3)</f>
        <v>بولندا</v>
      </c>
    </row>
    <row r="75" spans="1:16" x14ac:dyDescent="0.25">
      <c r="A75" s="3" t="s">
        <v>296</v>
      </c>
      <c r="B75" s="3" t="s">
        <v>296</v>
      </c>
      <c r="C75" s="3" t="s">
        <v>297</v>
      </c>
      <c r="D75" s="3" t="s">
        <v>298</v>
      </c>
      <c r="E75" s="10">
        <v>612</v>
      </c>
      <c r="F75" s="26"/>
      <c r="G75" s="10"/>
      <c r="L75" t="str">
        <f>VLOOKUP(E75,Table1[[M49 code]:[Column1]],3)</f>
        <v>皮特凯恩</v>
      </c>
      <c r="M75" s="21" t="str">
        <f>VLOOKUP(E75,Table2[[M49 code]:[Column1]],3)</f>
        <v>Питкэрн</v>
      </c>
      <c r="N75" s="21" t="str">
        <f>VLOOKUP(E75,Table3[[M49 code]:[Column1]],3)</f>
        <v>Pitcairn</v>
      </c>
      <c r="O75" s="21" t="str">
        <f>VLOOKUP(E75,Table4[[M49 code]:[Column1]],3)</f>
        <v>Pitcairn</v>
      </c>
      <c r="P75" s="21" t="str">
        <f>VLOOKUP(E75,Table5[[M49 code]:[Column1]],3)</f>
        <v>بيتكرن</v>
      </c>
    </row>
    <row r="76" spans="1:16" x14ac:dyDescent="0.25">
      <c r="A76" s="3" t="s">
        <v>299</v>
      </c>
      <c r="B76" s="3" t="s">
        <v>300</v>
      </c>
      <c r="C76" s="3" t="s">
        <v>301</v>
      </c>
      <c r="D76" s="3" t="s">
        <v>302</v>
      </c>
      <c r="E76" s="10">
        <v>608</v>
      </c>
      <c r="F76" s="26"/>
      <c r="G76" s="10"/>
      <c r="L76" t="str">
        <f>VLOOKUP(E76,Table1[[M49 code]:[Column1]],3)</f>
        <v>菲律宾</v>
      </c>
      <c r="M76" s="21" t="str">
        <f>VLOOKUP(E76,Table2[[M49 code]:[Column1]],3)</f>
        <v>Филиппины</v>
      </c>
      <c r="N76" s="21" t="str">
        <f>VLOOKUP(E76,Table3[[M49 code]:[Column1]],3)</f>
        <v>Philippines</v>
      </c>
      <c r="O76" s="21" t="str">
        <f>VLOOKUP(E76,Table4[[M49 code]:[Column1]],3)</f>
        <v>Filipinas</v>
      </c>
      <c r="P76" s="21" t="str">
        <f>VLOOKUP(E76,Table5[[M49 code]:[Column1]],3)</f>
        <v>الفلبين</v>
      </c>
    </row>
    <row r="77" spans="1:16" x14ac:dyDescent="0.25">
      <c r="A77" s="3" t="s">
        <v>303</v>
      </c>
      <c r="B77" s="3" t="s">
        <v>304</v>
      </c>
      <c r="C77" s="3" t="s">
        <v>305</v>
      </c>
      <c r="D77" s="3" t="s">
        <v>306</v>
      </c>
      <c r="E77" s="10">
        <v>604</v>
      </c>
      <c r="F77" s="26"/>
      <c r="G77" s="10"/>
      <c r="L77" t="str">
        <f>VLOOKUP(E77,Table1[[M49 code]:[Column1]],3)</f>
        <v>秘鲁</v>
      </c>
      <c r="M77" s="21" t="str">
        <f>VLOOKUP(E77,Table2[[M49 code]:[Column1]],3)</f>
        <v>Перу</v>
      </c>
      <c r="N77" s="21" t="str">
        <f>VLOOKUP(E77,Table3[[M49 code]:[Column1]],3)</f>
        <v>Pérou</v>
      </c>
      <c r="O77" s="21" t="str">
        <f>VLOOKUP(E77,Table4[[M49 code]:[Column1]],3)</f>
        <v>Perú</v>
      </c>
      <c r="P77" s="21" t="str">
        <f>VLOOKUP(E77,Table5[[M49 code]:[Column1]],3)</f>
        <v>بيرو</v>
      </c>
    </row>
    <row r="78" spans="1:16" x14ac:dyDescent="0.25">
      <c r="A78" s="3" t="s">
        <v>307</v>
      </c>
      <c r="B78" s="3" t="s">
        <v>308</v>
      </c>
      <c r="C78" s="3" t="s">
        <v>309</v>
      </c>
      <c r="D78" s="3" t="s">
        <v>310</v>
      </c>
      <c r="E78" s="10">
        <v>600</v>
      </c>
      <c r="F78" s="26"/>
      <c r="G78" s="10"/>
      <c r="L78" t="str">
        <f>VLOOKUP(E78,Table1[[M49 code]:[Column1]],3)</f>
        <v>巴拉圭</v>
      </c>
      <c r="M78" s="21" t="str">
        <f>VLOOKUP(E78,Table2[[M49 code]:[Column1]],3)</f>
        <v>Парагвай</v>
      </c>
      <c r="N78" s="21" t="str">
        <f>VLOOKUP(E78,Table3[[M49 code]:[Column1]],3)</f>
        <v>Paraguay</v>
      </c>
      <c r="O78" s="21" t="str">
        <f>VLOOKUP(E78,Table4[[M49 code]:[Column1]],3)</f>
        <v>Paraguay</v>
      </c>
      <c r="P78" s="21" t="str">
        <f>VLOOKUP(E78,Table5[[M49 code]:[Column1]],3)</f>
        <v>باراغواي</v>
      </c>
    </row>
    <row r="79" spans="1:16" x14ac:dyDescent="0.25">
      <c r="A79" s="3" t="s">
        <v>311</v>
      </c>
      <c r="B79" s="3" t="s">
        <v>312</v>
      </c>
      <c r="C79" s="3" t="s">
        <v>313</v>
      </c>
      <c r="D79" s="3" t="s">
        <v>314</v>
      </c>
      <c r="E79" s="10">
        <v>598</v>
      </c>
      <c r="F79" s="26"/>
      <c r="G79" s="10"/>
      <c r="L79" t="str">
        <f>VLOOKUP(E79,Table1[[M49 code]:[Column1]],3)</f>
        <v>巴布亚新几内亚</v>
      </c>
      <c r="M79" s="21" t="str">
        <f>VLOOKUP(E79,Table2[[M49 code]:[Column1]],3)</f>
        <v>Папуа-Новая Гвинея</v>
      </c>
      <c r="N79" s="21" t="str">
        <f>VLOOKUP(E79,Table3[[M49 code]:[Column1]],3)</f>
        <v>Papouasie-Nouvelle-Guinée</v>
      </c>
      <c r="O79" s="21" t="str">
        <f>VLOOKUP(E79,Table4[[M49 code]:[Column1]],3)</f>
        <v>Papua Nueva Guinea</v>
      </c>
      <c r="P79" s="21" t="str">
        <f>VLOOKUP(E79,Table5[[M49 code]:[Column1]],3)</f>
        <v>بابوا غينيا الجديدة</v>
      </c>
    </row>
    <row r="80" spans="1:16" x14ac:dyDescent="0.25">
      <c r="A80" s="3" t="s">
        <v>315</v>
      </c>
      <c r="B80" s="3" t="s">
        <v>316</v>
      </c>
      <c r="C80" s="3" t="s">
        <v>317</v>
      </c>
      <c r="D80" s="3" t="s">
        <v>318</v>
      </c>
      <c r="E80" s="10">
        <v>591</v>
      </c>
      <c r="F80" s="26"/>
      <c r="G80" s="10"/>
      <c r="L80" t="str">
        <f>VLOOKUP(E80,Table1[[M49 code]:[Column1]],3)</f>
        <v>巴拿马</v>
      </c>
      <c r="M80" s="21" t="str">
        <f>VLOOKUP(E80,Table2[[M49 code]:[Column1]],3)</f>
        <v>Панама</v>
      </c>
      <c r="N80" s="21" t="str">
        <f>VLOOKUP(E80,Table3[[M49 code]:[Column1]],3)</f>
        <v>Panama</v>
      </c>
      <c r="O80" s="21" t="str">
        <f>VLOOKUP(E80,Table4[[M49 code]:[Column1]],3)</f>
        <v>Panamá</v>
      </c>
      <c r="P80" s="21" t="str">
        <f>VLOOKUP(E80,Table5[[M49 code]:[Column1]],3)</f>
        <v>بنما</v>
      </c>
    </row>
    <row r="81" spans="1:16" x14ac:dyDescent="0.25">
      <c r="A81" s="3" t="s">
        <v>319</v>
      </c>
      <c r="B81" s="3" t="s">
        <v>320</v>
      </c>
      <c r="C81" s="3" t="s">
        <v>321</v>
      </c>
      <c r="D81" s="3" t="s">
        <v>322</v>
      </c>
      <c r="E81" s="10">
        <v>275</v>
      </c>
      <c r="F81" s="26"/>
      <c r="G81" s="10"/>
      <c r="L81" t="str">
        <f>VLOOKUP(E81,Table1[[M49 code]:[Column1]],3)</f>
        <v>巴勒斯坦国</v>
      </c>
      <c r="M81" s="21" t="str">
        <f>VLOOKUP(E81,Table2[[M49 code]:[Column1]],3)</f>
        <v>Государство Палестина</v>
      </c>
      <c r="N81" s="21" t="str">
        <f>VLOOKUP(E81,Table3[[M49 code]:[Column1]],3)</f>
        <v>État de Palestine</v>
      </c>
      <c r="O81" s="21" t="str">
        <f>VLOOKUP(E81,Table4[[M49 code]:[Column1]],3)</f>
        <v>Estado de Palestina</v>
      </c>
      <c r="P81" s="21" t="str">
        <f>VLOOKUP(E81,Table5[[M49 code]:[Column1]],3)</f>
        <v>دولة فلسطين</v>
      </c>
    </row>
    <row r="82" spans="1:16" x14ac:dyDescent="0.25">
      <c r="A82" s="3" t="s">
        <v>323</v>
      </c>
      <c r="B82" s="3" t="s">
        <v>324</v>
      </c>
      <c r="C82" s="3" t="s">
        <v>325</v>
      </c>
      <c r="D82" s="3" t="s">
        <v>326</v>
      </c>
      <c r="E82" s="10">
        <v>585</v>
      </c>
      <c r="F82" s="26"/>
      <c r="G82" s="10"/>
      <c r="L82" t="str">
        <f>VLOOKUP(E82,Table1[[M49 code]:[Column1]],3)</f>
        <v>帕劳</v>
      </c>
      <c r="M82" s="21" t="str">
        <f>VLOOKUP(E82,Table2[[M49 code]:[Column1]],3)</f>
        <v>Палау</v>
      </c>
      <c r="N82" s="21" t="str">
        <f>VLOOKUP(E82,Table3[[M49 code]:[Column1]],3)</f>
        <v>Palaos</v>
      </c>
      <c r="O82" s="21" t="str">
        <f>VLOOKUP(E82,Table4[[M49 code]:[Column1]],3)</f>
        <v>Palau</v>
      </c>
      <c r="P82" s="21" t="str">
        <f>VLOOKUP(E82,Table5[[M49 code]:[Column1]],3)</f>
        <v>بالاو</v>
      </c>
    </row>
    <row r="83" spans="1:16" x14ac:dyDescent="0.25">
      <c r="A83" s="3" t="s">
        <v>327</v>
      </c>
      <c r="B83" s="3" t="s">
        <v>328</v>
      </c>
      <c r="C83" s="3" t="s">
        <v>329</v>
      </c>
      <c r="D83" s="3" t="s">
        <v>330</v>
      </c>
      <c r="E83" s="10">
        <v>586</v>
      </c>
      <c r="F83" s="26"/>
      <c r="G83" s="10"/>
      <c r="L83" t="str">
        <f>VLOOKUP(E83,Table1[[M49 code]:[Column1]],3)</f>
        <v>巴基斯坦</v>
      </c>
      <c r="M83" s="21" t="str">
        <f>VLOOKUP(E83,Table2[[M49 code]:[Column1]],3)</f>
        <v>Пакистан</v>
      </c>
      <c r="N83" s="21" t="str">
        <f>VLOOKUP(E83,Table3[[M49 code]:[Column1]],3)</f>
        <v>Pakistan</v>
      </c>
      <c r="O83" s="21" t="str">
        <f>VLOOKUP(E83,Table4[[M49 code]:[Column1]],3)</f>
        <v>Pakistán</v>
      </c>
      <c r="P83" s="21" t="str">
        <f>VLOOKUP(E83,Table5[[M49 code]:[Column1]],3)</f>
        <v>باكستان</v>
      </c>
    </row>
    <row r="84" spans="1:16" x14ac:dyDescent="0.25">
      <c r="A84" s="3" t="s">
        <v>331</v>
      </c>
      <c r="B84" s="3" t="s">
        <v>331</v>
      </c>
      <c r="C84" s="3" t="s">
        <v>332</v>
      </c>
      <c r="D84" s="3" t="s">
        <v>333</v>
      </c>
      <c r="E84" s="10">
        <v>512</v>
      </c>
      <c r="F84" s="26"/>
      <c r="G84" s="10"/>
      <c r="L84" t="str">
        <f>VLOOKUP(E84,Table1[[M49 code]:[Column1]],3)</f>
        <v>阿曼</v>
      </c>
      <c r="M84" s="21" t="str">
        <f>VLOOKUP(E84,Table2[[M49 code]:[Column1]],3)</f>
        <v>Оман</v>
      </c>
      <c r="N84" s="21" t="str">
        <f>VLOOKUP(E84,Table3[[M49 code]:[Column1]],3)</f>
        <v>Oman</v>
      </c>
      <c r="O84" s="21" t="str">
        <f>VLOOKUP(E84,Table4[[M49 code]:[Column1]],3)</f>
        <v>Omán</v>
      </c>
      <c r="P84" s="21" t="str">
        <f>VLOOKUP(E84,Table5[[M49 code]:[Column1]],3)</f>
        <v>عمان</v>
      </c>
    </row>
    <row r="85" spans="1:16" x14ac:dyDescent="0.25">
      <c r="A85" s="3" t="s">
        <v>334</v>
      </c>
      <c r="B85" s="3" t="s">
        <v>335</v>
      </c>
      <c r="C85" s="3" t="s">
        <v>336</v>
      </c>
      <c r="D85" s="3" t="s">
        <v>337</v>
      </c>
      <c r="E85" s="10">
        <v>578</v>
      </c>
      <c r="F85" s="26"/>
      <c r="G85" s="10"/>
      <c r="L85" t="str">
        <f>VLOOKUP(E85,Table1[[M49 code]:[Column1]],3)</f>
        <v>挪威</v>
      </c>
      <c r="M85" s="21" t="str">
        <f>VLOOKUP(E85,Table2[[M49 code]:[Column1]],3)</f>
        <v>Норвегия</v>
      </c>
      <c r="N85" s="21" t="str">
        <f>VLOOKUP(E85,Table3[[M49 code]:[Column1]],3)</f>
        <v>Norvège</v>
      </c>
      <c r="O85" s="21" t="str">
        <f>VLOOKUP(E85,Table4[[M49 code]:[Column1]],3)</f>
        <v>Noruega</v>
      </c>
      <c r="P85" s="21" t="str">
        <f>VLOOKUP(E85,Table5[[M49 code]:[Column1]],3)</f>
        <v>النرويج</v>
      </c>
    </row>
    <row r="86" spans="1:16" x14ac:dyDescent="0.25">
      <c r="A86" s="3" t="s">
        <v>338</v>
      </c>
      <c r="B86" s="3" t="s">
        <v>339</v>
      </c>
      <c r="C86" s="3" t="s">
        <v>340</v>
      </c>
      <c r="D86" s="3" t="s">
        <v>341</v>
      </c>
      <c r="E86" s="10">
        <v>580</v>
      </c>
      <c r="F86" s="26"/>
      <c r="G86" s="10"/>
      <c r="L86" t="str">
        <f>VLOOKUP(E86,Table1[[M49 code]:[Column1]],3)</f>
        <v>北马里亚纳群岛</v>
      </c>
      <c r="M86" s="21" t="str">
        <f>VLOOKUP(E86,Table2[[M49 code]:[Column1]],3)</f>
        <v>Северные Марианские острова</v>
      </c>
      <c r="N86" s="21" t="str">
        <f>VLOOKUP(E86,Table3[[M49 code]:[Column1]],3)</f>
        <v>Îles Mariannes du Nord</v>
      </c>
      <c r="O86" s="21" t="str">
        <f>VLOOKUP(E86,Table4[[M49 code]:[Column1]],3)</f>
        <v>Islas Marianas Septentrionales</v>
      </c>
      <c r="P86" s="21" t="str">
        <f>VLOOKUP(E86,Table5[[M49 code]:[Column1]],3)</f>
        <v>جزر ماريانا الشمالية</v>
      </c>
    </row>
    <row r="87" spans="1:16" x14ac:dyDescent="0.25">
      <c r="A87" s="3" t="s">
        <v>342</v>
      </c>
      <c r="B87" s="3" t="s">
        <v>343</v>
      </c>
      <c r="C87" s="3" t="s">
        <v>344</v>
      </c>
      <c r="D87" s="3" t="s">
        <v>345</v>
      </c>
      <c r="E87" s="10">
        <v>807</v>
      </c>
      <c r="F87" s="26"/>
      <c r="G87" s="10"/>
      <c r="L87" t="str">
        <f>VLOOKUP(E87,Table1[[M49 code]:[Column1]],3)</f>
        <v>北马其顿</v>
      </c>
      <c r="M87" s="21" t="str">
        <f>VLOOKUP(E87,Table2[[M49 code]:[Column1]],3)</f>
        <v>Северная Македония</v>
      </c>
      <c r="N87" s="21" t="str">
        <f>VLOOKUP(E87,Table3[[M49 code]:[Column1]],3)</f>
        <v>Macédoine du Nord</v>
      </c>
      <c r="O87" s="21" t="str">
        <f>VLOOKUP(E87,Table4[[M49 code]:[Column1]],3)</f>
        <v>Macedonia del Norte</v>
      </c>
      <c r="P87" s="21" t="str">
        <f>VLOOKUP(E87,Table5[[M49 code]:[Column1]],3)</f>
        <v>مقدونيا الشمالية</v>
      </c>
    </row>
    <row r="88" spans="1:16" x14ac:dyDescent="0.25">
      <c r="A88" s="3" t="s">
        <v>346</v>
      </c>
      <c r="B88" s="3" t="s">
        <v>347</v>
      </c>
      <c r="C88" s="3" t="s">
        <v>348</v>
      </c>
      <c r="D88" s="3" t="s">
        <v>349</v>
      </c>
      <c r="E88" s="10">
        <v>574</v>
      </c>
      <c r="F88" s="26"/>
      <c r="G88" s="10"/>
      <c r="L88" t="str">
        <f>VLOOKUP(E88,Table1[[M49 code]:[Column1]],3)</f>
        <v>诺福克岛</v>
      </c>
      <c r="M88" s="21" t="str">
        <f>VLOOKUP(E88,Table2[[M49 code]:[Column1]],3)</f>
        <v>Остров Норфолк</v>
      </c>
      <c r="N88" s="21" t="str">
        <f>VLOOKUP(E88,Table3[[M49 code]:[Column1]],3)</f>
        <v>Île Norfolk</v>
      </c>
      <c r="O88" s="21" t="str">
        <f>VLOOKUP(E88,Table4[[M49 code]:[Column1]],3)</f>
        <v>Isla Norfolk</v>
      </c>
      <c r="P88" s="21" t="str">
        <f>VLOOKUP(E88,Table5[[M49 code]:[Column1]],3)</f>
        <v>جزيرة نورفولك</v>
      </c>
    </row>
    <row r="89" spans="1:16" x14ac:dyDescent="0.25">
      <c r="A89" s="3" t="s">
        <v>350</v>
      </c>
      <c r="B89" s="3" t="s">
        <v>350</v>
      </c>
      <c r="C89" s="3" t="s">
        <v>351</v>
      </c>
      <c r="D89" s="3" t="s">
        <v>352</v>
      </c>
      <c r="E89" s="10">
        <v>570</v>
      </c>
      <c r="F89" s="26"/>
      <c r="G89" s="10"/>
      <c r="L89" t="str">
        <f>VLOOKUP(E89,Table1[[M49 code]:[Column1]],3)</f>
        <v>纽埃</v>
      </c>
      <c r="M89" s="21" t="str">
        <f>VLOOKUP(E89,Table2[[M49 code]:[Column1]],3)</f>
        <v>Ниуэ</v>
      </c>
      <c r="N89" s="21" t="str">
        <f>VLOOKUP(E89,Table3[[M49 code]:[Column1]],3)</f>
        <v>Nioué</v>
      </c>
      <c r="O89" s="21" t="str">
        <f>VLOOKUP(E89,Table4[[M49 code]:[Column1]],3)</f>
        <v>Niue</v>
      </c>
      <c r="P89" s="21" t="str">
        <f>VLOOKUP(E89,Table5[[M49 code]:[Column1]],3)</f>
        <v>نيوي</v>
      </c>
    </row>
    <row r="90" spans="1:16" x14ac:dyDescent="0.25">
      <c r="A90" s="3" t="s">
        <v>353</v>
      </c>
      <c r="B90" s="3" t="s">
        <v>354</v>
      </c>
      <c r="C90" s="3" t="s">
        <v>355</v>
      </c>
      <c r="D90" s="3" t="s">
        <v>356</v>
      </c>
      <c r="E90" s="10">
        <v>566</v>
      </c>
      <c r="F90" s="26"/>
      <c r="G90" s="10"/>
      <c r="L90" t="str">
        <f>VLOOKUP(E90,Table1[[M49 code]:[Column1]],3)</f>
        <v>尼日利亚</v>
      </c>
      <c r="M90" s="21" t="str">
        <f>VLOOKUP(E90,Table2[[M49 code]:[Column1]],3)</f>
        <v>Нигерия</v>
      </c>
      <c r="N90" s="21" t="str">
        <f>VLOOKUP(E90,Table3[[M49 code]:[Column1]],3)</f>
        <v>Nigéria</v>
      </c>
      <c r="O90" s="21" t="str">
        <f>VLOOKUP(E90,Table4[[M49 code]:[Column1]],3)</f>
        <v>Nigeria</v>
      </c>
      <c r="P90" s="21" t="str">
        <f>VLOOKUP(E90,Table5[[M49 code]:[Column1]],3)</f>
        <v>نيجيريا</v>
      </c>
    </row>
    <row r="91" spans="1:16" x14ac:dyDescent="0.25">
      <c r="A91" s="3" t="s">
        <v>357</v>
      </c>
      <c r="B91" s="3" t="s">
        <v>358</v>
      </c>
      <c r="C91" s="3" t="s">
        <v>359</v>
      </c>
      <c r="D91" s="3" t="s">
        <v>360</v>
      </c>
      <c r="E91" s="10">
        <v>562</v>
      </c>
      <c r="F91" s="26"/>
      <c r="G91" s="10"/>
      <c r="L91" t="str">
        <f>VLOOKUP(E91,Table1[[M49 code]:[Column1]],3)</f>
        <v>尼日尔</v>
      </c>
      <c r="M91" s="21" t="str">
        <f>VLOOKUP(E91,Table2[[M49 code]:[Column1]],3)</f>
        <v>Нигер</v>
      </c>
      <c r="N91" s="21" t="str">
        <f>VLOOKUP(E91,Table3[[M49 code]:[Column1]],3)</f>
        <v>Niger</v>
      </c>
      <c r="O91" s="21" t="str">
        <f>VLOOKUP(E91,Table4[[M49 code]:[Column1]],3)</f>
        <v>Níger</v>
      </c>
      <c r="P91" s="21" t="str">
        <f>VLOOKUP(E91,Table5[[M49 code]:[Column1]],3)</f>
        <v>النيجر</v>
      </c>
    </row>
    <row r="92" spans="1:16" x14ac:dyDescent="0.25">
      <c r="A92" s="3" t="s">
        <v>361</v>
      </c>
      <c r="B92" s="3" t="s">
        <v>362</v>
      </c>
      <c r="C92" s="3" t="s">
        <v>363</v>
      </c>
      <c r="D92" s="3" t="s">
        <v>364</v>
      </c>
      <c r="E92" s="10">
        <v>558</v>
      </c>
      <c r="F92" s="26"/>
      <c r="G92" s="10"/>
      <c r="L92" t="str">
        <f>VLOOKUP(E92,Table1[[M49 code]:[Column1]],3)</f>
        <v>尼加拉瓜</v>
      </c>
      <c r="M92" s="21" t="str">
        <f>VLOOKUP(E92,Table2[[M49 code]:[Column1]],3)</f>
        <v>Никарагуа</v>
      </c>
      <c r="N92" s="21" t="str">
        <f>VLOOKUP(E92,Table3[[M49 code]:[Column1]],3)</f>
        <v>Nicaragua</v>
      </c>
      <c r="O92" s="21" t="str">
        <f>VLOOKUP(E92,Table4[[M49 code]:[Column1]],3)</f>
        <v>Nicaragua</v>
      </c>
      <c r="P92" s="21" t="str">
        <f>VLOOKUP(E92,Table5[[M49 code]:[Column1]],3)</f>
        <v>نيكاراغوا</v>
      </c>
    </row>
    <row r="93" spans="1:16" x14ac:dyDescent="0.25">
      <c r="A93" s="3" t="s">
        <v>365</v>
      </c>
      <c r="B93" s="3" t="s">
        <v>366</v>
      </c>
      <c r="C93" s="3" t="s">
        <v>367</v>
      </c>
      <c r="D93" s="3" t="s">
        <v>368</v>
      </c>
      <c r="E93" s="10">
        <v>554</v>
      </c>
      <c r="F93" s="26"/>
      <c r="G93" s="10"/>
      <c r="L93" t="str">
        <f>VLOOKUP(E93,Table1[[M49 code]:[Column1]],3)</f>
        <v>新西兰</v>
      </c>
      <c r="M93" s="21" t="str">
        <f>VLOOKUP(E93,Table2[[M49 code]:[Column1]],3)</f>
        <v>Новая Зеландия</v>
      </c>
      <c r="N93" s="21" t="str">
        <f>VLOOKUP(E93,Table3[[M49 code]:[Column1]],3)</f>
        <v>Nouvelle-Zélande</v>
      </c>
      <c r="O93" s="21" t="str">
        <f>VLOOKUP(E93,Table4[[M49 code]:[Column1]],3)</f>
        <v>Nueva Zelandia</v>
      </c>
      <c r="P93" s="21" t="str">
        <f>VLOOKUP(E93,Table5[[M49 code]:[Column1]],3)</f>
        <v>نيوزيلندا</v>
      </c>
    </row>
    <row r="94" spans="1:16" x14ac:dyDescent="0.25">
      <c r="A94" s="3" t="s">
        <v>369</v>
      </c>
      <c r="B94" s="3" t="s">
        <v>370</v>
      </c>
      <c r="C94" s="3" t="s">
        <v>371</v>
      </c>
      <c r="D94" s="3" t="s">
        <v>372</v>
      </c>
      <c r="E94" s="10">
        <v>540</v>
      </c>
      <c r="F94" s="26"/>
      <c r="G94" s="10"/>
      <c r="L94" t="str">
        <f>VLOOKUP(E94,Table1[[M49 code]:[Column1]],3)</f>
        <v>新喀里多尼亚</v>
      </c>
      <c r="M94" s="21" t="str">
        <f>VLOOKUP(E94,Table2[[M49 code]:[Column1]],3)</f>
        <v>Новая Каледония</v>
      </c>
      <c r="N94" s="21" t="str">
        <f>VLOOKUP(E94,Table3[[M49 code]:[Column1]],3)</f>
        <v>Nouvelle-Calédonie</v>
      </c>
      <c r="O94" s="21" t="str">
        <f>VLOOKUP(E94,Table4[[M49 code]:[Column1]],3)</f>
        <v>Nueva Caledonia</v>
      </c>
      <c r="P94" s="21" t="str">
        <f>VLOOKUP(E94,Table5[[M49 code]:[Column1]],3)</f>
        <v>كاليدونيا الجديدة</v>
      </c>
    </row>
    <row r="95" spans="1:16" x14ac:dyDescent="0.25">
      <c r="A95" s="3" t="s">
        <v>373</v>
      </c>
      <c r="B95" s="3" t="s">
        <v>374</v>
      </c>
      <c r="C95" s="3" t="s">
        <v>375</v>
      </c>
      <c r="D95" s="3" t="s">
        <v>376</v>
      </c>
      <c r="E95" s="10">
        <v>528</v>
      </c>
      <c r="F95" s="26"/>
      <c r="G95" s="10"/>
      <c r="L95" t="str">
        <f>VLOOKUP(E95,Table1[[M49 code]:[Column1]],3)</f>
        <v>荷兰</v>
      </c>
      <c r="M95" s="21" t="str">
        <f>VLOOKUP(E95,Table2[[M49 code]:[Column1]],3)</f>
        <v>Нидерланды</v>
      </c>
      <c r="N95" s="21" t="str">
        <f>VLOOKUP(E95,Table3[[M49 code]:[Column1]],3)</f>
        <v>Pays-Bas</v>
      </c>
      <c r="O95" s="21" t="str">
        <f>VLOOKUP(E95,Table4[[M49 code]:[Column1]],3)</f>
        <v>Países Bajos</v>
      </c>
      <c r="P95" s="21" t="str">
        <f>VLOOKUP(E95,Table5[[M49 code]:[Column1]],3)</f>
        <v>هولندا</v>
      </c>
    </row>
    <row r="96" spans="1:16" x14ac:dyDescent="0.25">
      <c r="A96" s="3" t="s">
        <v>377</v>
      </c>
      <c r="B96" s="3" t="s">
        <v>378</v>
      </c>
      <c r="C96" s="3" t="s">
        <v>379</v>
      </c>
      <c r="D96" s="3" t="s">
        <v>380</v>
      </c>
      <c r="E96" s="10">
        <v>524</v>
      </c>
      <c r="F96" s="26"/>
      <c r="G96" s="10"/>
      <c r="L96" t="str">
        <f>VLOOKUP(E96,Table1[[M49 code]:[Column1]],3)</f>
        <v>尼泊尔</v>
      </c>
      <c r="M96" s="21" t="str">
        <f>VLOOKUP(E96,Table2[[M49 code]:[Column1]],3)</f>
        <v>Непал</v>
      </c>
      <c r="N96" s="21" t="str">
        <f>VLOOKUP(E96,Table3[[M49 code]:[Column1]],3)</f>
        <v>Népal</v>
      </c>
      <c r="O96" s="21" t="str">
        <f>VLOOKUP(E96,Table4[[M49 code]:[Column1]],3)</f>
        <v>Nepal</v>
      </c>
      <c r="P96" s="21" t="str">
        <f>VLOOKUP(E96,Table5[[M49 code]:[Column1]],3)</f>
        <v>نيبال</v>
      </c>
    </row>
    <row r="97" spans="1:16" x14ac:dyDescent="0.25">
      <c r="A97" s="3" t="s">
        <v>381</v>
      </c>
      <c r="B97" s="3" t="s">
        <v>381</v>
      </c>
      <c r="C97" s="3" t="s">
        <v>382</v>
      </c>
      <c r="D97" s="3" t="s">
        <v>383</v>
      </c>
      <c r="E97" s="10">
        <v>520</v>
      </c>
      <c r="F97" s="26"/>
      <c r="G97" s="10"/>
      <c r="L97" t="str">
        <f>VLOOKUP(E97,Table1[[M49 code]:[Column1]],3)</f>
        <v>瑙鲁</v>
      </c>
      <c r="M97" s="21" t="str">
        <f>VLOOKUP(E97,Table2[[M49 code]:[Column1]],3)</f>
        <v>Науру</v>
      </c>
      <c r="N97" s="21" t="str">
        <f>VLOOKUP(E97,Table3[[M49 code]:[Column1]],3)</f>
        <v>Nauru</v>
      </c>
      <c r="O97" s="21" t="str">
        <f>VLOOKUP(E97,Table4[[M49 code]:[Column1]],3)</f>
        <v>Nauru</v>
      </c>
      <c r="P97" s="21" t="str">
        <f>VLOOKUP(E97,Table5[[M49 code]:[Column1]],3)</f>
        <v>ناورو</v>
      </c>
    </row>
    <row r="98" spans="1:16" x14ac:dyDescent="0.25">
      <c r="A98" s="3" t="s">
        <v>384</v>
      </c>
      <c r="B98" s="3" t="s">
        <v>385</v>
      </c>
      <c r="C98" s="3" t="s">
        <v>386</v>
      </c>
      <c r="D98" s="3" t="s">
        <v>387</v>
      </c>
      <c r="E98" s="10">
        <v>516</v>
      </c>
      <c r="F98" s="26"/>
      <c r="G98" s="10"/>
      <c r="L98" t="str">
        <f>VLOOKUP(E98,Table1[[M49 code]:[Column1]],3)</f>
        <v>纳米比亚</v>
      </c>
      <c r="M98" s="21" t="str">
        <f>VLOOKUP(E98,Table2[[M49 code]:[Column1]],3)</f>
        <v>Намибия</v>
      </c>
      <c r="N98" s="21" t="str">
        <f>VLOOKUP(E98,Table3[[M49 code]:[Column1]],3)</f>
        <v>Namibie</v>
      </c>
      <c r="O98" s="21" t="str">
        <f>VLOOKUP(E98,Table4[[M49 code]:[Column1]],3)</f>
        <v>Namibia</v>
      </c>
      <c r="P98" s="21" t="str">
        <f>VLOOKUP(E98,Table5[[M49 code]:[Column1]],3)</f>
        <v>ناميبيا</v>
      </c>
    </row>
    <row r="99" spans="1:16" x14ac:dyDescent="0.25">
      <c r="A99" s="3" t="s">
        <v>388</v>
      </c>
      <c r="B99" s="3" t="s">
        <v>389</v>
      </c>
      <c r="C99" s="3" t="s">
        <v>390</v>
      </c>
      <c r="D99" s="3" t="s">
        <v>391</v>
      </c>
      <c r="E99" s="10">
        <v>104</v>
      </c>
      <c r="F99" s="26"/>
      <c r="G99" s="10"/>
      <c r="L99" t="str">
        <f>VLOOKUP(E99,Table1[[M49 code]:[Column1]],3)</f>
        <v>缅甸</v>
      </c>
      <c r="M99" s="21" t="str">
        <f>VLOOKUP(E99,Table2[[M49 code]:[Column1]],3)</f>
        <v>Мьянма</v>
      </c>
      <c r="N99" s="21" t="str">
        <f>VLOOKUP(E99,Table3[[M49 code]:[Column1]],3)</f>
        <v>Myanmar</v>
      </c>
      <c r="O99" s="21" t="str">
        <f>VLOOKUP(E99,Table4[[M49 code]:[Column1]],3)</f>
        <v>Myanmar</v>
      </c>
      <c r="P99" s="21" t="str">
        <f>VLOOKUP(E99,Table5[[M49 code]:[Column1]],3)</f>
        <v>ميانمار</v>
      </c>
    </row>
    <row r="100" spans="1:16" x14ac:dyDescent="0.25">
      <c r="A100" s="3" t="s">
        <v>392</v>
      </c>
      <c r="B100" s="3" t="s">
        <v>393</v>
      </c>
      <c r="C100" s="3" t="s">
        <v>394</v>
      </c>
      <c r="D100" s="3" t="s">
        <v>395</v>
      </c>
      <c r="E100" s="10">
        <v>508</v>
      </c>
      <c r="F100" s="26"/>
      <c r="G100" s="10"/>
      <c r="L100" t="str">
        <f>VLOOKUP(E100,Table1[[M49 code]:[Column1]],3)</f>
        <v>莫桑比克</v>
      </c>
      <c r="M100" s="21" t="str">
        <f>VLOOKUP(E100,Table2[[M49 code]:[Column1]],3)</f>
        <v>Мозамбик</v>
      </c>
      <c r="N100" s="21" t="str">
        <f>VLOOKUP(E100,Table3[[M49 code]:[Column1]],3)</f>
        <v>Mozambique</v>
      </c>
      <c r="O100" s="21" t="str">
        <f>VLOOKUP(E100,Table4[[M49 code]:[Column1]],3)</f>
        <v>Mozambique</v>
      </c>
      <c r="P100" s="21" t="str">
        <f>VLOOKUP(E100,Table5[[M49 code]:[Column1]],3)</f>
        <v>موزامبيق</v>
      </c>
    </row>
    <row r="101" spans="1:16" x14ac:dyDescent="0.25">
      <c r="A101" s="3" t="s">
        <v>396</v>
      </c>
      <c r="B101" s="3" t="s">
        <v>397</v>
      </c>
      <c r="C101" s="3" t="s">
        <v>398</v>
      </c>
      <c r="D101" s="3" t="s">
        <v>399</v>
      </c>
      <c r="E101" s="10">
        <v>504</v>
      </c>
      <c r="F101" s="26"/>
      <c r="G101" s="10"/>
      <c r="L101" t="str">
        <f>VLOOKUP(E101,Table1[[M49 code]:[Column1]],3)</f>
        <v>摩洛哥</v>
      </c>
      <c r="M101" s="21" t="str">
        <f>VLOOKUP(E101,Table2[[M49 code]:[Column1]],3)</f>
        <v>Марокко</v>
      </c>
      <c r="N101" s="21" t="str">
        <f>VLOOKUP(E101,Table3[[M49 code]:[Column1]],3)</f>
        <v>Maroc</v>
      </c>
      <c r="O101" s="21" t="str">
        <f>VLOOKUP(E101,Table4[[M49 code]:[Column1]],3)</f>
        <v>Marruecos</v>
      </c>
      <c r="P101" s="21" t="str">
        <f>VLOOKUP(E101,Table5[[M49 code]:[Column1]],3)</f>
        <v>المغرب</v>
      </c>
    </row>
    <row r="102" spans="1:16" x14ac:dyDescent="0.25">
      <c r="A102" s="3" t="s">
        <v>400</v>
      </c>
      <c r="B102" s="3" t="s">
        <v>400</v>
      </c>
      <c r="C102" s="3" t="s">
        <v>401</v>
      </c>
      <c r="D102" s="3" t="s">
        <v>402</v>
      </c>
      <c r="E102" s="10">
        <v>500</v>
      </c>
      <c r="F102" s="26"/>
      <c r="G102" s="10"/>
      <c r="L102" t="str">
        <f>VLOOKUP(E102,Table1[[M49 code]:[Column1]],3)</f>
        <v>蒙特塞拉特</v>
      </c>
      <c r="M102" s="21" t="str">
        <f>VLOOKUP(E102,Table2[[M49 code]:[Column1]],3)</f>
        <v>Монтсеррат</v>
      </c>
      <c r="N102" s="21" t="str">
        <f>VLOOKUP(E102,Table3[[M49 code]:[Column1]],3)</f>
        <v>Montserrat</v>
      </c>
      <c r="O102" s="21" t="str">
        <f>VLOOKUP(E102,Table4[[M49 code]:[Column1]],3)</f>
        <v>Montserrat</v>
      </c>
      <c r="P102" s="21" t="str">
        <f>VLOOKUP(E102,Table5[[M49 code]:[Column1]],3)</f>
        <v>مونتسيرات</v>
      </c>
    </row>
    <row r="103" spans="1:16" x14ac:dyDescent="0.25">
      <c r="A103" s="3" t="s">
        <v>403</v>
      </c>
      <c r="B103" s="3" t="s">
        <v>404</v>
      </c>
      <c r="C103" s="3" t="s">
        <v>405</v>
      </c>
      <c r="D103" s="3" t="s">
        <v>406</v>
      </c>
      <c r="E103" s="10">
        <v>499</v>
      </c>
      <c r="F103" s="26"/>
      <c r="G103" s="10"/>
      <c r="L103" t="str">
        <f>VLOOKUP(E103,Table1[[M49 code]:[Column1]],3)</f>
        <v>黑山</v>
      </c>
      <c r="M103" s="21" t="str">
        <f>VLOOKUP(E103,Table2[[M49 code]:[Column1]],3)</f>
        <v>Черногория</v>
      </c>
      <c r="N103" s="21" t="str">
        <f>VLOOKUP(E103,Table3[[M49 code]:[Column1]],3)</f>
        <v>Monténégro</v>
      </c>
      <c r="O103" s="21" t="str">
        <f>VLOOKUP(E103,Table4[[M49 code]:[Column1]],3)</f>
        <v>Montenegro</v>
      </c>
      <c r="P103" s="21" t="str">
        <f>VLOOKUP(E103,Table5[[M49 code]:[Column1]],3)</f>
        <v>الجبل الأسود</v>
      </c>
    </row>
    <row r="104" spans="1:16" x14ac:dyDescent="0.25">
      <c r="A104" s="3" t="s">
        <v>407</v>
      </c>
      <c r="B104" s="3" t="s">
        <v>408</v>
      </c>
      <c r="C104" s="3" t="s">
        <v>409</v>
      </c>
      <c r="D104" s="3" t="s">
        <v>410</v>
      </c>
      <c r="E104" s="10">
        <v>496</v>
      </c>
      <c r="F104" s="26"/>
      <c r="G104" s="10"/>
      <c r="L104" t="str">
        <f>VLOOKUP(E104,Table1[[M49 code]:[Column1]],3)</f>
        <v>蒙古</v>
      </c>
      <c r="M104" s="21" t="str">
        <f>VLOOKUP(E104,Table2[[M49 code]:[Column1]],3)</f>
        <v>Монголия</v>
      </c>
      <c r="N104" s="21" t="str">
        <f>VLOOKUP(E104,Table3[[M49 code]:[Column1]],3)</f>
        <v>Mongolie</v>
      </c>
      <c r="O104" s="21" t="str">
        <f>VLOOKUP(E104,Table4[[M49 code]:[Column1]],3)</f>
        <v>Mongolia</v>
      </c>
      <c r="P104" s="21" t="str">
        <f>VLOOKUP(E104,Table5[[M49 code]:[Column1]],3)</f>
        <v>منغوليا</v>
      </c>
    </row>
    <row r="105" spans="1:16" x14ac:dyDescent="0.25">
      <c r="A105" s="3" t="s">
        <v>411</v>
      </c>
      <c r="B105" s="3" t="s">
        <v>411</v>
      </c>
      <c r="C105" s="3" t="s">
        <v>412</v>
      </c>
      <c r="D105" s="3" t="s">
        <v>413</v>
      </c>
      <c r="E105" s="10">
        <v>492</v>
      </c>
      <c r="F105" s="26"/>
      <c r="G105" s="10"/>
      <c r="L105" t="str">
        <f>VLOOKUP(E105,Table1[[M49 code]:[Column1]],3)</f>
        <v>摩纳哥</v>
      </c>
      <c r="M105" s="21" t="str">
        <f>VLOOKUP(E105,Table2[[M49 code]:[Column1]],3)</f>
        <v>Монако</v>
      </c>
      <c r="N105" s="21" t="str">
        <f>VLOOKUP(E105,Table3[[M49 code]:[Column1]],3)</f>
        <v>Monaco</v>
      </c>
      <c r="O105" s="21" t="str">
        <f>VLOOKUP(E105,Table4[[M49 code]:[Column1]],3)</f>
        <v>Mónaco</v>
      </c>
      <c r="P105" s="21" t="str">
        <f>VLOOKUP(E105,Table5[[M49 code]:[Column1]],3)</f>
        <v>موناكو</v>
      </c>
    </row>
    <row r="106" spans="1:16" x14ac:dyDescent="0.25">
      <c r="A106" s="3" t="s">
        <v>414</v>
      </c>
      <c r="B106" s="3" t="s">
        <v>415</v>
      </c>
      <c r="C106" s="3" t="s">
        <v>416</v>
      </c>
      <c r="D106" s="3" t="s">
        <v>417</v>
      </c>
      <c r="E106" s="10">
        <v>498</v>
      </c>
      <c r="F106" s="26"/>
      <c r="G106" s="10"/>
      <c r="L106" t="str">
        <f>VLOOKUP(E106,Table1[[M49 code]:[Column1]],3)</f>
        <v>摩尔多瓦共和国</v>
      </c>
      <c r="M106" s="21" t="str">
        <f>VLOOKUP(E106,Table2[[M49 code]:[Column1]],3)</f>
        <v>Республика Молдова</v>
      </c>
      <c r="N106" s="21" t="str">
        <f>VLOOKUP(E106,Table3[[M49 code]:[Column1]],3)</f>
        <v>République de Moldova</v>
      </c>
      <c r="O106" s="21" t="str">
        <f>VLOOKUP(E106,Table4[[M49 code]:[Column1]],3)</f>
        <v>República de Moldova</v>
      </c>
      <c r="P106" s="21" t="str">
        <f>VLOOKUP(E106,Table5[[M49 code]:[Column1]],3)</f>
        <v>جمهورية مولدوفا</v>
      </c>
    </row>
    <row r="107" spans="1:16" x14ac:dyDescent="0.25">
      <c r="A107" s="3" t="s">
        <v>418</v>
      </c>
      <c r="B107" s="3" t="s">
        <v>419</v>
      </c>
      <c r="C107" s="3" t="s">
        <v>420</v>
      </c>
      <c r="D107" s="3" t="s">
        <v>421</v>
      </c>
      <c r="E107" s="10">
        <v>583</v>
      </c>
      <c r="F107" s="26"/>
      <c r="G107" s="10"/>
      <c r="L107" t="str">
        <f>VLOOKUP(E107,Table1[[M49 code]:[Column1]],3)</f>
        <v>密克罗尼西亚联邦</v>
      </c>
      <c r="M107" s="21" t="str">
        <f>VLOOKUP(E107,Table2[[M49 code]:[Column1]],3)</f>
        <v>Микронезия (Федеративные Штаты)</v>
      </c>
      <c r="N107" s="21" t="str">
        <f>VLOOKUP(E107,Table3[[M49 code]:[Column1]],3)</f>
        <v>Micronésie (États fédérés de)</v>
      </c>
      <c r="O107" s="21" t="str">
        <f>VLOOKUP(E107,Table4[[M49 code]:[Column1]],3)</f>
        <v>Micronesia (Estados Federados de)</v>
      </c>
      <c r="P107" s="21" t="str">
        <f>VLOOKUP(E107,Table5[[M49 code]:[Column1]],3)</f>
        <v>ميكرونيزيا (ولايات - الموحدة)</v>
      </c>
    </row>
    <row r="108" spans="1:16" x14ac:dyDescent="0.25">
      <c r="A108" s="3" t="s">
        <v>422</v>
      </c>
      <c r="B108" s="3" t="s">
        <v>423</v>
      </c>
      <c r="C108" s="3" t="s">
        <v>424</v>
      </c>
      <c r="D108" s="3" t="s">
        <v>425</v>
      </c>
      <c r="E108" s="10">
        <v>484</v>
      </c>
      <c r="F108" s="26"/>
      <c r="G108" s="10"/>
      <c r="L108" t="str">
        <f>VLOOKUP(E108,Table1[[M49 code]:[Column1]],3)</f>
        <v>墨西哥</v>
      </c>
      <c r="M108" s="21" t="str">
        <f>VLOOKUP(E108,Table2[[M49 code]:[Column1]],3)</f>
        <v>Мексика</v>
      </c>
      <c r="N108" s="21" t="str">
        <f>VLOOKUP(E108,Table3[[M49 code]:[Column1]],3)</f>
        <v>Mexique</v>
      </c>
      <c r="O108" s="21" t="str">
        <f>VLOOKUP(E108,Table4[[M49 code]:[Column1]],3)</f>
        <v>México</v>
      </c>
      <c r="P108" s="21" t="str">
        <f>VLOOKUP(E108,Table5[[M49 code]:[Column1]],3)</f>
        <v>المكسيك</v>
      </c>
    </row>
    <row r="109" spans="1:16" x14ac:dyDescent="0.25">
      <c r="A109" s="3" t="s">
        <v>426</v>
      </c>
      <c r="B109" s="3" t="s">
        <v>426</v>
      </c>
      <c r="C109" s="3" t="s">
        <v>427</v>
      </c>
      <c r="D109" s="3" t="s">
        <v>428</v>
      </c>
      <c r="E109" s="10">
        <v>175</v>
      </c>
      <c r="F109" s="26"/>
      <c r="G109" s="10"/>
      <c r="L109" t="str">
        <f>VLOOKUP(E109,Table1[[M49 code]:[Column1]],3)</f>
        <v>马约特</v>
      </c>
      <c r="M109" s="21" t="str">
        <f>VLOOKUP(E109,Table2[[M49 code]:[Column1]],3)</f>
        <v>Остров Майотта</v>
      </c>
      <c r="N109" s="21" t="str">
        <f>VLOOKUP(E109,Table3[[M49 code]:[Column1]],3)</f>
        <v>Mayotte</v>
      </c>
      <c r="O109" s="21" t="str">
        <f>VLOOKUP(E109,Table4[[M49 code]:[Column1]],3)</f>
        <v>Mayotte</v>
      </c>
      <c r="P109" s="21" t="str">
        <f>VLOOKUP(E109,Table5[[M49 code]:[Column1]],3)</f>
        <v>مايوت</v>
      </c>
    </row>
    <row r="110" spans="1:16" x14ac:dyDescent="0.25">
      <c r="A110" s="3" t="s">
        <v>429</v>
      </c>
      <c r="B110" s="3" t="s">
        <v>430</v>
      </c>
      <c r="C110" s="3" t="s">
        <v>431</v>
      </c>
      <c r="D110" s="3" t="s">
        <v>432</v>
      </c>
      <c r="E110" s="10">
        <v>480</v>
      </c>
      <c r="F110" s="26"/>
      <c r="G110" s="10"/>
      <c r="L110" t="str">
        <f>VLOOKUP(E110,Table1[[M49 code]:[Column1]],3)</f>
        <v>毛里求斯</v>
      </c>
      <c r="M110" s="21" t="str">
        <f>VLOOKUP(E110,Table2[[M49 code]:[Column1]],3)</f>
        <v>Маврикий</v>
      </c>
      <c r="N110" s="21" t="str">
        <f>VLOOKUP(E110,Table3[[M49 code]:[Column1]],3)</f>
        <v>Maurice</v>
      </c>
      <c r="O110" s="21" t="str">
        <f>VLOOKUP(E110,Table4[[M49 code]:[Column1]],3)</f>
        <v>Mauricio</v>
      </c>
      <c r="P110" s="21" t="str">
        <f>VLOOKUP(E110,Table5[[M49 code]:[Column1]],3)</f>
        <v>موريشيوس</v>
      </c>
    </row>
    <row r="111" spans="1:16" x14ac:dyDescent="0.25">
      <c r="A111" s="3" t="s">
        <v>433</v>
      </c>
      <c r="B111" s="3" t="s">
        <v>434</v>
      </c>
      <c r="C111" s="3" t="s">
        <v>435</v>
      </c>
      <c r="D111" s="3" t="s">
        <v>436</v>
      </c>
      <c r="E111" s="10">
        <v>478</v>
      </c>
      <c r="F111" s="26"/>
      <c r="G111" s="10"/>
      <c r="L111" t="str">
        <f>VLOOKUP(E111,Table1[[M49 code]:[Column1]],3)</f>
        <v>毛里塔尼亚</v>
      </c>
      <c r="M111" s="21" t="str">
        <f>VLOOKUP(E111,Table2[[M49 code]:[Column1]],3)</f>
        <v>Мавритания</v>
      </c>
      <c r="N111" s="21" t="str">
        <f>VLOOKUP(E111,Table3[[M49 code]:[Column1]],3)</f>
        <v>Mauritanie</v>
      </c>
      <c r="O111" s="21" t="str">
        <f>VLOOKUP(E111,Table4[[M49 code]:[Column1]],3)</f>
        <v>Mauritania</v>
      </c>
      <c r="P111" s="21" t="str">
        <f>VLOOKUP(E111,Table5[[M49 code]:[Column1]],3)</f>
        <v>موريتانيا</v>
      </c>
    </row>
    <row r="112" spans="1:16" x14ac:dyDescent="0.25">
      <c r="A112" s="3" t="s">
        <v>437</v>
      </c>
      <c r="B112" s="3" t="s">
        <v>438</v>
      </c>
      <c r="C112" s="3" t="s">
        <v>439</v>
      </c>
      <c r="D112" s="3" t="s">
        <v>440</v>
      </c>
      <c r="E112" s="10">
        <v>474</v>
      </c>
      <c r="F112" s="26"/>
      <c r="G112" s="10"/>
      <c r="L112" t="str">
        <f>VLOOKUP(E112,Table1[[M49 code]:[Column1]],3)</f>
        <v>马提尼克</v>
      </c>
      <c r="M112" s="21" t="str">
        <f>VLOOKUP(E112,Table2[[M49 code]:[Column1]],3)</f>
        <v>Мартиника</v>
      </c>
      <c r="N112" s="21" t="str">
        <f>VLOOKUP(E112,Table3[[M49 code]:[Column1]],3)</f>
        <v>Martinique</v>
      </c>
      <c r="O112" s="21" t="str">
        <f>VLOOKUP(E112,Table4[[M49 code]:[Column1]],3)</f>
        <v>Martinica</v>
      </c>
      <c r="P112" s="21" t="str">
        <f>VLOOKUP(E112,Table5[[M49 code]:[Column1]],3)</f>
        <v>مارتينيك</v>
      </c>
    </row>
    <row r="113" spans="1:16" x14ac:dyDescent="0.25">
      <c r="A113" s="3" t="s">
        <v>441</v>
      </c>
      <c r="B113" s="3" t="s">
        <v>442</v>
      </c>
      <c r="C113" s="3" t="s">
        <v>443</v>
      </c>
      <c r="D113" s="3" t="s">
        <v>444</v>
      </c>
      <c r="E113" s="10">
        <v>584</v>
      </c>
      <c r="F113" s="26"/>
      <c r="G113" s="10"/>
      <c r="L113" t="str">
        <f>VLOOKUP(E113,Table1[[M49 code]:[Column1]],3)</f>
        <v>马绍尔群岛</v>
      </c>
      <c r="M113" s="21" t="str">
        <f>VLOOKUP(E113,Table2[[M49 code]:[Column1]],3)</f>
        <v>Маршалловы Острова</v>
      </c>
      <c r="N113" s="21" t="str">
        <f>VLOOKUP(E113,Table3[[M49 code]:[Column1]],3)</f>
        <v>Îles Marshall</v>
      </c>
      <c r="O113" s="21" t="str">
        <f>VLOOKUP(E113,Table4[[M49 code]:[Column1]],3)</f>
        <v>Islas Marshall</v>
      </c>
      <c r="P113" s="21" t="str">
        <f>VLOOKUP(E113,Table5[[M49 code]:[Column1]],3)</f>
        <v>جزر مارشال</v>
      </c>
    </row>
    <row r="114" spans="1:16" x14ac:dyDescent="0.25">
      <c r="A114" s="3" t="s">
        <v>445</v>
      </c>
      <c r="B114" s="3" t="s">
        <v>446</v>
      </c>
      <c r="C114" s="3" t="s">
        <v>447</v>
      </c>
      <c r="D114" s="3" t="s">
        <v>448</v>
      </c>
      <c r="E114" s="10">
        <v>470</v>
      </c>
      <c r="F114" s="26"/>
      <c r="G114" s="10"/>
      <c r="L114" t="str">
        <f>VLOOKUP(E114,Table1[[M49 code]:[Column1]],3)</f>
        <v>马耳他</v>
      </c>
      <c r="M114" s="21" t="str">
        <f>VLOOKUP(E114,Table2[[M49 code]:[Column1]],3)</f>
        <v>Мальта</v>
      </c>
      <c r="N114" s="21" t="str">
        <f>VLOOKUP(E114,Table3[[M49 code]:[Column1]],3)</f>
        <v>Malte</v>
      </c>
      <c r="O114" s="21" t="str">
        <f>VLOOKUP(E114,Table4[[M49 code]:[Column1]],3)</f>
        <v>Malta</v>
      </c>
      <c r="P114" s="21" t="str">
        <f>VLOOKUP(E114,Table5[[M49 code]:[Column1]],3)</f>
        <v>مالطة</v>
      </c>
    </row>
    <row r="115" spans="1:16" x14ac:dyDescent="0.25">
      <c r="A115" s="3" t="s">
        <v>449</v>
      </c>
      <c r="B115" s="3" t="s">
        <v>450</v>
      </c>
      <c r="C115" s="3" t="s">
        <v>451</v>
      </c>
      <c r="D115" s="3" t="s">
        <v>452</v>
      </c>
      <c r="E115" s="10">
        <v>466</v>
      </c>
      <c r="F115" s="26"/>
      <c r="G115" s="10"/>
      <c r="L115" t="str">
        <f>VLOOKUP(E115,Table1[[M49 code]:[Column1]],3)</f>
        <v>马里</v>
      </c>
      <c r="M115" s="21" t="str">
        <f>VLOOKUP(E115,Table2[[M49 code]:[Column1]],3)</f>
        <v>Мали</v>
      </c>
      <c r="N115" s="21" t="str">
        <f>VLOOKUP(E115,Table3[[M49 code]:[Column1]],3)</f>
        <v>Mali</v>
      </c>
      <c r="O115" s="21" t="str">
        <f>VLOOKUP(E115,Table4[[M49 code]:[Column1]],3)</f>
        <v>Malí</v>
      </c>
      <c r="P115" s="21" t="str">
        <f>VLOOKUP(E115,Table5[[M49 code]:[Column1]],3)</f>
        <v>مالي</v>
      </c>
    </row>
    <row r="116" spans="1:16" x14ac:dyDescent="0.25">
      <c r="A116" s="3" t="s">
        <v>453</v>
      </c>
      <c r="B116" s="3" t="s">
        <v>454</v>
      </c>
      <c r="C116" s="3" t="s">
        <v>455</v>
      </c>
      <c r="D116" s="3" t="s">
        <v>456</v>
      </c>
      <c r="E116" s="10">
        <v>462</v>
      </c>
      <c r="F116" s="26"/>
      <c r="G116" s="10"/>
      <c r="L116" t="str">
        <f>VLOOKUP(E116,Table1[[M49 code]:[Column1]],3)</f>
        <v>马尔代夫</v>
      </c>
      <c r="M116" s="21" t="str">
        <f>VLOOKUP(E116,Table2[[M49 code]:[Column1]],3)</f>
        <v>Мальдивские Острова</v>
      </c>
      <c r="N116" s="21" t="str">
        <f>VLOOKUP(E116,Table3[[M49 code]:[Column1]],3)</f>
        <v>Maldives</v>
      </c>
      <c r="O116" s="21" t="str">
        <f>VLOOKUP(E116,Table4[[M49 code]:[Column1]],3)</f>
        <v>Maldivas</v>
      </c>
      <c r="P116" s="21" t="str">
        <f>VLOOKUP(E116,Table5[[M49 code]:[Column1]],3)</f>
        <v>ملديف</v>
      </c>
    </row>
    <row r="117" spans="1:16" x14ac:dyDescent="0.25">
      <c r="A117" s="3" t="s">
        <v>457</v>
      </c>
      <c r="B117" s="3" t="s">
        <v>458</v>
      </c>
      <c r="C117" s="3" t="s">
        <v>459</v>
      </c>
      <c r="D117" s="3" t="s">
        <v>460</v>
      </c>
      <c r="E117" s="10">
        <v>458</v>
      </c>
      <c r="F117" s="26"/>
      <c r="G117" s="10"/>
      <c r="L117" t="str">
        <f>VLOOKUP(E117,Table1[[M49 code]:[Column1]],3)</f>
        <v>马来西亚</v>
      </c>
      <c r="M117" s="21" t="str">
        <f>VLOOKUP(E117,Table2[[M49 code]:[Column1]],3)</f>
        <v>Малайзия</v>
      </c>
      <c r="N117" s="21" t="str">
        <f>VLOOKUP(E117,Table3[[M49 code]:[Column1]],3)</f>
        <v>Malaisie</v>
      </c>
      <c r="O117" s="21" t="str">
        <f>VLOOKUP(E117,Table4[[M49 code]:[Column1]],3)</f>
        <v>Malasia</v>
      </c>
      <c r="P117" s="21" t="str">
        <f>VLOOKUP(E117,Table5[[M49 code]:[Column1]],3)</f>
        <v>ماليزيا</v>
      </c>
    </row>
    <row r="118" spans="1:16" x14ac:dyDescent="0.25">
      <c r="A118" s="3" t="s">
        <v>461</v>
      </c>
      <c r="B118" s="3" t="s">
        <v>462</v>
      </c>
      <c r="C118" s="3" t="s">
        <v>463</v>
      </c>
      <c r="D118" s="3" t="s">
        <v>464</v>
      </c>
      <c r="E118" s="10">
        <v>454</v>
      </c>
      <c r="F118" s="26"/>
      <c r="G118" s="10"/>
      <c r="L118" t="str">
        <f>VLOOKUP(E118,Table1[[M49 code]:[Column1]],3)</f>
        <v>马拉维</v>
      </c>
      <c r="M118" s="21" t="str">
        <f>VLOOKUP(E118,Table2[[M49 code]:[Column1]],3)</f>
        <v>Малави</v>
      </c>
      <c r="N118" s="21" t="str">
        <f>VLOOKUP(E118,Table3[[M49 code]:[Column1]],3)</f>
        <v>Malawi</v>
      </c>
      <c r="O118" s="21" t="str">
        <f>VLOOKUP(E118,Table4[[M49 code]:[Column1]],3)</f>
        <v>Malawi</v>
      </c>
      <c r="P118" s="21" t="str">
        <f>VLOOKUP(E118,Table5[[M49 code]:[Column1]],3)</f>
        <v>ملاوي</v>
      </c>
    </row>
    <row r="119" spans="1:16" x14ac:dyDescent="0.25">
      <c r="A119" s="3" t="s">
        <v>465</v>
      </c>
      <c r="B119" s="3" t="s">
        <v>465</v>
      </c>
      <c r="C119" s="3" t="s">
        <v>466</v>
      </c>
      <c r="D119" s="3" t="s">
        <v>467</v>
      </c>
      <c r="E119" s="10">
        <v>450</v>
      </c>
      <c r="F119" s="26"/>
      <c r="G119" s="10"/>
      <c r="L119" t="str">
        <f>VLOOKUP(E119,Table1[[M49 code]:[Column1]],3)</f>
        <v>马达加斯加</v>
      </c>
      <c r="M119" s="21" t="str">
        <f>VLOOKUP(E119,Table2[[M49 code]:[Column1]],3)</f>
        <v>Мадагаскар</v>
      </c>
      <c r="N119" s="21" t="str">
        <f>VLOOKUP(E119,Table3[[M49 code]:[Column1]],3)</f>
        <v>Madagascar</v>
      </c>
      <c r="O119" s="21" t="str">
        <f>VLOOKUP(E119,Table4[[M49 code]:[Column1]],3)</f>
        <v>Madagascar</v>
      </c>
      <c r="P119" s="21" t="str">
        <f>VLOOKUP(E119,Table5[[M49 code]:[Column1]],3)</f>
        <v>مدغشقر</v>
      </c>
    </row>
    <row r="120" spans="1:16" x14ac:dyDescent="0.25">
      <c r="A120" s="3" t="s">
        <v>468</v>
      </c>
      <c r="B120" s="3" t="s">
        <v>468</v>
      </c>
      <c r="C120" s="3" t="s">
        <v>469</v>
      </c>
      <c r="D120" s="3" t="s">
        <v>470</v>
      </c>
      <c r="E120" s="10">
        <v>446</v>
      </c>
      <c r="F120" s="26"/>
      <c r="G120" s="10"/>
      <c r="L120" t="str">
        <f>VLOOKUP(E120,Table1[[M49 code]:[Column1]],3)</f>
        <v>中国澳门特别行政区</v>
      </c>
      <c r="M120" s="21" t="str">
        <f>VLOOKUP(E120,Table2[[M49 code]:[Column1]],3)</f>
        <v>Китай, Специальный административный район Макао</v>
      </c>
      <c r="N120" s="21" t="str">
        <f>VLOOKUP(E120,Table3[[M49 code]:[Column1]],3)</f>
        <v>Chine, région administrative spéciale de Macao</v>
      </c>
      <c r="O120" s="21" t="str">
        <f>VLOOKUP(E120,Table4[[M49 code]:[Column1]],3)</f>
        <v>China, región administrativa especial de Macao</v>
      </c>
      <c r="P120" s="21" t="str">
        <f>VLOOKUP(E120,Table5[[M49 code]:[Column1]],3)</f>
        <v>الصين، منطقة ماكاو الإدارية الخاصة</v>
      </c>
    </row>
    <row r="121" spans="1:16" x14ac:dyDescent="0.25">
      <c r="A121" s="3" t="s">
        <v>471</v>
      </c>
      <c r="B121" s="3" t="s">
        <v>472</v>
      </c>
      <c r="C121" s="3" t="s">
        <v>473</v>
      </c>
      <c r="D121" s="3" t="s">
        <v>474</v>
      </c>
      <c r="E121" s="10">
        <v>442</v>
      </c>
      <c r="F121" s="26"/>
      <c r="G121" s="10"/>
      <c r="L121" t="str">
        <f>VLOOKUP(E121,Table1[[M49 code]:[Column1]],3)</f>
        <v>卢森堡</v>
      </c>
      <c r="M121" s="21" t="str">
        <f>VLOOKUP(E121,Table2[[M49 code]:[Column1]],3)</f>
        <v>Люксембург</v>
      </c>
      <c r="N121" s="21" t="str">
        <f>VLOOKUP(E121,Table3[[M49 code]:[Column1]],3)</f>
        <v>Luxembourg</v>
      </c>
      <c r="O121" s="21" t="str">
        <f>VLOOKUP(E121,Table4[[M49 code]:[Column1]],3)</f>
        <v>Luxemburgo</v>
      </c>
      <c r="P121" s="21" t="str">
        <f>VLOOKUP(E121,Table5[[M49 code]:[Column1]],3)</f>
        <v>لكسمبرغ</v>
      </c>
    </row>
    <row r="122" spans="1:16" x14ac:dyDescent="0.25">
      <c r="A122" s="3" t="s">
        <v>475</v>
      </c>
      <c r="B122" s="3" t="s">
        <v>476</v>
      </c>
      <c r="C122" s="3" t="s">
        <v>477</v>
      </c>
      <c r="D122" s="3" t="s">
        <v>478</v>
      </c>
      <c r="E122" s="10">
        <v>440</v>
      </c>
      <c r="F122" s="26"/>
      <c r="G122" s="10"/>
      <c r="L122" t="str">
        <f>VLOOKUP(E122,Table1[[M49 code]:[Column1]],3)</f>
        <v>立陶宛</v>
      </c>
      <c r="M122" s="21" t="str">
        <f>VLOOKUP(E122,Table2[[M49 code]:[Column1]],3)</f>
        <v>Литва</v>
      </c>
      <c r="N122" s="21" t="str">
        <f>VLOOKUP(E122,Table3[[M49 code]:[Column1]],3)</f>
        <v>Lituanie</v>
      </c>
      <c r="O122" s="21" t="str">
        <f>VLOOKUP(E122,Table4[[M49 code]:[Column1]],3)</f>
        <v>Lituania</v>
      </c>
      <c r="P122" s="21" t="str">
        <f>VLOOKUP(E122,Table5[[M49 code]:[Column1]],3)</f>
        <v>ليتوانيا</v>
      </c>
    </row>
    <row r="123" spans="1:16" x14ac:dyDescent="0.25">
      <c r="A123" s="3" t="s">
        <v>479</v>
      </c>
      <c r="B123" s="3" t="s">
        <v>480</v>
      </c>
      <c r="C123" s="3" t="s">
        <v>481</v>
      </c>
      <c r="D123" s="3" t="s">
        <v>482</v>
      </c>
      <c r="E123" s="10">
        <v>438</v>
      </c>
      <c r="F123" s="26"/>
      <c r="G123" s="10"/>
      <c r="L123" t="str">
        <f>VLOOKUP(E123,Table1[[M49 code]:[Column1]],3)</f>
        <v>列支敦士登</v>
      </c>
      <c r="M123" s="21" t="str">
        <f>VLOOKUP(E123,Table2[[M49 code]:[Column1]],3)</f>
        <v>Лихтенштейн</v>
      </c>
      <c r="N123" s="21" t="str">
        <f>VLOOKUP(E123,Table3[[M49 code]:[Column1]],3)</f>
        <v>Liechtenstein</v>
      </c>
      <c r="O123" s="21" t="str">
        <f>VLOOKUP(E123,Table4[[M49 code]:[Column1]],3)</f>
        <v>Liechtenstein</v>
      </c>
      <c r="P123" s="21" t="str">
        <f>VLOOKUP(E123,Table5[[M49 code]:[Column1]],3)</f>
        <v>ليختنشتاين</v>
      </c>
    </row>
    <row r="124" spans="1:16" x14ac:dyDescent="0.25">
      <c r="A124" s="3" t="s">
        <v>483</v>
      </c>
      <c r="B124" s="3" t="s">
        <v>484</v>
      </c>
      <c r="C124" s="3" t="s">
        <v>485</v>
      </c>
      <c r="D124" s="3" t="s">
        <v>486</v>
      </c>
      <c r="E124" s="10">
        <v>434</v>
      </c>
      <c r="F124" s="26"/>
      <c r="G124" s="10"/>
      <c r="L124" t="str">
        <f>VLOOKUP(E124,Table1[[M49 code]:[Column1]],3)</f>
        <v>利比亚</v>
      </c>
      <c r="M124" s="21" t="str">
        <f>VLOOKUP(E124,Table2[[M49 code]:[Column1]],3)</f>
        <v>Ливия</v>
      </c>
      <c r="N124" s="21" t="str">
        <f>VLOOKUP(E124,Table3[[M49 code]:[Column1]],3)</f>
        <v>Libye</v>
      </c>
      <c r="O124" s="21" t="str">
        <f>VLOOKUP(E124,Table4[[M49 code]:[Column1]],3)</f>
        <v>Libia</v>
      </c>
      <c r="P124" s="21" t="str">
        <f>VLOOKUP(E124,Table5[[M49 code]:[Column1]],3)</f>
        <v>ليبيا</v>
      </c>
    </row>
    <row r="125" spans="1:16" x14ac:dyDescent="0.25">
      <c r="A125" s="3" t="s">
        <v>487</v>
      </c>
      <c r="B125" s="3" t="s">
        <v>488</v>
      </c>
      <c r="C125" s="3" t="s">
        <v>489</v>
      </c>
      <c r="D125" s="3" t="s">
        <v>490</v>
      </c>
      <c r="E125" s="10">
        <v>430</v>
      </c>
      <c r="F125" s="26"/>
      <c r="G125" s="10"/>
      <c r="L125" t="str">
        <f>VLOOKUP(E125,Table1[[M49 code]:[Column1]],3)</f>
        <v>利比里亚</v>
      </c>
      <c r="M125" s="21" t="str">
        <f>VLOOKUP(E125,Table2[[M49 code]:[Column1]],3)</f>
        <v>Либерия</v>
      </c>
      <c r="N125" s="21" t="str">
        <f>VLOOKUP(E125,Table3[[M49 code]:[Column1]],3)</f>
        <v>Libéria</v>
      </c>
      <c r="O125" s="21" t="str">
        <f>VLOOKUP(E125,Table4[[M49 code]:[Column1]],3)</f>
        <v>Liberia</v>
      </c>
      <c r="P125" s="21" t="str">
        <f>VLOOKUP(E125,Table5[[M49 code]:[Column1]],3)</f>
        <v>ليبريا</v>
      </c>
    </row>
    <row r="126" spans="1:16" x14ac:dyDescent="0.25">
      <c r="A126" s="3" t="s">
        <v>491</v>
      </c>
      <c r="B126" s="3" t="s">
        <v>492</v>
      </c>
      <c r="C126" s="3" t="s">
        <v>493</v>
      </c>
      <c r="D126" s="3" t="s">
        <v>494</v>
      </c>
      <c r="E126" s="10">
        <v>426</v>
      </c>
      <c r="F126" s="26"/>
      <c r="G126" s="10"/>
      <c r="L126" t="str">
        <f>VLOOKUP(E126,Table1[[M49 code]:[Column1]],3)</f>
        <v>莱索托</v>
      </c>
      <c r="M126" s="21" t="str">
        <f>VLOOKUP(E126,Table2[[M49 code]:[Column1]],3)</f>
        <v>Лесото</v>
      </c>
      <c r="N126" s="21" t="str">
        <f>VLOOKUP(E126,Table3[[M49 code]:[Column1]],3)</f>
        <v>Lesotho</v>
      </c>
      <c r="O126" s="21" t="str">
        <f>VLOOKUP(E126,Table4[[M49 code]:[Column1]],3)</f>
        <v>Lesotho</v>
      </c>
      <c r="P126" s="21" t="str">
        <f>VLOOKUP(E126,Table5[[M49 code]:[Column1]],3)</f>
        <v>ليسوتو</v>
      </c>
    </row>
    <row r="127" spans="1:16" x14ac:dyDescent="0.25">
      <c r="A127" s="3" t="s">
        <v>495</v>
      </c>
      <c r="B127" s="3" t="s">
        <v>496</v>
      </c>
      <c r="C127" s="3" t="s">
        <v>497</v>
      </c>
      <c r="D127" s="3" t="s">
        <v>498</v>
      </c>
      <c r="E127" s="10">
        <v>422</v>
      </c>
      <c r="F127" s="26"/>
      <c r="G127" s="10"/>
      <c r="L127" t="str">
        <f>VLOOKUP(E127,Table1[[M49 code]:[Column1]],3)</f>
        <v>黎巴嫩</v>
      </c>
      <c r="M127" s="21" t="str">
        <f>VLOOKUP(E127,Table2[[M49 code]:[Column1]],3)</f>
        <v>Ливан</v>
      </c>
      <c r="N127" s="21" t="str">
        <f>VLOOKUP(E127,Table3[[M49 code]:[Column1]],3)</f>
        <v>Liban</v>
      </c>
      <c r="O127" s="21" t="str">
        <f>VLOOKUP(E127,Table4[[M49 code]:[Column1]],3)</f>
        <v>Líbano</v>
      </c>
      <c r="P127" s="21" t="str">
        <f>VLOOKUP(E127,Table5[[M49 code]:[Column1]],3)</f>
        <v>لبنان</v>
      </c>
    </row>
    <row r="128" spans="1:16" x14ac:dyDescent="0.25">
      <c r="A128" s="3" t="s">
        <v>499</v>
      </c>
      <c r="B128" s="3" t="s">
        <v>500</v>
      </c>
      <c r="C128" s="3" t="s">
        <v>501</v>
      </c>
      <c r="D128" s="3" t="s">
        <v>502</v>
      </c>
      <c r="E128" s="10">
        <v>428</v>
      </c>
      <c r="F128" s="26"/>
      <c r="G128" s="10"/>
      <c r="L128" t="str">
        <f>VLOOKUP(E128,Table1[[M49 code]:[Column1]],3)</f>
        <v>拉脱维亚</v>
      </c>
      <c r="M128" s="21" t="str">
        <f>VLOOKUP(E128,Table2[[M49 code]:[Column1]],3)</f>
        <v>Латвия</v>
      </c>
      <c r="N128" s="21" t="str">
        <f>VLOOKUP(E128,Table3[[M49 code]:[Column1]],3)</f>
        <v>Lettonie</v>
      </c>
      <c r="O128" s="21" t="str">
        <f>VLOOKUP(E128,Table4[[M49 code]:[Column1]],3)</f>
        <v>Letonia</v>
      </c>
      <c r="P128" s="21" t="str">
        <f>VLOOKUP(E128,Table5[[M49 code]:[Column1]],3)</f>
        <v>لاتفيا</v>
      </c>
    </row>
    <row r="129" spans="1:16" x14ac:dyDescent="0.25">
      <c r="A129" s="3" t="s">
        <v>503</v>
      </c>
      <c r="B129" s="3" t="s">
        <v>504</v>
      </c>
      <c r="C129" s="3" t="s">
        <v>505</v>
      </c>
      <c r="D129" s="3" t="s">
        <v>506</v>
      </c>
      <c r="E129" s="10">
        <v>418</v>
      </c>
      <c r="F129" s="26"/>
      <c r="G129" s="10"/>
      <c r="L129" t="str">
        <f>VLOOKUP(E129,Table1[[M49 code]:[Column1]],3)</f>
        <v>老挝人民民主共和国</v>
      </c>
      <c r="M129" s="21" t="str">
        <f>VLOOKUP(E129,Table2[[M49 code]:[Column1]],3)</f>
        <v>Лаосская Народно-Демократическая Республика</v>
      </c>
      <c r="N129" s="21" t="str">
        <f>VLOOKUP(E129,Table3[[M49 code]:[Column1]],3)</f>
        <v>République démocratique populaire lao</v>
      </c>
      <c r="O129" s="21" t="str">
        <f>VLOOKUP(E129,Table4[[M49 code]:[Column1]],3)</f>
        <v>República Democrática Popular Lao</v>
      </c>
      <c r="P129" s="21" t="str">
        <f>VLOOKUP(E129,Table5[[M49 code]:[Column1]],3)</f>
        <v>جمهورية لاو الديمقراطية الشعبية</v>
      </c>
    </row>
    <row r="130" spans="1:16" x14ac:dyDescent="0.25">
      <c r="A130" s="3" t="s">
        <v>507</v>
      </c>
      <c r="B130" s="3" t="s">
        <v>508</v>
      </c>
      <c r="C130" s="3" t="s">
        <v>509</v>
      </c>
      <c r="D130" s="3" t="s">
        <v>510</v>
      </c>
      <c r="E130" s="10">
        <v>417</v>
      </c>
      <c r="F130" s="26"/>
      <c r="G130" s="10"/>
      <c r="L130" t="str">
        <f>VLOOKUP(E130,Table1[[M49 code]:[Column1]],3)</f>
        <v>吉尔吉斯斯坦</v>
      </c>
      <c r="M130" s="21" t="str">
        <f>VLOOKUP(E130,Table2[[M49 code]:[Column1]],3)</f>
        <v>Кыргызстан</v>
      </c>
      <c r="N130" s="21" t="str">
        <f>VLOOKUP(E130,Table3[[M49 code]:[Column1]],3)</f>
        <v>Kirghizistan</v>
      </c>
      <c r="O130" s="21" t="str">
        <f>VLOOKUP(E130,Table4[[M49 code]:[Column1]],3)</f>
        <v>Kirguistán</v>
      </c>
      <c r="P130" s="21" t="str">
        <f>VLOOKUP(E130,Table5[[M49 code]:[Column1]],3)</f>
        <v>قيرغيزستان</v>
      </c>
    </row>
    <row r="131" spans="1:16" x14ac:dyDescent="0.25">
      <c r="A131" s="3" t="s">
        <v>511</v>
      </c>
      <c r="B131" s="3" t="s">
        <v>512</v>
      </c>
      <c r="C131" s="3" t="s">
        <v>513</v>
      </c>
      <c r="D131" s="3" t="s">
        <v>514</v>
      </c>
      <c r="E131" s="10">
        <v>414</v>
      </c>
      <c r="F131" s="26"/>
      <c r="G131" s="10"/>
      <c r="L131" t="str">
        <f>VLOOKUP(E131,Table1[[M49 code]:[Column1]],3)</f>
        <v>科威特</v>
      </c>
      <c r="M131" s="21" t="str">
        <f>VLOOKUP(E131,Table2[[M49 code]:[Column1]],3)</f>
        <v>Кувейт</v>
      </c>
      <c r="N131" s="21" t="str">
        <f>VLOOKUP(E131,Table3[[M49 code]:[Column1]],3)</f>
        <v>Koweït</v>
      </c>
      <c r="O131" s="21" t="str">
        <f>VLOOKUP(E131,Table4[[M49 code]:[Column1]],3)</f>
        <v>Kuwait</v>
      </c>
      <c r="P131" s="21" t="str">
        <f>VLOOKUP(E131,Table5[[M49 code]:[Column1]],3)</f>
        <v>الكويت</v>
      </c>
    </row>
    <row r="132" spans="1:16" x14ac:dyDescent="0.25">
      <c r="A132" s="3" t="s">
        <v>515</v>
      </c>
      <c r="B132" s="3" t="s">
        <v>516</v>
      </c>
      <c r="C132" s="3" t="s">
        <v>517</v>
      </c>
      <c r="D132" s="3" t="s">
        <v>518</v>
      </c>
      <c r="E132" s="10">
        <v>410</v>
      </c>
      <c r="F132" s="26"/>
      <c r="G132" s="10"/>
      <c r="L132" t="str">
        <f>VLOOKUP(E132,Table1[[M49 code]:[Column1]],3)</f>
        <v>大韩民国</v>
      </c>
      <c r="M132" s="21" t="str">
        <f>VLOOKUP(E132,Table2[[M49 code]:[Column1]],3)</f>
        <v>Республика Корея</v>
      </c>
      <c r="N132" s="21" t="str">
        <f>VLOOKUP(E132,Table3[[M49 code]:[Column1]],3)</f>
        <v>République de Corée</v>
      </c>
      <c r="O132" s="21" t="str">
        <f>VLOOKUP(E132,Table4[[M49 code]:[Column1]],3)</f>
        <v>República de Corea</v>
      </c>
      <c r="P132" s="21" t="str">
        <f>VLOOKUP(E132,Table5[[M49 code]:[Column1]],3)</f>
        <v>جمهورية كوريا</v>
      </c>
    </row>
    <row r="133" spans="1:16" x14ac:dyDescent="0.25">
      <c r="A133" s="3" t="s">
        <v>519</v>
      </c>
      <c r="B133" s="3" t="s">
        <v>520</v>
      </c>
      <c r="C133" s="3" t="s">
        <v>521</v>
      </c>
      <c r="D133" s="3" t="s">
        <v>522</v>
      </c>
      <c r="E133" s="10">
        <v>408</v>
      </c>
      <c r="F133" s="26"/>
      <c r="G133" s="10"/>
      <c r="L133" t="str">
        <f>VLOOKUP(E133,Table1[[M49 code]:[Column1]],3)</f>
        <v>朝鲜民主主义人民共和国</v>
      </c>
      <c r="M133" s="21" t="str">
        <f>VLOOKUP(E133,Table2[[M49 code]:[Column1]],3)</f>
        <v>Корейская Народно-Демократическая Республика</v>
      </c>
      <c r="N133" s="21" t="str">
        <f>VLOOKUP(E133,Table3[[M49 code]:[Column1]],3)</f>
        <v>République populaire démocratique de Corée</v>
      </c>
      <c r="O133" s="21" t="str">
        <f>VLOOKUP(E133,Table4[[M49 code]:[Column1]],3)</f>
        <v>República Popular Democrática de Corea</v>
      </c>
      <c r="P133" s="21" t="str">
        <f>VLOOKUP(E133,Table5[[M49 code]:[Column1]],3)</f>
        <v>جمهورية كوريا الشعبية الديمقراطية</v>
      </c>
    </row>
    <row r="134" spans="1:16" x14ac:dyDescent="0.25">
      <c r="A134" s="3" t="s">
        <v>523</v>
      </c>
      <c r="B134" s="3" t="s">
        <v>523</v>
      </c>
      <c r="C134" s="3" t="s">
        <v>524</v>
      </c>
      <c r="D134" s="3" t="s">
        <v>525</v>
      </c>
      <c r="E134" s="10">
        <v>296</v>
      </c>
      <c r="F134" s="26"/>
      <c r="G134" s="10"/>
      <c r="L134" t="str">
        <f>VLOOKUP(E134,Table1[[M49 code]:[Column1]],3)</f>
        <v>基里巴斯</v>
      </c>
      <c r="M134" s="21" t="str">
        <f>VLOOKUP(E134,Table2[[M49 code]:[Column1]],3)</f>
        <v>Кирибати</v>
      </c>
      <c r="N134" s="21" t="str">
        <f>VLOOKUP(E134,Table3[[M49 code]:[Column1]],3)</f>
        <v>Kiribati</v>
      </c>
      <c r="O134" s="21" t="str">
        <f>VLOOKUP(E134,Table4[[M49 code]:[Column1]],3)</f>
        <v>Kiribati</v>
      </c>
      <c r="P134" s="21" t="str">
        <f>VLOOKUP(E134,Table5[[M49 code]:[Column1]],3)</f>
        <v>كيريباس</v>
      </c>
    </row>
    <row r="135" spans="1:16" x14ac:dyDescent="0.25">
      <c r="A135" s="3" t="s">
        <v>526</v>
      </c>
      <c r="B135" s="3" t="s">
        <v>527</v>
      </c>
      <c r="C135" s="3" t="s">
        <v>528</v>
      </c>
      <c r="D135" s="3" t="s">
        <v>529</v>
      </c>
      <c r="E135" s="10">
        <v>404</v>
      </c>
      <c r="F135" s="26"/>
      <c r="G135" s="10"/>
      <c r="L135" t="str">
        <f>VLOOKUP(E135,Table1[[M49 code]:[Column1]],3)</f>
        <v>肯尼亚</v>
      </c>
      <c r="M135" s="21" t="str">
        <f>VLOOKUP(E135,Table2[[M49 code]:[Column1]],3)</f>
        <v>Кения</v>
      </c>
      <c r="N135" s="21" t="str">
        <f>VLOOKUP(E135,Table3[[M49 code]:[Column1]],3)</f>
        <v>Kenya</v>
      </c>
      <c r="O135" s="21" t="str">
        <f>VLOOKUP(E135,Table4[[M49 code]:[Column1]],3)</f>
        <v>Kenya</v>
      </c>
      <c r="P135" s="21" t="str">
        <f>VLOOKUP(E135,Table5[[M49 code]:[Column1]],3)</f>
        <v>كينيا</v>
      </c>
    </row>
    <row r="136" spans="1:16" x14ac:dyDescent="0.25">
      <c r="A136" s="3" t="s">
        <v>530</v>
      </c>
      <c r="B136" s="3" t="s">
        <v>531</v>
      </c>
      <c r="C136" s="3" t="s">
        <v>532</v>
      </c>
      <c r="D136" s="3" t="s">
        <v>533</v>
      </c>
      <c r="E136" s="10">
        <v>398</v>
      </c>
      <c r="F136" s="26"/>
      <c r="G136" s="10"/>
      <c r="L136" t="str">
        <f>VLOOKUP(E136,Table1[[M49 code]:[Column1]],3)</f>
        <v>哈萨克斯坦</v>
      </c>
      <c r="M136" s="21" t="str">
        <f>VLOOKUP(E136,Table2[[M49 code]:[Column1]],3)</f>
        <v>Казахстан</v>
      </c>
      <c r="N136" s="21" t="str">
        <f>VLOOKUP(E136,Table3[[M49 code]:[Column1]],3)</f>
        <v>Kazakhstan</v>
      </c>
      <c r="O136" s="21" t="str">
        <f>VLOOKUP(E136,Table4[[M49 code]:[Column1]],3)</f>
        <v>Kazajstán</v>
      </c>
      <c r="P136" s="21" t="str">
        <f>VLOOKUP(E136,Table5[[M49 code]:[Column1]],3)</f>
        <v>كازاخستان</v>
      </c>
    </row>
    <row r="137" spans="1:16" x14ac:dyDescent="0.25">
      <c r="A137" s="3" t="s">
        <v>534</v>
      </c>
      <c r="B137" s="3" t="s">
        <v>535</v>
      </c>
      <c r="C137" s="3" t="s">
        <v>536</v>
      </c>
      <c r="D137" s="3" t="s">
        <v>537</v>
      </c>
      <c r="E137" s="10">
        <v>400</v>
      </c>
      <c r="F137" s="26"/>
      <c r="G137" s="10"/>
      <c r="L137" t="str">
        <f>VLOOKUP(E137,Table1[[M49 code]:[Column1]],3)</f>
        <v>约旦</v>
      </c>
      <c r="M137" s="21" t="str">
        <f>VLOOKUP(E137,Table2[[M49 code]:[Column1]],3)</f>
        <v>Иордания</v>
      </c>
      <c r="N137" s="21" t="str">
        <f>VLOOKUP(E137,Table3[[M49 code]:[Column1]],3)</f>
        <v>Jordanie</v>
      </c>
      <c r="O137" s="21" t="str">
        <f>VLOOKUP(E137,Table4[[M49 code]:[Column1]],3)</f>
        <v>Jordania</v>
      </c>
      <c r="P137" s="21" t="str">
        <f>VLOOKUP(E137,Table5[[M49 code]:[Column1]],3)</f>
        <v>الأردن</v>
      </c>
    </row>
    <row r="138" spans="1:16" x14ac:dyDescent="0.25">
      <c r="A138" s="3" t="s">
        <v>538</v>
      </c>
      <c r="B138" s="3" t="s">
        <v>538</v>
      </c>
      <c r="C138" s="3" t="s">
        <v>539</v>
      </c>
      <c r="D138" s="3" t="s">
        <v>540</v>
      </c>
      <c r="E138" s="10">
        <v>832</v>
      </c>
      <c r="F138" s="26"/>
      <c r="G138" s="10"/>
      <c r="L138" t="str">
        <f>VLOOKUP(E138,Table1[[M49 code]:[Column1]],3)</f>
        <v>泽西</v>
      </c>
      <c r="M138" s="21" t="str">
        <f>VLOOKUP(E138,Table2[[M49 code]:[Column1]],3)</f>
        <v>Джерси</v>
      </c>
      <c r="N138" s="21" t="str">
        <f>VLOOKUP(E138,Table3[[M49 code]:[Column1]],3)</f>
        <v>Jersey</v>
      </c>
      <c r="O138" s="21" t="str">
        <f>VLOOKUP(E138,Table4[[M49 code]:[Column1]],3)</f>
        <v>Jersey</v>
      </c>
      <c r="P138" s="21" t="str">
        <f>VLOOKUP(E138,Table5[[M49 code]:[Column1]],3)</f>
        <v>جيرسي</v>
      </c>
    </row>
    <row r="139" spans="1:16" x14ac:dyDescent="0.25">
      <c r="A139" s="3" t="s">
        <v>541</v>
      </c>
      <c r="B139" s="3" t="s">
        <v>542</v>
      </c>
      <c r="C139" s="3" t="s">
        <v>543</v>
      </c>
      <c r="D139" s="3" t="s">
        <v>544</v>
      </c>
      <c r="E139" s="10">
        <v>392</v>
      </c>
      <c r="F139" s="26"/>
      <c r="G139" s="10"/>
      <c r="L139" t="str">
        <f>VLOOKUP(E139,Table1[[M49 code]:[Column1]],3)</f>
        <v>日本</v>
      </c>
      <c r="M139" s="21" t="str">
        <f>VLOOKUP(E139,Table2[[M49 code]:[Column1]],3)</f>
        <v>Япония</v>
      </c>
      <c r="N139" s="21" t="str">
        <f>VLOOKUP(E139,Table3[[M49 code]:[Column1]],3)</f>
        <v>Japon</v>
      </c>
      <c r="O139" s="21" t="str">
        <f>VLOOKUP(E139,Table4[[M49 code]:[Column1]],3)</f>
        <v>Japón</v>
      </c>
      <c r="P139" s="21" t="str">
        <f>VLOOKUP(E139,Table5[[M49 code]:[Column1]],3)</f>
        <v>اليابان</v>
      </c>
    </row>
    <row r="140" spans="1:16" x14ac:dyDescent="0.25">
      <c r="A140" s="3" t="s">
        <v>545</v>
      </c>
      <c r="B140" s="3" t="s">
        <v>546</v>
      </c>
      <c r="C140" s="3" t="s">
        <v>547</v>
      </c>
      <c r="D140" s="3" t="s">
        <v>548</v>
      </c>
      <c r="E140" s="10">
        <v>388</v>
      </c>
      <c r="F140" s="26"/>
      <c r="G140" s="10"/>
      <c r="L140" t="str">
        <f>VLOOKUP(E140,Table1[[M49 code]:[Column1]],3)</f>
        <v>牙买加</v>
      </c>
      <c r="M140" s="21" t="str">
        <f>VLOOKUP(E140,Table2[[M49 code]:[Column1]],3)</f>
        <v>Ямайка</v>
      </c>
      <c r="N140" s="21" t="str">
        <f>VLOOKUP(E140,Table3[[M49 code]:[Column1]],3)</f>
        <v>Jamaïque</v>
      </c>
      <c r="O140" s="21" t="str">
        <f>VLOOKUP(E140,Table4[[M49 code]:[Column1]],3)</f>
        <v>Jamaica</v>
      </c>
      <c r="P140" s="21" t="str">
        <f>VLOOKUP(E140,Table5[[M49 code]:[Column1]],3)</f>
        <v>جامايكا</v>
      </c>
    </row>
    <row r="141" spans="1:16" x14ac:dyDescent="0.25">
      <c r="A141" s="3" t="s">
        <v>549</v>
      </c>
      <c r="B141" s="3" t="s">
        <v>550</v>
      </c>
      <c r="C141" s="3" t="s">
        <v>551</v>
      </c>
      <c r="D141" s="3" t="s">
        <v>552</v>
      </c>
      <c r="E141" s="10">
        <v>380</v>
      </c>
      <c r="F141" s="26"/>
      <c r="G141" s="10"/>
      <c r="L141" t="str">
        <f>VLOOKUP(E141,Table1[[M49 code]:[Column1]],3)</f>
        <v>意大利</v>
      </c>
      <c r="M141" s="21" t="str">
        <f>VLOOKUP(E141,Table2[[M49 code]:[Column1]],3)</f>
        <v>Италия</v>
      </c>
      <c r="N141" s="21" t="str">
        <f>VLOOKUP(E141,Table3[[M49 code]:[Column1]],3)</f>
        <v>Italie</v>
      </c>
      <c r="O141" s="21" t="str">
        <f>VLOOKUP(E141,Table4[[M49 code]:[Column1]],3)</f>
        <v>Italia</v>
      </c>
      <c r="P141" s="21" t="str">
        <f>VLOOKUP(E141,Table5[[M49 code]:[Column1]],3)</f>
        <v>إيطاليا</v>
      </c>
    </row>
    <row r="142" spans="1:16" x14ac:dyDescent="0.25">
      <c r="A142" s="3" t="s">
        <v>553</v>
      </c>
      <c r="B142" s="3" t="s">
        <v>554</v>
      </c>
      <c r="C142" s="3" t="s">
        <v>555</v>
      </c>
      <c r="D142" s="3" t="s">
        <v>556</v>
      </c>
      <c r="E142" s="10">
        <v>376</v>
      </c>
      <c r="F142" s="26"/>
      <c r="G142" s="10"/>
      <c r="L142" t="str">
        <f>VLOOKUP(E142,Table1[[M49 code]:[Column1]],3)</f>
        <v>以色列</v>
      </c>
      <c r="M142" s="21" t="str">
        <f>VLOOKUP(E142,Table2[[M49 code]:[Column1]],3)</f>
        <v>Израиль</v>
      </c>
      <c r="N142" s="21" t="str">
        <f>VLOOKUP(E142,Table3[[M49 code]:[Column1]],3)</f>
        <v>Israël</v>
      </c>
      <c r="O142" s="21" t="str">
        <f>VLOOKUP(E142,Table4[[M49 code]:[Column1]],3)</f>
        <v>Israel</v>
      </c>
      <c r="P142" s="21" t="str">
        <f>VLOOKUP(E142,Table5[[M49 code]:[Column1]],3)</f>
        <v>إسرائيل</v>
      </c>
    </row>
    <row r="143" spans="1:16" x14ac:dyDescent="0.25">
      <c r="A143" s="3" t="s">
        <v>557</v>
      </c>
      <c r="B143" s="3" t="s">
        <v>558</v>
      </c>
      <c r="C143" s="3" t="s">
        <v>559</v>
      </c>
      <c r="D143" s="3" t="s">
        <v>560</v>
      </c>
      <c r="E143" s="10">
        <v>833</v>
      </c>
      <c r="F143" s="26"/>
      <c r="G143" s="10"/>
      <c r="L143" t="str">
        <f>VLOOKUP(E143,Table1[[M49 code]:[Column1]],3)</f>
        <v>马恩岛</v>
      </c>
      <c r="M143" s="21" t="str">
        <f>VLOOKUP(E143,Table2[[M49 code]:[Column1]],3)</f>
        <v>Остров Мэн</v>
      </c>
      <c r="N143" s="21" t="str">
        <f>VLOOKUP(E143,Table3[[M49 code]:[Column1]],3)</f>
        <v>Île de Man</v>
      </c>
      <c r="O143" s="21" t="str">
        <f>VLOOKUP(E143,Table4[[M49 code]:[Column1]],3)</f>
        <v>Isla de Man</v>
      </c>
      <c r="P143" s="21" t="str">
        <f>VLOOKUP(E143,Table5[[M49 code]:[Column1]],3)</f>
        <v>جزيرة مان</v>
      </c>
    </row>
    <row r="144" spans="1:16" x14ac:dyDescent="0.25">
      <c r="A144" s="3" t="s">
        <v>561</v>
      </c>
      <c r="B144" s="3" t="s">
        <v>562</v>
      </c>
      <c r="C144" s="3" t="s">
        <v>563</v>
      </c>
      <c r="D144" s="3" t="s">
        <v>564</v>
      </c>
      <c r="E144" s="10">
        <v>372</v>
      </c>
      <c r="F144" s="26"/>
      <c r="G144" s="10"/>
      <c r="L144" t="str">
        <f>VLOOKUP(E144,Table1[[M49 code]:[Column1]],3)</f>
        <v>爱尔兰</v>
      </c>
      <c r="M144" s="21" t="str">
        <f>VLOOKUP(E144,Table2[[M49 code]:[Column1]],3)</f>
        <v>Ирландия</v>
      </c>
      <c r="N144" s="21" t="str">
        <f>VLOOKUP(E144,Table3[[M49 code]:[Column1]],3)</f>
        <v>Irlande</v>
      </c>
      <c r="O144" s="21" t="str">
        <f>VLOOKUP(E144,Table4[[M49 code]:[Column1]],3)</f>
        <v>Irlanda</v>
      </c>
      <c r="P144" s="21" t="str">
        <f>VLOOKUP(E144,Table5[[M49 code]:[Column1]],3)</f>
        <v>آيرلندا</v>
      </c>
    </row>
    <row r="145" spans="1:16" x14ac:dyDescent="0.25">
      <c r="A145" s="3" t="s">
        <v>565</v>
      </c>
      <c r="B145" s="3" t="s">
        <v>566</v>
      </c>
      <c r="C145" s="3" t="s">
        <v>567</v>
      </c>
      <c r="D145" s="3" t="s">
        <v>568</v>
      </c>
      <c r="E145" s="10">
        <v>368</v>
      </c>
      <c r="F145" s="26"/>
      <c r="G145" s="10"/>
      <c r="L145" t="str">
        <f>VLOOKUP(E145,Table1[[M49 code]:[Column1]],3)</f>
        <v>伊拉克</v>
      </c>
      <c r="M145" s="21" t="str">
        <f>VLOOKUP(E145,Table2[[M49 code]:[Column1]],3)</f>
        <v>Ирак</v>
      </c>
      <c r="N145" s="21" t="str">
        <f>VLOOKUP(E145,Table3[[M49 code]:[Column1]],3)</f>
        <v>Iraq</v>
      </c>
      <c r="O145" s="21" t="str">
        <f>VLOOKUP(E145,Table4[[M49 code]:[Column1]],3)</f>
        <v>Iraq</v>
      </c>
      <c r="P145" s="21" t="str">
        <f>VLOOKUP(E145,Table5[[M49 code]:[Column1]],3)</f>
        <v>العراق</v>
      </c>
    </row>
    <row r="146" spans="1:16" x14ac:dyDescent="0.25">
      <c r="A146" s="3" t="s">
        <v>569</v>
      </c>
      <c r="B146" s="3" t="s">
        <v>570</v>
      </c>
      <c r="C146" s="3" t="s">
        <v>571</v>
      </c>
      <c r="D146" s="3" t="s">
        <v>572</v>
      </c>
      <c r="E146" s="10">
        <v>364</v>
      </c>
      <c r="F146" s="26"/>
      <c r="G146" s="10"/>
      <c r="L146" t="str">
        <f>VLOOKUP(E146,Table1[[M49 code]:[Column1]],3)</f>
        <v>伊朗伊斯兰共和国</v>
      </c>
      <c r="M146" s="21" t="str">
        <f>VLOOKUP(E146,Table2[[M49 code]:[Column1]],3)</f>
        <v>Иран (Исламская Республика)</v>
      </c>
      <c r="N146" s="21" t="str">
        <f>VLOOKUP(E146,Table3[[M49 code]:[Column1]],3)</f>
        <v>Iran (République islamique d’)</v>
      </c>
      <c r="O146" s="21" t="str">
        <f>VLOOKUP(E146,Table4[[M49 code]:[Column1]],3)</f>
        <v>Irán (República Islámica del)</v>
      </c>
      <c r="P146" s="21" t="str">
        <f>VLOOKUP(E146,Table5[[M49 code]:[Column1]],3)</f>
        <v>إيران (جمهورية - الإسلامية)</v>
      </c>
    </row>
    <row r="147" spans="1:16" x14ac:dyDescent="0.25">
      <c r="A147" s="3" t="s">
        <v>573</v>
      </c>
      <c r="B147" s="3" t="s">
        <v>574</v>
      </c>
      <c r="C147" s="3" t="s">
        <v>575</v>
      </c>
      <c r="D147" s="3" t="s">
        <v>576</v>
      </c>
      <c r="E147" s="10">
        <v>360</v>
      </c>
      <c r="F147" s="26"/>
      <c r="G147" s="10"/>
      <c r="L147" t="str">
        <f>VLOOKUP(E147,Table1[[M49 code]:[Column1]],3)</f>
        <v>印度尼西亚</v>
      </c>
      <c r="M147" s="21" t="str">
        <f>VLOOKUP(E147,Table2[[M49 code]:[Column1]],3)</f>
        <v>Индонезия</v>
      </c>
      <c r="N147" s="21" t="str">
        <f>VLOOKUP(E147,Table3[[M49 code]:[Column1]],3)</f>
        <v>Indonésie</v>
      </c>
      <c r="O147" s="21" t="str">
        <f>VLOOKUP(E147,Table4[[M49 code]:[Column1]],3)</f>
        <v>Indonesia</v>
      </c>
      <c r="P147" s="21" t="str">
        <f>VLOOKUP(E147,Table5[[M49 code]:[Column1]],3)</f>
        <v>إندونيسيا</v>
      </c>
    </row>
    <row r="148" spans="1:16" x14ac:dyDescent="0.25">
      <c r="A148" s="3" t="s">
        <v>577</v>
      </c>
      <c r="B148" s="3" t="s">
        <v>578</v>
      </c>
      <c r="C148" s="3" t="s">
        <v>579</v>
      </c>
      <c r="D148" s="3" t="s">
        <v>580</v>
      </c>
      <c r="E148" s="10">
        <v>356</v>
      </c>
      <c r="F148" s="26"/>
      <c r="G148" s="10"/>
      <c r="L148" t="str">
        <f>VLOOKUP(E148,Table1[[M49 code]:[Column1]],3)</f>
        <v>印度</v>
      </c>
      <c r="M148" s="21" t="str">
        <f>VLOOKUP(E148,Table2[[M49 code]:[Column1]],3)</f>
        <v>Индия</v>
      </c>
      <c r="N148" s="21" t="str">
        <f>VLOOKUP(E148,Table3[[M49 code]:[Column1]],3)</f>
        <v>Inde</v>
      </c>
      <c r="O148" s="21" t="str">
        <f>VLOOKUP(E148,Table4[[M49 code]:[Column1]],3)</f>
        <v>India</v>
      </c>
      <c r="P148" s="21" t="str">
        <f>VLOOKUP(E148,Table5[[M49 code]:[Column1]],3)</f>
        <v>الهند</v>
      </c>
    </row>
    <row r="149" spans="1:16" x14ac:dyDescent="0.25">
      <c r="A149" s="3" t="s">
        <v>581</v>
      </c>
      <c r="B149" s="3" t="s">
        <v>582</v>
      </c>
      <c r="C149" s="3" t="s">
        <v>583</v>
      </c>
      <c r="D149" s="3" t="s">
        <v>584</v>
      </c>
      <c r="E149" s="10">
        <v>352</v>
      </c>
      <c r="F149" s="26"/>
      <c r="G149" s="10"/>
      <c r="L149" t="str">
        <f>VLOOKUP(E149,Table1[[M49 code]:[Column1]],3)</f>
        <v>冰岛</v>
      </c>
      <c r="M149" s="21" t="str">
        <f>VLOOKUP(E149,Table2[[M49 code]:[Column1]],3)</f>
        <v>Исландия</v>
      </c>
      <c r="N149" s="21" t="str">
        <f>VLOOKUP(E149,Table3[[M49 code]:[Column1]],3)</f>
        <v>Islande</v>
      </c>
      <c r="O149" s="21" t="str">
        <f>VLOOKUP(E149,Table4[[M49 code]:[Column1]],3)</f>
        <v>Islandia</v>
      </c>
      <c r="P149" s="21" t="str">
        <f>VLOOKUP(E149,Table5[[M49 code]:[Column1]],3)</f>
        <v>آيسلندا</v>
      </c>
    </row>
    <row r="150" spans="1:16" x14ac:dyDescent="0.25">
      <c r="A150" s="3" t="s">
        <v>585</v>
      </c>
      <c r="B150" s="3" t="s">
        <v>586</v>
      </c>
      <c r="C150" s="3" t="s">
        <v>587</v>
      </c>
      <c r="D150" s="3" t="s">
        <v>588</v>
      </c>
      <c r="E150" s="10">
        <v>348</v>
      </c>
      <c r="F150" s="26"/>
      <c r="G150" s="10"/>
      <c r="L150" t="str">
        <f>VLOOKUP(E150,Table1[[M49 code]:[Column1]],3)</f>
        <v>匈牙利</v>
      </c>
      <c r="M150" s="21" t="str">
        <f>VLOOKUP(E150,Table2[[M49 code]:[Column1]],3)</f>
        <v>Венгрия</v>
      </c>
      <c r="N150" s="21" t="str">
        <f>VLOOKUP(E150,Table3[[M49 code]:[Column1]],3)</f>
        <v>Hongrie</v>
      </c>
      <c r="O150" s="21" t="str">
        <f>VLOOKUP(E150,Table4[[M49 code]:[Column1]],3)</f>
        <v>Hungría</v>
      </c>
      <c r="P150" s="21" t="str">
        <f>VLOOKUP(E150,Table5[[M49 code]:[Column1]],3)</f>
        <v>هنغاريا</v>
      </c>
    </row>
    <row r="151" spans="1:16" x14ac:dyDescent="0.25">
      <c r="A151" s="3" t="s">
        <v>589</v>
      </c>
      <c r="B151" s="3" t="s">
        <v>589</v>
      </c>
      <c r="C151" s="3" t="s">
        <v>590</v>
      </c>
      <c r="D151" s="3" t="s">
        <v>591</v>
      </c>
      <c r="E151" s="10">
        <v>344</v>
      </c>
      <c r="F151" s="26"/>
      <c r="G151" s="10"/>
      <c r="L151" t="str">
        <f>VLOOKUP(E151,Table1[[M49 code]:[Column1]],3)</f>
        <v>中国香港特别行政区</v>
      </c>
      <c r="M151" s="21" t="str">
        <f>VLOOKUP(E151,Table2[[M49 code]:[Column1]],3)</f>
        <v>Китай, Специальный административный район Гонконг</v>
      </c>
      <c r="N151" s="21" t="str">
        <f>VLOOKUP(E151,Table3[[M49 code]:[Column1]],3)</f>
        <v>Chine, région administrative spéciale de Hong Kong</v>
      </c>
      <c r="O151" s="21" t="str">
        <f>VLOOKUP(E151,Table4[[M49 code]:[Column1]],3)</f>
        <v>China, región administrativa especial de Hong Kong</v>
      </c>
      <c r="P151" s="21" t="str">
        <f>VLOOKUP(E151,Table5[[M49 code]:[Column1]],3)</f>
        <v>الصين، منطقة هونغ كونغ الإدارية الخاصة</v>
      </c>
    </row>
    <row r="152" spans="1:16" x14ac:dyDescent="0.25">
      <c r="A152" s="3" t="s">
        <v>592</v>
      </c>
      <c r="B152" s="3" t="s">
        <v>593</v>
      </c>
      <c r="C152" s="3" t="s">
        <v>594</v>
      </c>
      <c r="D152" s="3" t="s">
        <v>595</v>
      </c>
      <c r="E152" s="10">
        <v>340</v>
      </c>
      <c r="F152" s="26"/>
      <c r="G152" s="10"/>
      <c r="L152" t="str">
        <f>VLOOKUP(E152,Table1[[M49 code]:[Column1]],3)</f>
        <v>洪都拉斯</v>
      </c>
      <c r="M152" s="21" t="str">
        <f>VLOOKUP(E152,Table2[[M49 code]:[Column1]],3)</f>
        <v>Гондурас</v>
      </c>
      <c r="N152" s="21" t="str">
        <f>VLOOKUP(E152,Table3[[M49 code]:[Column1]],3)</f>
        <v>Honduras</v>
      </c>
      <c r="O152" s="21" t="str">
        <f>VLOOKUP(E152,Table4[[M49 code]:[Column1]],3)</f>
        <v>Honduras</v>
      </c>
      <c r="P152" s="21" t="str">
        <f>VLOOKUP(E152,Table5[[M49 code]:[Column1]],3)</f>
        <v>هندوراس</v>
      </c>
    </row>
    <row r="153" spans="1:16" x14ac:dyDescent="0.25">
      <c r="A153" s="3" t="s">
        <v>596</v>
      </c>
      <c r="B153" s="3" t="s">
        <v>597</v>
      </c>
      <c r="C153" s="3" t="s">
        <v>598</v>
      </c>
      <c r="D153" s="3" t="s">
        <v>599</v>
      </c>
      <c r="E153" s="10">
        <v>336</v>
      </c>
      <c r="F153" s="26"/>
      <c r="G153" s="10"/>
      <c r="L153" t="str">
        <f>VLOOKUP(E153,Table1[[M49 code]:[Column1]],3)</f>
        <v>教廷</v>
      </c>
      <c r="M153" s="21" t="str">
        <f>VLOOKUP(E153,Table2[[M49 code]:[Column1]],3)</f>
        <v>Святой Престол</v>
      </c>
      <c r="N153" s="21" t="str">
        <f>VLOOKUP(E153,Table3[[M49 code]:[Column1]],3)</f>
        <v>Saint-Siège</v>
      </c>
      <c r="O153" s="21" t="str">
        <f>VLOOKUP(E153,Table4[[M49 code]:[Column1]],3)</f>
        <v>Santa Sede</v>
      </c>
      <c r="P153" s="21" t="str">
        <f>VLOOKUP(E153,Table5[[M49 code]:[Column1]],3)</f>
        <v>الكرسي الرسولي</v>
      </c>
    </row>
    <row r="154" spans="1:16" x14ac:dyDescent="0.25">
      <c r="A154" s="3" t="s">
        <v>600</v>
      </c>
      <c r="B154" s="3" t="s">
        <v>601</v>
      </c>
      <c r="C154" s="3" t="s">
        <v>602</v>
      </c>
      <c r="D154" s="3" t="s">
        <v>603</v>
      </c>
      <c r="E154" s="10">
        <v>334</v>
      </c>
      <c r="F154" s="26"/>
      <c r="G154" s="10"/>
      <c r="L154" t="str">
        <f>VLOOKUP(E154,Table1[[M49 code]:[Column1]],3)</f>
        <v>赫德岛和麦克唐纳岛</v>
      </c>
      <c r="M154" s="21" t="str">
        <f>VLOOKUP(E154,Table2[[M49 code]:[Column1]],3)</f>
        <v>Остров Херд и острова Макдональд</v>
      </c>
      <c r="N154" s="21" t="str">
        <f>VLOOKUP(E154,Table3[[M49 code]:[Column1]],3)</f>
        <v>Île Heard-et-Îles MacDonald</v>
      </c>
      <c r="O154" s="21" t="str">
        <f>VLOOKUP(E154,Table4[[M49 code]:[Column1]],3)</f>
        <v>Islas Heard y McDonald</v>
      </c>
      <c r="P154" s="21" t="str">
        <f>VLOOKUP(E154,Table5[[M49 code]:[Column1]],3)</f>
        <v>جزيرة هيرد وجزر ماكدونالد</v>
      </c>
    </row>
    <row r="155" spans="1:16" x14ac:dyDescent="0.25">
      <c r="A155" s="3" t="s">
        <v>604</v>
      </c>
      <c r="B155" s="3" t="s">
        <v>605</v>
      </c>
      <c r="C155" s="3" t="s">
        <v>606</v>
      </c>
      <c r="D155" s="3" t="s">
        <v>607</v>
      </c>
      <c r="E155" s="10">
        <v>332</v>
      </c>
      <c r="F155" s="26"/>
      <c r="G155" s="10"/>
      <c r="L155" t="str">
        <f>VLOOKUP(E155,Table1[[M49 code]:[Column1]],3)</f>
        <v>海地</v>
      </c>
      <c r="M155" s="21" t="str">
        <f>VLOOKUP(E155,Table2[[M49 code]:[Column1]],3)</f>
        <v>Гаити</v>
      </c>
      <c r="N155" s="21" t="str">
        <f>VLOOKUP(E155,Table3[[M49 code]:[Column1]],3)</f>
        <v>Haïti</v>
      </c>
      <c r="O155" s="21" t="str">
        <f>VLOOKUP(E155,Table4[[M49 code]:[Column1]],3)</f>
        <v>Haití</v>
      </c>
      <c r="P155" s="21" t="str">
        <f>VLOOKUP(E155,Table5[[M49 code]:[Column1]],3)</f>
        <v>هايتي</v>
      </c>
    </row>
    <row r="156" spans="1:16" x14ac:dyDescent="0.25">
      <c r="A156" s="3" t="s">
        <v>608</v>
      </c>
      <c r="B156" s="3" t="s">
        <v>609</v>
      </c>
      <c r="C156" s="3" t="s">
        <v>610</v>
      </c>
      <c r="D156" s="3" t="s">
        <v>611</v>
      </c>
      <c r="E156" s="10">
        <v>328</v>
      </c>
      <c r="F156" s="26"/>
      <c r="G156" s="10"/>
      <c r="L156" t="str">
        <f>VLOOKUP(E156,Table1[[M49 code]:[Column1]],3)</f>
        <v>圭亚那</v>
      </c>
      <c r="M156" s="21" t="str">
        <f>VLOOKUP(E156,Table2[[M49 code]:[Column1]],3)</f>
        <v>Гайана</v>
      </c>
      <c r="N156" s="21" t="str">
        <f>VLOOKUP(E156,Table3[[M49 code]:[Column1]],3)</f>
        <v>Guyana</v>
      </c>
      <c r="O156" s="21" t="str">
        <f>VLOOKUP(E156,Table4[[M49 code]:[Column1]],3)</f>
        <v>Guyana</v>
      </c>
      <c r="P156" s="21" t="str">
        <f>VLOOKUP(E156,Table5[[M49 code]:[Column1]],3)</f>
        <v>غيانا</v>
      </c>
    </row>
    <row r="157" spans="1:16" x14ac:dyDescent="0.25">
      <c r="A157" s="3" t="s">
        <v>612</v>
      </c>
      <c r="B157" s="3" t="s">
        <v>613</v>
      </c>
      <c r="C157" s="3" t="s">
        <v>614</v>
      </c>
      <c r="D157" s="3" t="s">
        <v>615</v>
      </c>
      <c r="E157" s="10">
        <v>624</v>
      </c>
      <c r="F157" s="26"/>
      <c r="G157" s="10"/>
      <c r="L157" t="str">
        <f>VLOOKUP(E157,Table1[[M49 code]:[Column1]],3)</f>
        <v>几内亚比绍</v>
      </c>
      <c r="M157" s="21" t="str">
        <f>VLOOKUP(E157,Table2[[M49 code]:[Column1]],3)</f>
        <v>Гвинея-Бисау</v>
      </c>
      <c r="N157" s="21" t="str">
        <f>VLOOKUP(E157,Table3[[M49 code]:[Column1]],3)</f>
        <v>Guinée-Bissau</v>
      </c>
      <c r="O157" s="21" t="str">
        <f>VLOOKUP(E157,Table4[[M49 code]:[Column1]],3)</f>
        <v>Guinea-Bissau</v>
      </c>
      <c r="P157" s="21" t="str">
        <f>VLOOKUP(E157,Table5[[M49 code]:[Column1]],3)</f>
        <v>غينيا - بيساو</v>
      </c>
    </row>
    <row r="158" spans="1:16" x14ac:dyDescent="0.25">
      <c r="A158" s="3" t="s">
        <v>616</v>
      </c>
      <c r="B158" s="3" t="s">
        <v>617</v>
      </c>
      <c r="C158" s="3" t="s">
        <v>618</v>
      </c>
      <c r="D158" s="3" t="s">
        <v>619</v>
      </c>
      <c r="E158" s="10">
        <v>324</v>
      </c>
      <c r="F158" s="26"/>
      <c r="G158" s="10"/>
      <c r="L158" t="str">
        <f>VLOOKUP(E158,Table1[[M49 code]:[Column1]],3)</f>
        <v>几内亚</v>
      </c>
      <c r="M158" s="21" t="str">
        <f>VLOOKUP(E158,Table2[[M49 code]:[Column1]],3)</f>
        <v>Гвинея</v>
      </c>
      <c r="N158" s="21" t="str">
        <f>VLOOKUP(E158,Table3[[M49 code]:[Column1]],3)</f>
        <v>Guinée</v>
      </c>
      <c r="O158" s="21" t="str">
        <f>VLOOKUP(E158,Table4[[M49 code]:[Column1]],3)</f>
        <v>Guinea</v>
      </c>
      <c r="P158" s="21" t="str">
        <f>VLOOKUP(E158,Table5[[M49 code]:[Column1]],3)</f>
        <v>غينيا</v>
      </c>
    </row>
    <row r="159" spans="1:16" x14ac:dyDescent="0.25">
      <c r="A159" s="3" t="s">
        <v>620</v>
      </c>
      <c r="B159" s="3" t="s">
        <v>621</v>
      </c>
      <c r="C159" s="3" t="s">
        <v>622</v>
      </c>
      <c r="D159" s="3" t="s">
        <v>623</v>
      </c>
      <c r="E159" s="10">
        <v>831</v>
      </c>
      <c r="F159" s="26"/>
      <c r="G159" s="10"/>
      <c r="L159" t="str">
        <f>VLOOKUP(E159,Table1[[M49 code]:[Column1]],3)</f>
        <v>格恩西</v>
      </c>
      <c r="M159" s="21" t="str">
        <f>VLOOKUP(E159,Table2[[M49 code]:[Column1]],3)</f>
        <v>Гернси</v>
      </c>
      <c r="N159" s="21" t="str">
        <f>VLOOKUP(E159,Table3[[M49 code]:[Column1]],3)</f>
        <v>Guernesey</v>
      </c>
      <c r="O159" s="21" t="str">
        <f>VLOOKUP(E159,Table4[[M49 code]:[Column1]],3)</f>
        <v>Guernsey</v>
      </c>
      <c r="P159" s="21" t="str">
        <f>VLOOKUP(E159,Table5[[M49 code]:[Column1]],3)</f>
        <v>غيرنسي</v>
      </c>
    </row>
    <row r="160" spans="1:16" x14ac:dyDescent="0.25">
      <c r="A160" s="3" t="s">
        <v>624</v>
      </c>
      <c r="B160" s="3" t="s">
        <v>625</v>
      </c>
      <c r="C160" s="3" t="s">
        <v>626</v>
      </c>
      <c r="D160" s="3" t="s">
        <v>627</v>
      </c>
      <c r="E160" s="10">
        <v>320</v>
      </c>
      <c r="F160" s="26"/>
      <c r="G160" s="10"/>
      <c r="L160" t="str">
        <f>VLOOKUP(E160,Table1[[M49 code]:[Column1]],3)</f>
        <v>危地马拉</v>
      </c>
      <c r="M160" s="21" t="str">
        <f>VLOOKUP(E160,Table2[[M49 code]:[Column1]],3)</f>
        <v>Гватемала</v>
      </c>
      <c r="N160" s="21" t="str">
        <f>VLOOKUP(E160,Table3[[M49 code]:[Column1]],3)</f>
        <v>Guatemala</v>
      </c>
      <c r="O160" s="21" t="str">
        <f>VLOOKUP(E160,Table4[[M49 code]:[Column1]],3)</f>
        <v>Guatemala</v>
      </c>
      <c r="P160" s="21" t="str">
        <f>VLOOKUP(E160,Table5[[M49 code]:[Column1]],3)</f>
        <v>غواتيمالا</v>
      </c>
    </row>
    <row r="161" spans="1:16" x14ac:dyDescent="0.25">
      <c r="A161" s="3" t="s">
        <v>628</v>
      </c>
      <c r="B161" s="3" t="s">
        <v>628</v>
      </c>
      <c r="C161" s="3" t="s">
        <v>629</v>
      </c>
      <c r="D161" s="3" t="s">
        <v>630</v>
      </c>
      <c r="E161" s="10">
        <v>316</v>
      </c>
      <c r="F161" s="26"/>
      <c r="G161" s="10"/>
      <c r="L161" t="str">
        <f>VLOOKUP(E161,Table1[[M49 code]:[Column1]],3)</f>
        <v>关岛</v>
      </c>
      <c r="M161" s="21" t="str">
        <f>VLOOKUP(E161,Table2[[M49 code]:[Column1]],3)</f>
        <v>Гуам</v>
      </c>
      <c r="N161" s="21" t="str">
        <f>VLOOKUP(E161,Table3[[M49 code]:[Column1]],3)</f>
        <v>Guam</v>
      </c>
      <c r="O161" s="21" t="str">
        <f>VLOOKUP(E161,Table4[[M49 code]:[Column1]],3)</f>
        <v>Guam</v>
      </c>
      <c r="P161" s="21" t="str">
        <f>VLOOKUP(E161,Table5[[M49 code]:[Column1]],3)</f>
        <v>غوام</v>
      </c>
    </row>
    <row r="162" spans="1:16" x14ac:dyDescent="0.25">
      <c r="A162" s="3" t="s">
        <v>631</v>
      </c>
      <c r="B162" s="3" t="s">
        <v>632</v>
      </c>
      <c r="C162" s="3" t="s">
        <v>633</v>
      </c>
      <c r="D162" s="3" t="s">
        <v>634</v>
      </c>
      <c r="E162" s="10">
        <v>312</v>
      </c>
      <c r="F162" s="26"/>
      <c r="G162" s="10"/>
      <c r="L162" t="str">
        <f>VLOOKUP(E162,Table1[[M49 code]:[Column1]],3)</f>
        <v>瓜德罗普</v>
      </c>
      <c r="M162" s="21" t="str">
        <f>VLOOKUP(E162,Table2[[M49 code]:[Column1]],3)</f>
        <v>Гваделупа</v>
      </c>
      <c r="N162" s="21" t="str">
        <f>VLOOKUP(E162,Table3[[M49 code]:[Column1]],3)</f>
        <v>Guadeloupe</v>
      </c>
      <c r="O162" s="21" t="str">
        <f>VLOOKUP(E162,Table4[[M49 code]:[Column1]],3)</f>
        <v>Guadalupe</v>
      </c>
      <c r="P162" s="21" t="str">
        <f>VLOOKUP(E162,Table5[[M49 code]:[Column1]],3)</f>
        <v>غوادلوب</v>
      </c>
    </row>
    <row r="163" spans="1:16" x14ac:dyDescent="0.25">
      <c r="A163" s="3" t="s">
        <v>635</v>
      </c>
      <c r="B163" s="3" t="s">
        <v>636</v>
      </c>
      <c r="C163" s="3" t="s">
        <v>637</v>
      </c>
      <c r="D163" s="3" t="s">
        <v>638</v>
      </c>
      <c r="E163" s="10">
        <v>308</v>
      </c>
      <c r="F163" s="26"/>
      <c r="G163" s="10"/>
      <c r="L163" t="str">
        <f>VLOOKUP(E163,Table1[[M49 code]:[Column1]],3)</f>
        <v>格林纳达</v>
      </c>
      <c r="M163" s="21" t="str">
        <f>VLOOKUP(E163,Table2[[M49 code]:[Column1]],3)</f>
        <v>Гренада</v>
      </c>
      <c r="N163" s="21" t="str">
        <f>VLOOKUP(E163,Table3[[M49 code]:[Column1]],3)</f>
        <v>Grenade</v>
      </c>
      <c r="O163" s="21" t="str">
        <f>VLOOKUP(E163,Table4[[M49 code]:[Column1]],3)</f>
        <v>Granada</v>
      </c>
      <c r="P163" s="21" t="str">
        <f>VLOOKUP(E163,Table5[[M49 code]:[Column1]],3)</f>
        <v>غرينادا</v>
      </c>
    </row>
    <row r="164" spans="1:16" x14ac:dyDescent="0.25">
      <c r="A164" s="3" t="s">
        <v>639</v>
      </c>
      <c r="B164" s="3" t="s">
        <v>640</v>
      </c>
      <c r="C164" s="3" t="s">
        <v>641</v>
      </c>
      <c r="D164" s="3" t="s">
        <v>642</v>
      </c>
      <c r="E164" s="10">
        <v>304</v>
      </c>
      <c r="F164" s="26"/>
      <c r="G164" s="10"/>
      <c r="L164" t="str">
        <f>VLOOKUP(E164,Table1[[M49 code]:[Column1]],3)</f>
        <v>格陵兰</v>
      </c>
      <c r="M164" s="21" t="str">
        <f>VLOOKUP(E164,Table2[[M49 code]:[Column1]],3)</f>
        <v>Гренландия</v>
      </c>
      <c r="N164" s="21" t="str">
        <f>VLOOKUP(E164,Table3[[M49 code]:[Column1]],3)</f>
        <v>Groenland</v>
      </c>
      <c r="O164" s="21" t="str">
        <f>VLOOKUP(E164,Table4[[M49 code]:[Column1]],3)</f>
        <v>Groenlandia</v>
      </c>
      <c r="P164" s="21" t="str">
        <f>VLOOKUP(E164,Table5[[M49 code]:[Column1]],3)</f>
        <v>غرينلند</v>
      </c>
    </row>
    <row r="165" spans="1:16" x14ac:dyDescent="0.25">
      <c r="A165" s="3" t="s">
        <v>643</v>
      </c>
      <c r="B165" s="3" t="s">
        <v>644</v>
      </c>
      <c r="C165" s="3" t="s">
        <v>645</v>
      </c>
      <c r="D165" s="3" t="s">
        <v>646</v>
      </c>
      <c r="E165" s="10">
        <v>300</v>
      </c>
      <c r="F165" s="26"/>
      <c r="G165" s="10"/>
      <c r="L165" t="str">
        <f>VLOOKUP(E165,Table1[[M49 code]:[Column1]],3)</f>
        <v>希腊</v>
      </c>
      <c r="M165" s="21" t="str">
        <f>VLOOKUP(E165,Table2[[M49 code]:[Column1]],3)</f>
        <v>Греция</v>
      </c>
      <c r="N165" s="21" t="str">
        <f>VLOOKUP(E165,Table3[[M49 code]:[Column1]],3)</f>
        <v>Grèce</v>
      </c>
      <c r="O165" s="21" t="str">
        <f>VLOOKUP(E165,Table4[[M49 code]:[Column1]],3)</f>
        <v>Grecia</v>
      </c>
      <c r="P165" s="21" t="str">
        <f>VLOOKUP(E165,Table5[[M49 code]:[Column1]],3)</f>
        <v>اليونان</v>
      </c>
    </row>
    <row r="166" spans="1:16" x14ac:dyDescent="0.25">
      <c r="A166" s="3" t="s">
        <v>647</v>
      </c>
      <c r="B166" s="3" t="s">
        <v>647</v>
      </c>
      <c r="C166" s="3" t="s">
        <v>648</v>
      </c>
      <c r="D166" s="3" t="s">
        <v>649</v>
      </c>
      <c r="E166" s="10">
        <v>292</v>
      </c>
      <c r="F166" s="26"/>
      <c r="G166" s="10"/>
      <c r="L166" t="str">
        <f>VLOOKUP(E166,Table1[[M49 code]:[Column1]],3)</f>
        <v>直布罗陀</v>
      </c>
      <c r="M166" s="21" t="str">
        <f>VLOOKUP(E166,Table2[[M49 code]:[Column1]],3)</f>
        <v>Гибралтар</v>
      </c>
      <c r="N166" s="21" t="str">
        <f>VLOOKUP(E166,Table3[[M49 code]:[Column1]],3)</f>
        <v>Gibraltar</v>
      </c>
      <c r="O166" s="21" t="str">
        <f>VLOOKUP(E166,Table4[[M49 code]:[Column1]],3)</f>
        <v>Gibraltar</v>
      </c>
      <c r="P166" s="21" t="str">
        <f>VLOOKUP(E166,Table5[[M49 code]:[Column1]],3)</f>
        <v>جبل طارق</v>
      </c>
    </row>
    <row r="167" spans="1:16" x14ac:dyDescent="0.25">
      <c r="A167" s="3" t="s">
        <v>650</v>
      </c>
      <c r="B167" s="3" t="s">
        <v>651</v>
      </c>
      <c r="C167" s="3" t="s">
        <v>652</v>
      </c>
      <c r="D167" s="3" t="s">
        <v>653</v>
      </c>
      <c r="E167" s="10">
        <v>288</v>
      </c>
      <c r="F167" s="26"/>
      <c r="G167" s="10"/>
      <c r="L167" t="str">
        <f>VLOOKUP(E167,Table1[[M49 code]:[Column1]],3)</f>
        <v>加纳</v>
      </c>
      <c r="M167" s="21" t="str">
        <f>VLOOKUP(E167,Table2[[M49 code]:[Column1]],3)</f>
        <v>Гана</v>
      </c>
      <c r="N167" s="21" t="str">
        <f>VLOOKUP(E167,Table3[[M49 code]:[Column1]],3)</f>
        <v>Ghana</v>
      </c>
      <c r="O167" s="21" t="str">
        <f>VLOOKUP(E167,Table4[[M49 code]:[Column1]],3)</f>
        <v>Ghana</v>
      </c>
      <c r="P167" s="21" t="str">
        <f>VLOOKUP(E167,Table5[[M49 code]:[Column1]],3)</f>
        <v>غانا</v>
      </c>
    </row>
    <row r="168" spans="1:16" x14ac:dyDescent="0.25">
      <c r="A168" s="3" t="s">
        <v>654</v>
      </c>
      <c r="B168" s="3" t="s">
        <v>655</v>
      </c>
      <c r="C168" s="3" t="s">
        <v>656</v>
      </c>
      <c r="D168" s="3" t="s">
        <v>657</v>
      </c>
      <c r="E168" s="10">
        <v>276</v>
      </c>
      <c r="F168" s="26"/>
      <c r="G168" s="10"/>
      <c r="L168" t="str">
        <f>VLOOKUP(E168,Table1[[M49 code]:[Column1]],3)</f>
        <v>德国</v>
      </c>
      <c r="M168" s="21" t="str">
        <f>VLOOKUP(E168,Table2[[M49 code]:[Column1]],3)</f>
        <v>Германия</v>
      </c>
      <c r="N168" s="21" t="str">
        <f>VLOOKUP(E168,Table3[[M49 code]:[Column1]],3)</f>
        <v>Allemagne</v>
      </c>
      <c r="O168" s="21" t="str">
        <f>VLOOKUP(E168,Table4[[M49 code]:[Column1]],3)</f>
        <v>Alemania</v>
      </c>
      <c r="P168" s="21" t="str">
        <f>VLOOKUP(E168,Table5[[M49 code]:[Column1]],3)</f>
        <v>ألمانيا</v>
      </c>
    </row>
    <row r="169" spans="1:16" x14ac:dyDescent="0.25">
      <c r="A169" s="3" t="s">
        <v>658</v>
      </c>
      <c r="B169" s="3" t="s">
        <v>659</v>
      </c>
      <c r="C169" s="3" t="s">
        <v>660</v>
      </c>
      <c r="D169" s="3" t="s">
        <v>661</v>
      </c>
      <c r="E169" s="10">
        <v>268</v>
      </c>
      <c r="F169" s="26"/>
      <c r="G169" s="10"/>
      <c r="L169" t="str">
        <f>VLOOKUP(E169,Table1[[M49 code]:[Column1]],3)</f>
        <v>格鲁吉亚</v>
      </c>
      <c r="M169" s="21" t="str">
        <f>VLOOKUP(E169,Table2[[M49 code]:[Column1]],3)</f>
        <v>Грузия</v>
      </c>
      <c r="N169" s="21" t="str">
        <f>VLOOKUP(E169,Table3[[M49 code]:[Column1]],3)</f>
        <v>Géorgie</v>
      </c>
      <c r="O169" s="21" t="str">
        <f>VLOOKUP(E169,Table4[[M49 code]:[Column1]],3)</f>
        <v>Georgia</v>
      </c>
      <c r="P169" s="21" t="str">
        <f>VLOOKUP(E169,Table5[[M49 code]:[Column1]],3)</f>
        <v>جورجيا</v>
      </c>
    </row>
    <row r="170" spans="1:16" x14ac:dyDescent="0.25">
      <c r="A170" s="3" t="s">
        <v>662</v>
      </c>
      <c r="B170" s="3" t="s">
        <v>663</v>
      </c>
      <c r="C170" s="3" t="s">
        <v>664</v>
      </c>
      <c r="D170" s="3" t="s">
        <v>665</v>
      </c>
      <c r="E170" s="10">
        <v>270</v>
      </c>
      <c r="F170" s="26"/>
      <c r="G170" s="10"/>
      <c r="L170" t="str">
        <f>VLOOKUP(E170,Table1[[M49 code]:[Column1]],3)</f>
        <v>冈比亚</v>
      </c>
      <c r="M170" s="21" t="str">
        <f>VLOOKUP(E170,Table2[[M49 code]:[Column1]],3)</f>
        <v>Гамбия</v>
      </c>
      <c r="N170" s="21" t="str">
        <f>VLOOKUP(E170,Table3[[M49 code]:[Column1]],3)</f>
        <v>Gambie</v>
      </c>
      <c r="O170" s="21" t="str">
        <f>VLOOKUP(E170,Table4[[M49 code]:[Column1]],3)</f>
        <v>Gambia</v>
      </c>
      <c r="P170" s="21" t="str">
        <f>VLOOKUP(E170,Table5[[M49 code]:[Column1]],3)</f>
        <v>غامبيا</v>
      </c>
    </row>
    <row r="171" spans="1:16" x14ac:dyDescent="0.25">
      <c r="A171" s="3" t="s">
        <v>666</v>
      </c>
      <c r="B171" s="3" t="s">
        <v>667</v>
      </c>
      <c r="C171" s="3" t="s">
        <v>668</v>
      </c>
      <c r="D171" s="3" t="s">
        <v>669</v>
      </c>
      <c r="E171" s="10">
        <v>266</v>
      </c>
      <c r="F171" s="26"/>
      <c r="G171" s="10"/>
      <c r="L171" t="str">
        <f>VLOOKUP(E171,Table1[[M49 code]:[Column1]],3)</f>
        <v>加蓬</v>
      </c>
      <c r="M171" s="21" t="str">
        <f>VLOOKUP(E171,Table2[[M49 code]:[Column1]],3)</f>
        <v>Габон</v>
      </c>
      <c r="N171" s="21" t="str">
        <f>VLOOKUP(E171,Table3[[M49 code]:[Column1]],3)</f>
        <v>Gabon</v>
      </c>
      <c r="O171" s="21" t="str">
        <f>VLOOKUP(E171,Table4[[M49 code]:[Column1]],3)</f>
        <v>Gabón</v>
      </c>
      <c r="P171" s="21" t="str">
        <f>VLOOKUP(E171,Table5[[M49 code]:[Column1]],3)</f>
        <v>غابون</v>
      </c>
    </row>
    <row r="172" spans="1:16" x14ac:dyDescent="0.25">
      <c r="A172" s="3" t="s">
        <v>670</v>
      </c>
      <c r="B172" s="3" t="s">
        <v>671</v>
      </c>
      <c r="C172" s="3" t="s">
        <v>672</v>
      </c>
      <c r="D172" s="3" t="s">
        <v>673</v>
      </c>
      <c r="E172" s="10">
        <v>260</v>
      </c>
      <c r="F172" s="26"/>
      <c r="G172" s="10"/>
      <c r="L172" t="str">
        <f>VLOOKUP(E172,Table1[[M49 code]:[Column1]],3)</f>
        <v>法属南方领地</v>
      </c>
      <c r="M172" s="21" t="str">
        <f>VLOOKUP(E172,Table2[[M49 code]:[Column1]],3)</f>
        <v>Южные земли (французская заморская территория)</v>
      </c>
      <c r="N172" s="21" t="str">
        <f>VLOOKUP(E172,Table3[[M49 code]:[Column1]],3)</f>
        <v>Terres australes françaises</v>
      </c>
      <c r="O172" s="21" t="str">
        <f>VLOOKUP(E172,Table4[[M49 code]:[Column1]],3)</f>
        <v>Territorio de las Tierras Australes Francesas</v>
      </c>
      <c r="P172" s="21" t="str">
        <f>VLOOKUP(E172,Table5[[M49 code]:[Column1]],3)</f>
        <v>الأراضي الفرنسية الجنوبية الجنوبية</v>
      </c>
    </row>
    <row r="173" spans="1:16" x14ac:dyDescent="0.25">
      <c r="A173" s="3" t="s">
        <v>674</v>
      </c>
      <c r="B173" s="3" t="s">
        <v>675</v>
      </c>
      <c r="C173" s="3" t="s">
        <v>676</v>
      </c>
      <c r="D173" s="3" t="s">
        <v>677</v>
      </c>
      <c r="E173" s="10">
        <v>258</v>
      </c>
      <c r="F173" s="26"/>
      <c r="G173" s="10"/>
      <c r="L173" t="str">
        <f>VLOOKUP(E173,Table1[[M49 code]:[Column1]],3)</f>
        <v>法属波利尼西亚</v>
      </c>
      <c r="M173" s="21" t="str">
        <f>VLOOKUP(E173,Table2[[M49 code]:[Column1]],3)</f>
        <v>Французская Полинезия</v>
      </c>
      <c r="N173" s="21" t="str">
        <f>VLOOKUP(E173,Table3[[M49 code]:[Column1]],3)</f>
        <v>Polynésie française</v>
      </c>
      <c r="O173" s="21" t="str">
        <f>VLOOKUP(E173,Table4[[M49 code]:[Column1]],3)</f>
        <v>Polinesia Francesa</v>
      </c>
      <c r="P173" s="21" t="str">
        <f>VLOOKUP(E173,Table5[[M49 code]:[Column1]],3)</f>
        <v>بولينيزيا الفرنسية</v>
      </c>
    </row>
    <row r="174" spans="1:16" x14ac:dyDescent="0.25">
      <c r="A174" s="3" t="s">
        <v>678</v>
      </c>
      <c r="B174" s="3" t="s">
        <v>679</v>
      </c>
      <c r="C174" s="3" t="s">
        <v>680</v>
      </c>
      <c r="D174" s="3" t="s">
        <v>681</v>
      </c>
      <c r="E174" s="10">
        <v>254</v>
      </c>
      <c r="F174" s="26"/>
      <c r="G174" s="10"/>
      <c r="L174" t="str">
        <f>VLOOKUP(E174,Table1[[M49 code]:[Column1]],3)</f>
        <v>法属圭亚那</v>
      </c>
      <c r="M174" s="21" t="str">
        <f>VLOOKUP(E174,Table2[[M49 code]:[Column1]],3)</f>
        <v>Французская Гвиана</v>
      </c>
      <c r="N174" s="21" t="str">
        <f>VLOOKUP(E174,Table3[[M49 code]:[Column1]],3)</f>
        <v>Guyane française</v>
      </c>
      <c r="O174" s="21" t="str">
        <f>VLOOKUP(E174,Table4[[M49 code]:[Column1]],3)</f>
        <v>Guayana Francesa</v>
      </c>
      <c r="P174" s="21" t="str">
        <f>VLOOKUP(E174,Table5[[M49 code]:[Column1]],3)</f>
        <v>غيانا الفرنسية</v>
      </c>
    </row>
    <row r="175" spans="1:16" x14ac:dyDescent="0.25">
      <c r="A175" s="3" t="s">
        <v>682</v>
      </c>
      <c r="B175" s="3" t="s">
        <v>683</v>
      </c>
      <c r="C175" s="3" t="s">
        <v>684</v>
      </c>
      <c r="D175" s="3" t="s">
        <v>685</v>
      </c>
      <c r="E175" s="10">
        <v>250</v>
      </c>
      <c r="F175" s="26"/>
      <c r="G175" s="10"/>
      <c r="L175" t="str">
        <f>VLOOKUP(E175,Table1[[M49 code]:[Column1]],3)</f>
        <v>法国</v>
      </c>
      <c r="M175" s="21" t="str">
        <f>VLOOKUP(E175,Table2[[M49 code]:[Column1]],3)</f>
        <v>Франция</v>
      </c>
      <c r="N175" s="21" t="str">
        <f>VLOOKUP(E175,Table3[[M49 code]:[Column1]],3)</f>
        <v>France</v>
      </c>
      <c r="O175" s="21" t="str">
        <f>VLOOKUP(E175,Table4[[M49 code]:[Column1]],3)</f>
        <v>Francia</v>
      </c>
      <c r="P175" s="21" t="str">
        <f>VLOOKUP(E175,Table5[[M49 code]:[Column1]],3)</f>
        <v>فرنسا</v>
      </c>
    </row>
    <row r="176" spans="1:16" x14ac:dyDescent="0.25">
      <c r="A176" s="3" t="s">
        <v>686</v>
      </c>
      <c r="B176" s="3" t="s">
        <v>687</v>
      </c>
      <c r="C176" s="3" t="s">
        <v>688</v>
      </c>
      <c r="D176" s="3" t="s">
        <v>689</v>
      </c>
      <c r="E176" s="10">
        <v>246</v>
      </c>
      <c r="F176" s="26"/>
      <c r="G176" s="10"/>
      <c r="L176" t="str">
        <f>VLOOKUP(E176,Table1[[M49 code]:[Column1]],3)</f>
        <v>芬兰</v>
      </c>
      <c r="M176" s="21" t="str">
        <f>VLOOKUP(E176,Table2[[M49 code]:[Column1]],3)</f>
        <v>Финляндия</v>
      </c>
      <c r="N176" s="21" t="str">
        <f>VLOOKUP(E176,Table3[[M49 code]:[Column1]],3)</f>
        <v>Finlande</v>
      </c>
      <c r="O176" s="21" t="str">
        <f>VLOOKUP(E176,Table4[[M49 code]:[Column1]],3)</f>
        <v>Finlandia</v>
      </c>
      <c r="P176" s="21" t="str">
        <f>VLOOKUP(E176,Table5[[M49 code]:[Column1]],3)</f>
        <v>فنلندا</v>
      </c>
    </row>
    <row r="177" spans="1:16" x14ac:dyDescent="0.25">
      <c r="A177" s="3" t="s">
        <v>690</v>
      </c>
      <c r="B177" s="3" t="s">
        <v>691</v>
      </c>
      <c r="C177" s="3" t="s">
        <v>692</v>
      </c>
      <c r="D177" s="3" t="s">
        <v>693</v>
      </c>
      <c r="E177" s="10">
        <v>242</v>
      </c>
      <c r="F177" s="26"/>
      <c r="G177" s="10"/>
      <c r="L177" t="str">
        <f>VLOOKUP(E177,Table1[[M49 code]:[Column1]],3)</f>
        <v>斐济</v>
      </c>
      <c r="M177" s="21" t="str">
        <f>VLOOKUP(E177,Table2[[M49 code]:[Column1]],3)</f>
        <v>Фиджи</v>
      </c>
      <c r="N177" s="21" t="str">
        <f>VLOOKUP(E177,Table3[[M49 code]:[Column1]],3)</f>
        <v>Fidji</v>
      </c>
      <c r="O177" s="21" t="str">
        <f>VLOOKUP(E177,Table4[[M49 code]:[Column1]],3)</f>
        <v>Fiji</v>
      </c>
      <c r="P177" s="21" t="str">
        <f>VLOOKUP(E177,Table5[[M49 code]:[Column1]],3)</f>
        <v>فيجي</v>
      </c>
    </row>
    <row r="178" spans="1:16" x14ac:dyDescent="0.25">
      <c r="A178" s="3" t="s">
        <v>694</v>
      </c>
      <c r="B178" s="3" t="s">
        <v>695</v>
      </c>
      <c r="C178" s="3" t="s">
        <v>696</v>
      </c>
      <c r="D178" s="3" t="s">
        <v>697</v>
      </c>
      <c r="E178" s="10">
        <v>234</v>
      </c>
      <c r="F178" s="26"/>
      <c r="G178" s="10"/>
      <c r="L178" t="str">
        <f>VLOOKUP(E178,Table1[[M49 code]:[Column1]],3)</f>
        <v>法罗群岛</v>
      </c>
      <c r="M178" s="21" t="str">
        <f>VLOOKUP(E178,Table2[[M49 code]:[Column1]],3)</f>
        <v>Фарерские острова</v>
      </c>
      <c r="N178" s="21" t="str">
        <f>VLOOKUP(E178,Table3[[M49 code]:[Column1]],3)</f>
        <v>Îles Féroé</v>
      </c>
      <c r="O178" s="21" t="str">
        <f>VLOOKUP(E178,Table4[[M49 code]:[Column1]],3)</f>
        <v>Islas Feroe</v>
      </c>
      <c r="P178" s="21" t="str">
        <f>VLOOKUP(E178,Table5[[M49 code]:[Column1]],3)</f>
        <v>جزر فايرو</v>
      </c>
    </row>
    <row r="179" spans="1:16" x14ac:dyDescent="0.25">
      <c r="A179" s="3" t="s">
        <v>698</v>
      </c>
      <c r="B179" s="3" t="s">
        <v>699</v>
      </c>
      <c r="C179" s="3" t="s">
        <v>700</v>
      </c>
      <c r="D179" s="3" t="s">
        <v>701</v>
      </c>
      <c r="E179" s="10">
        <v>238</v>
      </c>
      <c r="F179" s="26"/>
      <c r="G179" s="10"/>
      <c r="L179" t="str">
        <f>VLOOKUP(E179,Table1[[M49 code]:[Column1]],3)</f>
        <v>福克兰群岛（马尔维纳斯）</v>
      </c>
      <c r="M179" s="21" t="str">
        <f>VLOOKUP(E179,Table2[[M49 code]:[Column1]],3)</f>
        <v>Фолклендские (Мальвинские) острова</v>
      </c>
      <c r="N179" s="21" t="str">
        <f>VLOOKUP(E179,Table3[[M49 code]:[Column1]],3)</f>
        <v>Îles Falkland (Malvinas)</v>
      </c>
      <c r="O179" s="21" t="str">
        <f>VLOOKUP(E179,Table4[[M49 code]:[Column1]],3)</f>
        <v>Islas Malvinas (Falkland)</v>
      </c>
      <c r="P179" s="21" t="str">
        <f>VLOOKUP(E179,Table5[[M49 code]:[Column1]],3)</f>
        <v>جزر فوكلاند (مالفيناس)</v>
      </c>
    </row>
    <row r="180" spans="1:16" x14ac:dyDescent="0.25">
      <c r="A180" s="3" t="s">
        <v>702</v>
      </c>
      <c r="B180" s="3" t="s">
        <v>703</v>
      </c>
      <c r="C180" s="3" t="s">
        <v>704</v>
      </c>
      <c r="D180" s="3" t="s">
        <v>705</v>
      </c>
      <c r="E180" s="10">
        <v>231</v>
      </c>
      <c r="F180" s="26"/>
      <c r="G180" s="10"/>
      <c r="L180" t="str">
        <f>VLOOKUP(E180,Table1[[M49 code]:[Column1]],3)</f>
        <v>埃塞俄比亚</v>
      </c>
      <c r="M180" s="21" t="str">
        <f>VLOOKUP(E180,Table2[[M49 code]:[Column1]],3)</f>
        <v>Эфиопия</v>
      </c>
      <c r="N180" s="21" t="str">
        <f>VLOOKUP(E180,Table3[[M49 code]:[Column1]],3)</f>
        <v>Éthiopie</v>
      </c>
      <c r="O180" s="21" t="str">
        <f>VLOOKUP(E180,Table4[[M49 code]:[Column1]],3)</f>
        <v>Etiopía</v>
      </c>
      <c r="P180" s="21" t="str">
        <f>VLOOKUP(E180,Table5[[M49 code]:[Column1]],3)</f>
        <v>إثيوبيا</v>
      </c>
    </row>
    <row r="181" spans="1:16" x14ac:dyDescent="0.25">
      <c r="A181" s="3" t="s">
        <v>706</v>
      </c>
      <c r="B181" s="3" t="s">
        <v>707</v>
      </c>
      <c r="C181" s="3" t="s">
        <v>708</v>
      </c>
      <c r="D181" s="3" t="s">
        <v>709</v>
      </c>
      <c r="E181" s="10">
        <v>748</v>
      </c>
      <c r="F181" s="26"/>
      <c r="G181" s="10"/>
      <c r="L181" t="str">
        <f>VLOOKUP(E181,Table1[[M49 code]:[Column1]],3)</f>
        <v>斯威士兰</v>
      </c>
      <c r="M181" s="21" t="str">
        <f>VLOOKUP(E181,Table2[[M49 code]:[Column1]],3)</f>
        <v>Эсватини</v>
      </c>
      <c r="N181" s="21" t="str">
        <f>VLOOKUP(E181,Table3[[M49 code]:[Column1]],3)</f>
        <v>Eswatini</v>
      </c>
      <c r="O181" s="21" t="str">
        <f>VLOOKUP(E181,Table4[[M49 code]:[Column1]],3)</f>
        <v>Eswatini</v>
      </c>
      <c r="P181" s="21" t="str">
        <f>VLOOKUP(E181,Table5[[M49 code]:[Column1]],3)</f>
        <v>إسواتيني</v>
      </c>
    </row>
    <row r="182" spans="1:16" x14ac:dyDescent="0.25">
      <c r="A182" s="3" t="s">
        <v>710</v>
      </c>
      <c r="B182" s="3" t="s">
        <v>711</v>
      </c>
      <c r="C182" s="3" t="s">
        <v>712</v>
      </c>
      <c r="D182" s="3" t="s">
        <v>713</v>
      </c>
      <c r="E182" s="10">
        <v>233</v>
      </c>
      <c r="F182" s="26"/>
      <c r="G182" s="10"/>
      <c r="L182" t="str">
        <f>VLOOKUP(E182,Table1[[M49 code]:[Column1]],3)</f>
        <v>爱沙尼亚</v>
      </c>
      <c r="M182" s="21" t="str">
        <f>VLOOKUP(E182,Table2[[M49 code]:[Column1]],3)</f>
        <v>Эстония</v>
      </c>
      <c r="N182" s="21" t="str">
        <f>VLOOKUP(E182,Table3[[M49 code]:[Column1]],3)</f>
        <v>Estonie</v>
      </c>
      <c r="O182" s="21" t="str">
        <f>VLOOKUP(E182,Table4[[M49 code]:[Column1]],3)</f>
        <v>Estonia</v>
      </c>
      <c r="P182" s="21" t="str">
        <f>VLOOKUP(E182,Table5[[M49 code]:[Column1]],3)</f>
        <v>إستونيا</v>
      </c>
    </row>
    <row r="183" spans="1:16" x14ac:dyDescent="0.25">
      <c r="A183" s="3" t="s">
        <v>714</v>
      </c>
      <c r="B183" s="3" t="s">
        <v>715</v>
      </c>
      <c r="C183" s="3" t="s">
        <v>716</v>
      </c>
      <c r="D183" s="3" t="s">
        <v>717</v>
      </c>
      <c r="E183" s="10">
        <v>232</v>
      </c>
      <c r="F183" s="26"/>
      <c r="G183" s="10"/>
      <c r="L183" t="str">
        <f>VLOOKUP(E183,Table1[[M49 code]:[Column1]],3)</f>
        <v>厄立特里亚</v>
      </c>
      <c r="M183" s="21" t="str">
        <f>VLOOKUP(E183,Table2[[M49 code]:[Column1]],3)</f>
        <v>Эритрея</v>
      </c>
      <c r="N183" s="21" t="str">
        <f>VLOOKUP(E183,Table3[[M49 code]:[Column1]],3)</f>
        <v>Érythrée</v>
      </c>
      <c r="O183" s="21" t="str">
        <f>VLOOKUP(E183,Table4[[M49 code]:[Column1]],3)</f>
        <v>Eritrea</v>
      </c>
      <c r="P183" s="21" t="str">
        <f>VLOOKUP(E183,Table5[[M49 code]:[Column1]],3)</f>
        <v>إريتريا</v>
      </c>
    </row>
    <row r="184" spans="1:16" x14ac:dyDescent="0.25">
      <c r="A184" s="3" t="s">
        <v>718</v>
      </c>
      <c r="B184" s="3" t="s">
        <v>719</v>
      </c>
      <c r="C184" s="3" t="s">
        <v>720</v>
      </c>
      <c r="D184" s="3" t="s">
        <v>721</v>
      </c>
      <c r="E184" s="10">
        <v>226</v>
      </c>
      <c r="F184" s="26"/>
      <c r="G184" s="10"/>
      <c r="L184" t="str">
        <f>VLOOKUP(E184,Table1[[M49 code]:[Column1]],3)</f>
        <v>赤道几内亚</v>
      </c>
      <c r="M184" s="21" t="str">
        <f>VLOOKUP(E184,Table2[[M49 code]:[Column1]],3)</f>
        <v>Экваториальная Гвинея</v>
      </c>
      <c r="N184" s="21" t="str">
        <f>VLOOKUP(E184,Table3[[M49 code]:[Column1]],3)</f>
        <v>Guinée équatoriale</v>
      </c>
      <c r="O184" s="21" t="str">
        <f>VLOOKUP(E184,Table4[[M49 code]:[Column1]],3)</f>
        <v>Guinea Ecuatorial</v>
      </c>
      <c r="P184" s="21" t="str">
        <f>VLOOKUP(E184,Table5[[M49 code]:[Column1]],3)</f>
        <v>غينيا الاستوائية</v>
      </c>
    </row>
    <row r="185" spans="1:16" x14ac:dyDescent="0.25">
      <c r="A185" s="3" t="s">
        <v>722</v>
      </c>
      <c r="B185" s="3" t="s">
        <v>722</v>
      </c>
      <c r="C185" s="3" t="s">
        <v>723</v>
      </c>
      <c r="D185" s="3" t="s">
        <v>724</v>
      </c>
      <c r="E185" s="10">
        <v>222</v>
      </c>
      <c r="F185" s="26"/>
      <c r="G185" s="10"/>
      <c r="L185" t="str">
        <f>VLOOKUP(E185,Table1[[M49 code]:[Column1]],3)</f>
        <v>萨尔瓦多</v>
      </c>
      <c r="M185" s="21" t="str">
        <f>VLOOKUP(E185,Table2[[M49 code]:[Column1]],3)</f>
        <v>Сальвадор</v>
      </c>
      <c r="N185" s="21" t="str">
        <f>VLOOKUP(E185,Table3[[M49 code]:[Column1]],3)</f>
        <v>El Salvador</v>
      </c>
      <c r="O185" s="21" t="str">
        <f>VLOOKUP(E185,Table4[[M49 code]:[Column1]],3)</f>
        <v>El Salvador</v>
      </c>
      <c r="P185" s="21" t="str">
        <f>VLOOKUP(E185,Table5[[M49 code]:[Column1]],3)</f>
        <v>السلفادور</v>
      </c>
    </row>
    <row r="186" spans="1:16" x14ac:dyDescent="0.25">
      <c r="A186" s="3" t="s">
        <v>725</v>
      </c>
      <c r="B186" s="3" t="s">
        <v>726</v>
      </c>
      <c r="C186" s="3" t="s">
        <v>727</v>
      </c>
      <c r="D186" s="3" t="s">
        <v>728</v>
      </c>
      <c r="E186" s="10">
        <v>818</v>
      </c>
      <c r="F186" s="26"/>
      <c r="G186" s="10"/>
      <c r="L186" t="str">
        <f>VLOOKUP(E186,Table1[[M49 code]:[Column1]],3)</f>
        <v>埃及</v>
      </c>
      <c r="M186" s="21" t="str">
        <f>VLOOKUP(E186,Table2[[M49 code]:[Column1]],3)</f>
        <v>Египет</v>
      </c>
      <c r="N186" s="21" t="str">
        <f>VLOOKUP(E186,Table3[[M49 code]:[Column1]],3)</f>
        <v>Égypte</v>
      </c>
      <c r="O186" s="21" t="str">
        <f>VLOOKUP(E186,Table4[[M49 code]:[Column1]],3)</f>
        <v>Egipto</v>
      </c>
      <c r="P186" s="21" t="str">
        <f>VLOOKUP(E186,Table5[[M49 code]:[Column1]],3)</f>
        <v>مصر</v>
      </c>
    </row>
    <row r="187" spans="1:16" x14ac:dyDescent="0.25">
      <c r="A187" s="3" t="s">
        <v>729</v>
      </c>
      <c r="B187" s="3" t="s">
        <v>730</v>
      </c>
      <c r="C187" s="3" t="s">
        <v>731</v>
      </c>
      <c r="D187" s="3" t="s">
        <v>732</v>
      </c>
      <c r="E187" s="10">
        <v>218</v>
      </c>
      <c r="F187" s="26"/>
      <c r="G187" s="10"/>
      <c r="L187" t="str">
        <f>VLOOKUP(E187,Table1[[M49 code]:[Column1]],3)</f>
        <v>厄瓜多尔</v>
      </c>
      <c r="M187" s="21" t="str">
        <f>VLOOKUP(E187,Table2[[M49 code]:[Column1]],3)</f>
        <v>Эквадор</v>
      </c>
      <c r="N187" s="21" t="str">
        <f>VLOOKUP(E187,Table3[[M49 code]:[Column1]],3)</f>
        <v>Équateur</v>
      </c>
      <c r="O187" s="21" t="str">
        <f>VLOOKUP(E187,Table4[[M49 code]:[Column1]],3)</f>
        <v>Ecuador</v>
      </c>
      <c r="P187" s="21" t="str">
        <f>VLOOKUP(E187,Table5[[M49 code]:[Column1]],3)</f>
        <v>إكوادور</v>
      </c>
    </row>
    <row r="188" spans="1:16" x14ac:dyDescent="0.25">
      <c r="A188" s="3" t="s">
        <v>733</v>
      </c>
      <c r="B188" s="3" t="s">
        <v>734</v>
      </c>
      <c r="C188" s="3" t="s">
        <v>735</v>
      </c>
      <c r="D188" s="3" t="s">
        <v>736</v>
      </c>
      <c r="E188" s="10">
        <v>214</v>
      </c>
      <c r="F188" s="26"/>
      <c r="G188" s="10"/>
      <c r="L188" t="str">
        <f>VLOOKUP(E188,Table1[[M49 code]:[Column1]],3)</f>
        <v>多米尼加</v>
      </c>
      <c r="M188" s="21" t="str">
        <f>VLOOKUP(E188,Table2[[M49 code]:[Column1]],3)</f>
        <v>Доминиканская Республика</v>
      </c>
      <c r="N188" s="21" t="str">
        <f>VLOOKUP(E188,Table3[[M49 code]:[Column1]],3)</f>
        <v>République dominicaine</v>
      </c>
      <c r="O188" s="21" t="str">
        <f>VLOOKUP(E188,Table4[[M49 code]:[Column1]],3)</f>
        <v>República Dominicana</v>
      </c>
      <c r="P188" s="21" t="str">
        <f>VLOOKUP(E188,Table5[[M49 code]:[Column1]],3)</f>
        <v>الجمهورية الدومينيكية</v>
      </c>
    </row>
    <row r="189" spans="1:16" x14ac:dyDescent="0.25">
      <c r="A189" s="3" t="s">
        <v>737</v>
      </c>
      <c r="B189" s="3" t="s">
        <v>738</v>
      </c>
      <c r="C189" s="3" t="s">
        <v>739</v>
      </c>
      <c r="D189" s="3" t="s">
        <v>740</v>
      </c>
      <c r="E189" s="10">
        <v>212</v>
      </c>
      <c r="F189" s="26"/>
      <c r="G189" s="10"/>
      <c r="L189" t="str">
        <f>VLOOKUP(E189,Table1[[M49 code]:[Column1]],3)</f>
        <v>多米尼克</v>
      </c>
      <c r="M189" s="21" t="str">
        <f>VLOOKUP(E189,Table2[[M49 code]:[Column1]],3)</f>
        <v>Доминика</v>
      </c>
      <c r="N189" s="21" t="str">
        <f>VLOOKUP(E189,Table3[[M49 code]:[Column1]],3)</f>
        <v>Dominique</v>
      </c>
      <c r="O189" s="21" t="str">
        <f>VLOOKUP(E189,Table4[[M49 code]:[Column1]],3)</f>
        <v>Dominica</v>
      </c>
      <c r="P189" s="21" t="str">
        <f>VLOOKUP(E189,Table5[[M49 code]:[Column1]],3)</f>
        <v>دومينيكا</v>
      </c>
    </row>
    <row r="190" spans="1:16" x14ac:dyDescent="0.25">
      <c r="A190" s="3" t="s">
        <v>741</v>
      </c>
      <c r="B190" s="3" t="s">
        <v>741</v>
      </c>
      <c r="C190" s="3" t="s">
        <v>742</v>
      </c>
      <c r="D190" s="3" t="s">
        <v>743</v>
      </c>
      <c r="E190" s="10">
        <v>262</v>
      </c>
      <c r="F190" s="26"/>
      <c r="G190" s="10"/>
      <c r="L190" t="str">
        <f>VLOOKUP(E190,Table1[[M49 code]:[Column1]],3)</f>
        <v>吉布提</v>
      </c>
      <c r="M190" s="21" t="str">
        <f>VLOOKUP(E190,Table2[[M49 code]:[Column1]],3)</f>
        <v>Джибути</v>
      </c>
      <c r="N190" s="21" t="str">
        <f>VLOOKUP(E190,Table3[[M49 code]:[Column1]],3)</f>
        <v>Djibouti</v>
      </c>
      <c r="O190" s="21" t="str">
        <f>VLOOKUP(E190,Table4[[M49 code]:[Column1]],3)</f>
        <v>Djibouti</v>
      </c>
      <c r="P190" s="21" t="str">
        <f>VLOOKUP(E190,Table5[[M49 code]:[Column1]],3)</f>
        <v>جيبوتي</v>
      </c>
    </row>
    <row r="191" spans="1:16" x14ac:dyDescent="0.25">
      <c r="A191" s="3" t="s">
        <v>744</v>
      </c>
      <c r="B191" s="3" t="s">
        <v>745</v>
      </c>
      <c r="C191" s="3" t="s">
        <v>746</v>
      </c>
      <c r="D191" s="3" t="s">
        <v>747</v>
      </c>
      <c r="E191" s="10">
        <v>208</v>
      </c>
      <c r="F191" s="26"/>
      <c r="G191" s="10"/>
      <c r="L191" t="str">
        <f>VLOOKUP(E191,Table1[[M49 code]:[Column1]],3)</f>
        <v>丹麦</v>
      </c>
      <c r="M191" s="21" t="str">
        <f>VLOOKUP(E191,Table2[[M49 code]:[Column1]],3)</f>
        <v>Дания</v>
      </c>
      <c r="N191" s="21" t="str">
        <f>VLOOKUP(E191,Table3[[M49 code]:[Column1]],3)</f>
        <v>Danemark</v>
      </c>
      <c r="O191" s="21" t="str">
        <f>VLOOKUP(E191,Table4[[M49 code]:[Column1]],3)</f>
        <v>Dinamarca</v>
      </c>
      <c r="P191" s="21" t="str">
        <f>VLOOKUP(E191,Table5[[M49 code]:[Column1]],3)</f>
        <v>الدانمرك</v>
      </c>
    </row>
    <row r="192" spans="1:16" x14ac:dyDescent="0.25">
      <c r="A192" s="3" t="s">
        <v>748</v>
      </c>
      <c r="B192" s="3" t="s">
        <v>749</v>
      </c>
      <c r="C192" s="3" t="s">
        <v>750</v>
      </c>
      <c r="D192" s="3" t="s">
        <v>751</v>
      </c>
      <c r="E192" s="10">
        <v>384</v>
      </c>
      <c r="F192" s="26"/>
      <c r="G192" s="10"/>
      <c r="L192" t="str">
        <f>VLOOKUP(E192,Table1[[M49 code]:[Column1]],3)</f>
        <v>科特迪瓦</v>
      </c>
      <c r="M192" s="21" t="str">
        <f>VLOOKUP(E192,Table2[[M49 code]:[Column1]],3)</f>
        <v>Кот-д'Ивуар</v>
      </c>
      <c r="N192" s="21" t="str">
        <f>VLOOKUP(E192,Table3[[M49 code]:[Column1]],3)</f>
        <v>Côte d’Ivoire</v>
      </c>
      <c r="O192" s="21" t="str">
        <f>VLOOKUP(E192,Table4[[M49 code]:[Column1]],3)</f>
        <v>Côte d’Ivoire</v>
      </c>
      <c r="P192" s="21" t="str">
        <f>VLOOKUP(E192,Table5[[M49 code]:[Column1]],3)</f>
        <v>كوت ديفوار</v>
      </c>
    </row>
    <row r="193" spans="1:16" x14ac:dyDescent="0.25">
      <c r="A193" s="3" t="s">
        <v>752</v>
      </c>
      <c r="B193" s="3" t="s">
        <v>753</v>
      </c>
      <c r="C193" s="3" t="s">
        <v>754</v>
      </c>
      <c r="D193" s="3" t="s">
        <v>755</v>
      </c>
      <c r="E193" s="10">
        <v>203</v>
      </c>
      <c r="F193" s="26"/>
      <c r="G193" s="10"/>
      <c r="L193" t="str">
        <f>VLOOKUP(E193,Table1[[M49 code]:[Column1]],3)</f>
        <v>捷克</v>
      </c>
      <c r="M193" s="21" t="str">
        <f>VLOOKUP(E193,Table2[[M49 code]:[Column1]],3)</f>
        <v>Чехия</v>
      </c>
      <c r="N193" s="21" t="str">
        <f>VLOOKUP(E193,Table3[[M49 code]:[Column1]],3)</f>
        <v>Tchéquie</v>
      </c>
      <c r="O193" s="21" t="str">
        <f>VLOOKUP(E193,Table4[[M49 code]:[Column1]],3)</f>
        <v>Chequia</v>
      </c>
      <c r="P193" s="21" t="str">
        <f>VLOOKUP(E193,Table5[[M49 code]:[Column1]],3)</f>
        <v>تشيكيا</v>
      </c>
    </row>
    <row r="194" spans="1:16" x14ac:dyDescent="0.25">
      <c r="A194" s="3" t="s">
        <v>756</v>
      </c>
      <c r="B194" s="3" t="s">
        <v>757</v>
      </c>
      <c r="C194" s="3" t="s">
        <v>758</v>
      </c>
      <c r="D194" s="3" t="s">
        <v>759</v>
      </c>
      <c r="E194" s="10">
        <v>196</v>
      </c>
      <c r="F194" s="26"/>
      <c r="G194" s="10"/>
      <c r="L194" t="str">
        <f>VLOOKUP(E194,Table1[[M49 code]:[Column1]],3)</f>
        <v>塞浦路斯</v>
      </c>
      <c r="M194" s="21" t="str">
        <f>VLOOKUP(E194,Table2[[M49 code]:[Column1]],3)</f>
        <v>Кипр</v>
      </c>
      <c r="N194" s="21" t="str">
        <f>VLOOKUP(E194,Table3[[M49 code]:[Column1]],3)</f>
        <v>Chypre</v>
      </c>
      <c r="O194" s="21" t="str">
        <f>VLOOKUP(E194,Table4[[M49 code]:[Column1]],3)</f>
        <v>Chipre</v>
      </c>
      <c r="P194" s="21" t="str">
        <f>VLOOKUP(E194,Table5[[M49 code]:[Column1]],3)</f>
        <v>قبرص</v>
      </c>
    </row>
    <row r="195" spans="1:16" x14ac:dyDescent="0.25">
      <c r="A195" s="3" t="s">
        <v>760</v>
      </c>
      <c r="B195" s="3" t="s">
        <v>760</v>
      </c>
      <c r="C195" s="3" t="s">
        <v>761</v>
      </c>
      <c r="D195" s="3" t="s">
        <v>762</v>
      </c>
      <c r="E195" s="10">
        <v>531</v>
      </c>
      <c r="F195" s="26"/>
      <c r="G195" s="10"/>
      <c r="L195" t="str">
        <f>VLOOKUP(E195,Table1[[M49 code]:[Column1]],3)</f>
        <v>库拉索</v>
      </c>
      <c r="M195" s="21" t="str">
        <f>VLOOKUP(E195,Table2[[M49 code]:[Column1]],3)</f>
        <v>Кюрасао</v>
      </c>
      <c r="N195" s="21" t="str">
        <f>VLOOKUP(E195,Table3[[M49 code]:[Column1]],3)</f>
        <v>Curaçao</v>
      </c>
      <c r="O195" s="21" t="str">
        <f>VLOOKUP(E195,Table4[[M49 code]:[Column1]],3)</f>
        <v>Curazao</v>
      </c>
      <c r="P195" s="21" t="str">
        <f>VLOOKUP(E195,Table5[[M49 code]:[Column1]],3)</f>
        <v>كوراساو</v>
      </c>
    </row>
    <row r="196" spans="1:16" x14ac:dyDescent="0.25">
      <c r="A196" s="3" t="s">
        <v>763</v>
      </c>
      <c r="B196" s="3" t="s">
        <v>763</v>
      </c>
      <c r="C196" s="3" t="s">
        <v>764</v>
      </c>
      <c r="D196" s="3" t="s">
        <v>765</v>
      </c>
      <c r="E196" s="10">
        <v>192</v>
      </c>
      <c r="F196" s="26"/>
      <c r="G196" s="10"/>
      <c r="L196" t="str">
        <f>VLOOKUP(E196,Table1[[M49 code]:[Column1]],3)</f>
        <v>古巴</v>
      </c>
      <c r="M196" s="21" t="str">
        <f>VLOOKUP(E196,Table2[[M49 code]:[Column1]],3)</f>
        <v>Куба</v>
      </c>
      <c r="N196" s="21" t="str">
        <f>VLOOKUP(E196,Table3[[M49 code]:[Column1]],3)</f>
        <v>Cuba</v>
      </c>
      <c r="O196" s="21" t="str">
        <f>VLOOKUP(E196,Table4[[M49 code]:[Column1]],3)</f>
        <v>Cuba</v>
      </c>
      <c r="P196" s="21" t="str">
        <f>VLOOKUP(E196,Table5[[M49 code]:[Column1]],3)</f>
        <v>كوبا</v>
      </c>
    </row>
    <row r="197" spans="1:16" x14ac:dyDescent="0.25">
      <c r="A197" s="3" t="s">
        <v>766</v>
      </c>
      <c r="B197" s="3" t="s">
        <v>767</v>
      </c>
      <c r="C197" s="3" t="s">
        <v>768</v>
      </c>
      <c r="D197" s="3" t="s">
        <v>769</v>
      </c>
      <c r="E197" s="10">
        <v>191</v>
      </c>
      <c r="F197" s="26"/>
      <c r="G197" s="10"/>
      <c r="L197" t="str">
        <f>VLOOKUP(E197,Table1[[M49 code]:[Column1]],3)</f>
        <v>克罗地亚</v>
      </c>
      <c r="M197" s="21" t="str">
        <f>VLOOKUP(E197,Table2[[M49 code]:[Column1]],3)</f>
        <v>Хорватия</v>
      </c>
      <c r="N197" s="21" t="str">
        <f>VLOOKUP(E197,Table3[[M49 code]:[Column1]],3)</f>
        <v>Croatie</v>
      </c>
      <c r="O197" s="21" t="str">
        <f>VLOOKUP(E197,Table4[[M49 code]:[Column1]],3)</f>
        <v>Croacia</v>
      </c>
      <c r="P197" s="21" t="str">
        <f>VLOOKUP(E197,Table5[[M49 code]:[Column1]],3)</f>
        <v>كرواتيا</v>
      </c>
    </row>
    <row r="198" spans="1:16" x14ac:dyDescent="0.25">
      <c r="A198" s="3" t="s">
        <v>770</v>
      </c>
      <c r="B198" s="3" t="s">
        <v>771</v>
      </c>
      <c r="C198" s="3" t="s">
        <v>772</v>
      </c>
      <c r="D198" s="3" t="s">
        <v>773</v>
      </c>
      <c r="E198" s="10">
        <v>188</v>
      </c>
      <c r="F198" s="26"/>
      <c r="G198" s="10"/>
      <c r="L198" t="str">
        <f>VLOOKUP(E198,Table1[[M49 code]:[Column1]],3)</f>
        <v>哥斯达黎加</v>
      </c>
      <c r="M198" s="21" t="str">
        <f>VLOOKUP(E198,Table2[[M49 code]:[Column1]],3)</f>
        <v>Коста-Рика</v>
      </c>
      <c r="N198" s="21" t="str">
        <f>VLOOKUP(E198,Table3[[M49 code]:[Column1]],3)</f>
        <v>Costa Rica</v>
      </c>
      <c r="O198" s="21" t="str">
        <f>VLOOKUP(E198,Table4[[M49 code]:[Column1]],3)</f>
        <v>Costa Rica</v>
      </c>
      <c r="P198" s="21" t="str">
        <f>VLOOKUP(E198,Table5[[M49 code]:[Column1]],3)</f>
        <v>كوستاريكا</v>
      </c>
    </row>
    <row r="199" spans="1:16" x14ac:dyDescent="0.25">
      <c r="A199" s="3" t="s">
        <v>774</v>
      </c>
      <c r="B199" s="3" t="s">
        <v>775</v>
      </c>
      <c r="C199" s="3" t="s">
        <v>776</v>
      </c>
      <c r="D199" s="3" t="s">
        <v>777</v>
      </c>
      <c r="E199" s="10">
        <v>184</v>
      </c>
      <c r="F199" s="26"/>
      <c r="G199" s="10"/>
      <c r="L199" t="str">
        <f>VLOOKUP(E199,Table1[[M49 code]:[Column1]],3)</f>
        <v>库克群岛</v>
      </c>
      <c r="M199" s="21" t="str">
        <f>VLOOKUP(E199,Table2[[M49 code]:[Column1]],3)</f>
        <v>Острова Кука</v>
      </c>
      <c r="N199" s="21" t="str">
        <f>VLOOKUP(E199,Table3[[M49 code]:[Column1]],3)</f>
        <v>Îles Cook</v>
      </c>
      <c r="O199" s="21" t="str">
        <f>VLOOKUP(E199,Table4[[M49 code]:[Column1]],3)</f>
        <v>Islas Cook</v>
      </c>
      <c r="P199" s="21" t="str">
        <f>VLOOKUP(E199,Table5[[M49 code]:[Column1]],3)</f>
        <v>جزر كوك</v>
      </c>
    </row>
    <row r="200" spans="1:16" x14ac:dyDescent="0.25">
      <c r="A200" s="3" t="s">
        <v>778</v>
      </c>
      <c r="B200" s="3" t="s">
        <v>779</v>
      </c>
      <c r="C200" s="3" t="s">
        <v>780</v>
      </c>
      <c r="D200" s="3" t="s">
        <v>781</v>
      </c>
      <c r="E200" s="10">
        <v>178</v>
      </c>
      <c r="F200" s="26"/>
      <c r="G200" s="10"/>
      <c r="L200" t="str">
        <f>VLOOKUP(E200,Table1[[M49 code]:[Column1]],3)</f>
        <v>刚果</v>
      </c>
      <c r="M200" s="21" t="str">
        <f>VLOOKUP(E200,Table2[[M49 code]:[Column1]],3)</f>
        <v>Конго</v>
      </c>
      <c r="N200" s="21" t="str">
        <f>VLOOKUP(E200,Table3[[M49 code]:[Column1]],3)</f>
        <v>Congo</v>
      </c>
      <c r="O200" s="21" t="str">
        <f>VLOOKUP(E200,Table4[[M49 code]:[Column1]],3)</f>
        <v>Congo</v>
      </c>
      <c r="P200" s="21" t="str">
        <f>VLOOKUP(E200,Table5[[M49 code]:[Column1]],3)</f>
        <v>الكونغو</v>
      </c>
    </row>
    <row r="201" spans="1:16" x14ac:dyDescent="0.25">
      <c r="A201" s="3" t="s">
        <v>782</v>
      </c>
      <c r="B201" s="3" t="s">
        <v>783</v>
      </c>
      <c r="C201" s="3" t="s">
        <v>784</v>
      </c>
      <c r="D201" s="3" t="s">
        <v>785</v>
      </c>
      <c r="E201" s="10">
        <v>180</v>
      </c>
      <c r="F201" s="26"/>
      <c r="G201" s="10"/>
      <c r="L201" t="str">
        <f>VLOOKUP(E201,Table1[[M49 code]:[Column1]],3)</f>
        <v>刚果民主共和国</v>
      </c>
      <c r="M201" s="21" t="str">
        <f>VLOOKUP(E201,Table2[[M49 code]:[Column1]],3)</f>
        <v>Демократическая Республика Конго</v>
      </c>
      <c r="N201" s="21" t="str">
        <f>VLOOKUP(E201,Table3[[M49 code]:[Column1]],3)</f>
        <v>République démocratique du Congo</v>
      </c>
      <c r="O201" s="21" t="str">
        <f>VLOOKUP(E201,Table4[[M49 code]:[Column1]],3)</f>
        <v>República Democrática del Congo</v>
      </c>
      <c r="P201" s="21" t="str">
        <f>VLOOKUP(E201,Table5[[M49 code]:[Column1]],3)</f>
        <v>جمهورية الكونغو الديمقراطية</v>
      </c>
    </row>
    <row r="202" spans="1:16" x14ac:dyDescent="0.25">
      <c r="A202" s="3" t="s">
        <v>786</v>
      </c>
      <c r="B202" s="3" t="s">
        <v>787</v>
      </c>
      <c r="C202" s="3" t="s">
        <v>788</v>
      </c>
      <c r="D202" s="3" t="s">
        <v>789</v>
      </c>
      <c r="E202" s="10">
        <v>174</v>
      </c>
      <c r="F202" s="26"/>
      <c r="G202" s="10"/>
      <c r="L202" t="str">
        <f>VLOOKUP(E202,Table1[[M49 code]:[Column1]],3)</f>
        <v>科摩罗</v>
      </c>
      <c r="M202" s="21" t="str">
        <f>VLOOKUP(E202,Table2[[M49 code]:[Column1]],3)</f>
        <v>Коморские Острова</v>
      </c>
      <c r="N202" s="21" t="str">
        <f>VLOOKUP(E202,Table3[[M49 code]:[Column1]],3)</f>
        <v>Comores</v>
      </c>
      <c r="O202" s="21" t="str">
        <f>VLOOKUP(E202,Table4[[M49 code]:[Column1]],3)</f>
        <v>Comoras</v>
      </c>
      <c r="P202" s="21" t="str">
        <f>VLOOKUP(E202,Table5[[M49 code]:[Column1]],3)</f>
        <v>جزر القمر</v>
      </c>
    </row>
    <row r="203" spans="1:16" x14ac:dyDescent="0.25">
      <c r="A203" s="3" t="s">
        <v>790</v>
      </c>
      <c r="B203" s="3" t="s">
        <v>791</v>
      </c>
      <c r="C203" s="3" t="s">
        <v>792</v>
      </c>
      <c r="D203" s="3" t="s">
        <v>793</v>
      </c>
      <c r="E203" s="10">
        <v>170</v>
      </c>
      <c r="F203" s="26"/>
      <c r="G203" s="10"/>
      <c r="L203" t="str">
        <f>VLOOKUP(E203,Table1[[M49 code]:[Column1]],3)</f>
        <v>哥伦比亚</v>
      </c>
      <c r="M203" s="21" t="str">
        <f>VLOOKUP(E203,Table2[[M49 code]:[Column1]],3)</f>
        <v>Колумбия</v>
      </c>
      <c r="N203" s="21" t="str">
        <f>VLOOKUP(E203,Table3[[M49 code]:[Column1]],3)</f>
        <v>Colombie</v>
      </c>
      <c r="O203" s="21" t="str">
        <f>VLOOKUP(E203,Table4[[M49 code]:[Column1]],3)</f>
        <v>Colombia</v>
      </c>
      <c r="P203" s="21" t="str">
        <f>VLOOKUP(E203,Table5[[M49 code]:[Column1]],3)</f>
        <v>كولومبيا</v>
      </c>
    </row>
    <row r="204" spans="1:16" x14ac:dyDescent="0.25">
      <c r="A204" s="3" t="s">
        <v>794</v>
      </c>
      <c r="B204" s="3" t="s">
        <v>795</v>
      </c>
      <c r="C204" s="3" t="s">
        <v>796</v>
      </c>
      <c r="D204" s="3" t="s">
        <v>797</v>
      </c>
      <c r="E204" s="10">
        <v>166</v>
      </c>
      <c r="F204" s="26"/>
      <c r="G204" s="10"/>
      <c r="L204" t="str">
        <f>VLOOKUP(E204,Table1[[M49 code]:[Column1]],3)</f>
        <v>科科斯（基林）群岛</v>
      </c>
      <c r="M204" s="21" t="str">
        <f>VLOOKUP(E204,Table2[[M49 code]:[Column1]],3)</f>
        <v>Кокосовых (Килинг) островов</v>
      </c>
      <c r="N204" s="21" t="str">
        <f>VLOOKUP(E204,Table3[[M49 code]:[Column1]],3)</f>
        <v>Îles des Cocos (Keeling)</v>
      </c>
      <c r="O204" s="21" t="str">
        <f>VLOOKUP(E204,Table4[[M49 code]:[Column1]],3)</f>
        <v>Islas Cocos (Keeling)</v>
      </c>
      <c r="P204" s="21" t="str">
        <f>VLOOKUP(E204,Table5[[M49 code]:[Column1]],3)</f>
        <v>جزر كوكس (كيلينغ)</v>
      </c>
    </row>
    <row r="205" spans="1:16" x14ac:dyDescent="0.25">
      <c r="A205" s="3" t="s">
        <v>798</v>
      </c>
      <c r="B205" s="3" t="s">
        <v>799</v>
      </c>
      <c r="C205" s="3" t="s">
        <v>800</v>
      </c>
      <c r="D205" s="3" t="s">
        <v>801</v>
      </c>
      <c r="E205" s="10">
        <v>162</v>
      </c>
      <c r="F205" s="26"/>
      <c r="G205" s="10"/>
      <c r="L205" t="str">
        <f>VLOOKUP(E205,Table1[[M49 code]:[Column1]],3)</f>
        <v>圣诞岛</v>
      </c>
      <c r="M205" s="21" t="str">
        <f>VLOOKUP(E205,Table2[[M49 code]:[Column1]],3)</f>
        <v>остров Рождества</v>
      </c>
      <c r="N205" s="21" t="str">
        <f>VLOOKUP(E205,Table3[[M49 code]:[Column1]],3)</f>
        <v>Île Christmas</v>
      </c>
      <c r="O205" s="21" t="str">
        <f>VLOOKUP(E205,Table4[[M49 code]:[Column1]],3)</f>
        <v>Isla Christmas</v>
      </c>
      <c r="P205" s="21" t="str">
        <f>VLOOKUP(E205,Table5[[M49 code]:[Column1]],3)</f>
        <v>جزيرة عيد الميلاد</v>
      </c>
    </row>
    <row r="206" spans="1:16" x14ac:dyDescent="0.25">
      <c r="A206" s="3" t="s">
        <v>802</v>
      </c>
      <c r="B206" s="3" t="s">
        <v>803</v>
      </c>
      <c r="C206" s="3" t="s">
        <v>804</v>
      </c>
      <c r="D206" s="3" t="s">
        <v>805</v>
      </c>
      <c r="E206" s="10">
        <v>156</v>
      </c>
      <c r="F206" s="26"/>
      <c r="G206" s="10"/>
      <c r="L206" t="str">
        <f>VLOOKUP(E206,Table1[[M49 code]:[Column1]],3)</f>
        <v>中国</v>
      </c>
      <c r="M206" s="21" t="str">
        <f>VLOOKUP(E206,Table2[[M49 code]:[Column1]],3)</f>
        <v>Китай</v>
      </c>
      <c r="N206" s="21" t="str">
        <f>VLOOKUP(E206,Table3[[M49 code]:[Column1]],3)</f>
        <v>Chine</v>
      </c>
      <c r="O206" s="21" t="str">
        <f>VLOOKUP(E206,Table4[[M49 code]:[Column1]],3)</f>
        <v>China</v>
      </c>
      <c r="P206" s="21" t="str">
        <f>VLOOKUP(E206,Table5[[M49 code]:[Column1]],3)</f>
        <v>الصين</v>
      </c>
    </row>
    <row r="207" spans="1:16" x14ac:dyDescent="0.25">
      <c r="A207" s="3" t="s">
        <v>806</v>
      </c>
      <c r="B207" s="3" t="s">
        <v>807</v>
      </c>
      <c r="C207" s="3" t="s">
        <v>808</v>
      </c>
      <c r="D207" s="3" t="s">
        <v>809</v>
      </c>
      <c r="E207" s="10">
        <v>152</v>
      </c>
      <c r="F207" s="26"/>
      <c r="G207" s="10"/>
      <c r="L207" t="str">
        <f>VLOOKUP(E207,Table1[[M49 code]:[Column1]],3)</f>
        <v>智利</v>
      </c>
      <c r="M207" s="21" t="str">
        <f>VLOOKUP(E207,Table2[[M49 code]:[Column1]],3)</f>
        <v>Чили</v>
      </c>
      <c r="N207" s="21" t="str">
        <f>VLOOKUP(E207,Table3[[M49 code]:[Column1]],3)</f>
        <v>Chili</v>
      </c>
      <c r="O207" s="21" t="str">
        <f>VLOOKUP(E207,Table4[[M49 code]:[Column1]],3)</f>
        <v>Chile</v>
      </c>
      <c r="P207" s="21" t="str">
        <f>VLOOKUP(E207,Table5[[M49 code]:[Column1]],3)</f>
        <v>شيلي</v>
      </c>
    </row>
    <row r="208" spans="1:16" x14ac:dyDescent="0.25">
      <c r="A208" s="3" t="s">
        <v>810</v>
      </c>
      <c r="B208" s="3" t="s">
        <v>811</v>
      </c>
      <c r="C208" s="3" t="s">
        <v>812</v>
      </c>
      <c r="D208" s="3" t="s">
        <v>813</v>
      </c>
      <c r="E208" s="10">
        <v>148</v>
      </c>
      <c r="F208" s="26"/>
      <c r="G208" s="10"/>
      <c r="L208" t="str">
        <f>VLOOKUP(E208,Table1[[M49 code]:[Column1]],3)</f>
        <v>乍得</v>
      </c>
      <c r="M208" s="21" t="str">
        <f>VLOOKUP(E208,Table2[[M49 code]:[Column1]],3)</f>
        <v>Чад</v>
      </c>
      <c r="N208" s="21" t="str">
        <f>VLOOKUP(E208,Table3[[M49 code]:[Column1]],3)</f>
        <v>Tchad</v>
      </c>
      <c r="O208" s="21" t="str">
        <f>VLOOKUP(E208,Table4[[M49 code]:[Column1]],3)</f>
        <v>Chad</v>
      </c>
      <c r="P208" s="21" t="str">
        <f>VLOOKUP(E208,Table5[[M49 code]:[Column1]],3)</f>
        <v>تشاد</v>
      </c>
    </row>
    <row r="209" spans="1:16" x14ac:dyDescent="0.25">
      <c r="A209" s="3" t="s">
        <v>814</v>
      </c>
      <c r="B209" s="3" t="s">
        <v>815</v>
      </c>
      <c r="C209" s="3" t="s">
        <v>816</v>
      </c>
      <c r="D209" s="3" t="s">
        <v>817</v>
      </c>
      <c r="E209" s="10">
        <v>140</v>
      </c>
      <c r="F209" s="26"/>
      <c r="G209" s="10"/>
      <c r="L209" t="str">
        <f>VLOOKUP(E209,Table1[[M49 code]:[Column1]],3)</f>
        <v>中非共和国</v>
      </c>
      <c r="M209" s="21" t="str">
        <f>VLOOKUP(E209,Table2[[M49 code]:[Column1]],3)</f>
        <v>Центральноафриканская Республика</v>
      </c>
      <c r="N209" s="21" t="str">
        <f>VLOOKUP(E209,Table3[[M49 code]:[Column1]],3)</f>
        <v>République centrafricaine</v>
      </c>
      <c r="O209" s="21" t="str">
        <f>VLOOKUP(E209,Table4[[M49 code]:[Column1]],3)</f>
        <v>República Centroafricana</v>
      </c>
      <c r="P209" s="21" t="str">
        <f>VLOOKUP(E209,Table5[[M49 code]:[Column1]],3)</f>
        <v>جمهورية أفريقيا الوسطى</v>
      </c>
    </row>
    <row r="210" spans="1:16" x14ac:dyDescent="0.25">
      <c r="A210" s="3" t="s">
        <v>818</v>
      </c>
      <c r="B210" s="3" t="s">
        <v>819</v>
      </c>
      <c r="C210" s="3" t="s">
        <v>820</v>
      </c>
      <c r="D210" s="3" t="s">
        <v>821</v>
      </c>
      <c r="E210" s="10">
        <v>136</v>
      </c>
      <c r="F210" s="26"/>
      <c r="G210" s="10"/>
      <c r="L210" t="str">
        <f>VLOOKUP(E210,Table1[[M49 code]:[Column1]],3)</f>
        <v>开曼群岛</v>
      </c>
      <c r="M210" s="21" t="str">
        <f>VLOOKUP(E210,Table2[[M49 code]:[Column1]],3)</f>
        <v>Кайман острова</v>
      </c>
      <c r="N210" s="21" t="str">
        <f>VLOOKUP(E210,Table3[[M49 code]:[Column1]],3)</f>
        <v>Îles Caïmanes</v>
      </c>
      <c r="O210" s="21" t="str">
        <f>VLOOKUP(E210,Table4[[M49 code]:[Column1]],3)</f>
        <v>Islas Caimán</v>
      </c>
      <c r="P210" s="21" t="str">
        <f>VLOOKUP(E210,Table5[[M49 code]:[Column1]],3)</f>
        <v>جزر كايمان</v>
      </c>
    </row>
    <row r="211" spans="1:16" x14ac:dyDescent="0.25">
      <c r="A211" s="3" t="s">
        <v>822</v>
      </c>
      <c r="B211" s="3" t="s">
        <v>823</v>
      </c>
      <c r="C211" s="3" t="s">
        <v>824</v>
      </c>
      <c r="D211" s="3" t="s">
        <v>825</v>
      </c>
      <c r="E211" s="10">
        <v>124</v>
      </c>
      <c r="F211" s="26"/>
      <c r="G211" s="10"/>
      <c r="L211" t="str">
        <f>VLOOKUP(E211,Table1[[M49 code]:[Column1]],3)</f>
        <v>加拿大</v>
      </c>
      <c r="M211" s="21" t="str">
        <f>VLOOKUP(E211,Table2[[M49 code]:[Column1]],3)</f>
        <v>Канада</v>
      </c>
      <c r="N211" s="21" t="str">
        <f>VLOOKUP(E211,Table3[[M49 code]:[Column1]],3)</f>
        <v>Canada</v>
      </c>
      <c r="O211" s="21" t="str">
        <f>VLOOKUP(E211,Table4[[M49 code]:[Column1]],3)</f>
        <v>Canadá</v>
      </c>
      <c r="P211" s="21" t="str">
        <f>VLOOKUP(E211,Table5[[M49 code]:[Column1]],3)</f>
        <v>كندا</v>
      </c>
    </row>
    <row r="212" spans="1:16" x14ac:dyDescent="0.25">
      <c r="A212" s="3" t="s">
        <v>826</v>
      </c>
      <c r="B212" s="3" t="s">
        <v>827</v>
      </c>
      <c r="C212" s="3" t="s">
        <v>828</v>
      </c>
      <c r="D212" s="3" t="s">
        <v>829</v>
      </c>
      <c r="E212" s="10">
        <v>120</v>
      </c>
      <c r="F212" s="26"/>
      <c r="G212" s="10"/>
      <c r="L212" t="str">
        <f>VLOOKUP(E212,Table1[[M49 code]:[Column1]],3)</f>
        <v>喀麦隆</v>
      </c>
      <c r="M212" s="21" t="str">
        <f>VLOOKUP(E212,Table2[[M49 code]:[Column1]],3)</f>
        <v>Камерун</v>
      </c>
      <c r="N212" s="21" t="str">
        <f>VLOOKUP(E212,Table3[[M49 code]:[Column1]],3)</f>
        <v>Cameroun</v>
      </c>
      <c r="O212" s="21" t="str">
        <f>VLOOKUP(E212,Table4[[M49 code]:[Column1]],3)</f>
        <v>Camerún</v>
      </c>
      <c r="P212" s="21" t="str">
        <f>VLOOKUP(E212,Table5[[M49 code]:[Column1]],3)</f>
        <v>الكاميرون</v>
      </c>
    </row>
    <row r="213" spans="1:16" x14ac:dyDescent="0.25">
      <c r="A213" s="3" t="s">
        <v>830</v>
      </c>
      <c r="B213" s="3" t="s">
        <v>831</v>
      </c>
      <c r="C213" s="3" t="s">
        <v>832</v>
      </c>
      <c r="D213" s="3" t="s">
        <v>833</v>
      </c>
      <c r="E213" s="10">
        <v>116</v>
      </c>
      <c r="F213" s="26"/>
      <c r="G213" s="10"/>
      <c r="L213" t="str">
        <f>VLOOKUP(E213,Table1[[M49 code]:[Column1]],3)</f>
        <v>柬埔寨</v>
      </c>
      <c r="M213" s="21" t="str">
        <f>VLOOKUP(E213,Table2[[M49 code]:[Column1]],3)</f>
        <v>Камбоджа</v>
      </c>
      <c r="N213" s="21" t="str">
        <f>VLOOKUP(E213,Table3[[M49 code]:[Column1]],3)</f>
        <v>Cambodge</v>
      </c>
      <c r="O213" s="21" t="str">
        <f>VLOOKUP(E213,Table4[[M49 code]:[Column1]],3)</f>
        <v>Camboya</v>
      </c>
      <c r="P213" s="21" t="str">
        <f>VLOOKUP(E213,Table5[[M49 code]:[Column1]],3)</f>
        <v>كمبوديا</v>
      </c>
    </row>
    <row r="214" spans="1:16" x14ac:dyDescent="0.25">
      <c r="A214" s="3" t="s">
        <v>834</v>
      </c>
      <c r="B214" s="3" t="s">
        <v>834</v>
      </c>
      <c r="C214" s="3" t="s">
        <v>835</v>
      </c>
      <c r="D214" s="3" t="s">
        <v>836</v>
      </c>
      <c r="E214" s="10">
        <v>132</v>
      </c>
      <c r="F214" s="26"/>
      <c r="G214" s="10"/>
      <c r="L214" t="str">
        <f>VLOOKUP(E214,Table1[[M49 code]:[Column1]],3)</f>
        <v>佛得角</v>
      </c>
      <c r="M214" s="21" t="str">
        <f>VLOOKUP(E214,Table2[[M49 code]:[Column1]],3)</f>
        <v>Кабо-Верде</v>
      </c>
      <c r="N214" s="21" t="str">
        <f>VLOOKUP(E214,Table3[[M49 code]:[Column1]],3)</f>
        <v>Cabo Verde</v>
      </c>
      <c r="O214" s="21" t="str">
        <f>VLOOKUP(E214,Table4[[M49 code]:[Column1]],3)</f>
        <v>Cabo Verde</v>
      </c>
      <c r="P214" s="21" t="str">
        <f>VLOOKUP(E214,Table5[[M49 code]:[Column1]],3)</f>
        <v>كابو فيردي</v>
      </c>
    </row>
    <row r="215" spans="1:16" x14ac:dyDescent="0.25">
      <c r="A215" s="3" t="s">
        <v>837</v>
      </c>
      <c r="B215" s="3" t="s">
        <v>838</v>
      </c>
      <c r="C215" s="3" t="s">
        <v>839</v>
      </c>
      <c r="D215" s="3" t="s">
        <v>840</v>
      </c>
      <c r="E215" s="10">
        <v>108</v>
      </c>
      <c r="F215" s="26"/>
      <c r="G215" s="10"/>
      <c r="L215" t="str">
        <f>VLOOKUP(E215,Table1[[M49 code]:[Column1]],3)</f>
        <v>布隆迪</v>
      </c>
      <c r="M215" s="21" t="str">
        <f>VLOOKUP(E215,Table2[[M49 code]:[Column1]],3)</f>
        <v>Бурунди</v>
      </c>
      <c r="N215" s="21" t="str">
        <f>VLOOKUP(E215,Table3[[M49 code]:[Column1]],3)</f>
        <v>Burundi</v>
      </c>
      <c r="O215" s="21" t="str">
        <f>VLOOKUP(E215,Table4[[M49 code]:[Column1]],3)</f>
        <v>Burundi</v>
      </c>
      <c r="P215" s="21" t="str">
        <f>VLOOKUP(E215,Table5[[M49 code]:[Column1]],3)</f>
        <v>بوروندي</v>
      </c>
    </row>
    <row r="216" spans="1:16" x14ac:dyDescent="0.25">
      <c r="A216" s="3" t="s">
        <v>841</v>
      </c>
      <c r="B216" s="3" t="s">
        <v>842</v>
      </c>
      <c r="C216" s="3" t="s">
        <v>843</v>
      </c>
      <c r="D216" s="3" t="s">
        <v>844</v>
      </c>
      <c r="E216" s="10">
        <v>854</v>
      </c>
      <c r="F216" s="26"/>
      <c r="G216" s="10"/>
      <c r="L216" t="str">
        <f>VLOOKUP(E216,Table1[[M49 code]:[Column1]],3)</f>
        <v>布基纳法索</v>
      </c>
      <c r="M216" s="21" t="str">
        <f>VLOOKUP(E216,Table2[[M49 code]:[Column1]],3)</f>
        <v>Буркина-Фасо</v>
      </c>
      <c r="N216" s="21" t="str">
        <f>VLOOKUP(E216,Table3[[M49 code]:[Column1]],3)</f>
        <v>Burkina Faso</v>
      </c>
      <c r="O216" s="21" t="str">
        <f>VLOOKUP(E216,Table4[[M49 code]:[Column1]],3)</f>
        <v>Burkina Faso</v>
      </c>
      <c r="P216" s="21" t="str">
        <f>VLOOKUP(E216,Table5[[M49 code]:[Column1]],3)</f>
        <v>بوركينا فاسو</v>
      </c>
    </row>
    <row r="217" spans="1:16" x14ac:dyDescent="0.25">
      <c r="A217" s="3" t="s">
        <v>845</v>
      </c>
      <c r="B217" s="3" t="s">
        <v>846</v>
      </c>
      <c r="C217" s="3" t="s">
        <v>847</v>
      </c>
      <c r="D217" s="3" t="s">
        <v>848</v>
      </c>
      <c r="E217" s="10">
        <v>100</v>
      </c>
      <c r="F217" s="26"/>
      <c r="G217" s="10"/>
      <c r="L217" t="str">
        <f>VLOOKUP(E217,Table1[[M49 code]:[Column1]],3)</f>
        <v>保加利亚</v>
      </c>
      <c r="M217" s="21" t="str">
        <f>VLOOKUP(E217,Table2[[M49 code]:[Column1]],3)</f>
        <v>Болгария</v>
      </c>
      <c r="N217" s="21" t="str">
        <f>VLOOKUP(E217,Table3[[M49 code]:[Column1]],3)</f>
        <v>Bulgarie</v>
      </c>
      <c r="O217" s="21" t="str">
        <f>VLOOKUP(E217,Table4[[M49 code]:[Column1]],3)</f>
        <v>Bulgaria</v>
      </c>
      <c r="P217" s="21" t="str">
        <f>VLOOKUP(E217,Table5[[M49 code]:[Column1]],3)</f>
        <v>بلغاريا</v>
      </c>
    </row>
    <row r="218" spans="1:16" x14ac:dyDescent="0.25">
      <c r="A218" s="3" t="s">
        <v>849</v>
      </c>
      <c r="B218" s="3" t="s">
        <v>850</v>
      </c>
      <c r="C218" s="3" t="s">
        <v>851</v>
      </c>
      <c r="D218" s="3" t="s">
        <v>852</v>
      </c>
      <c r="E218" s="10">
        <v>96</v>
      </c>
      <c r="F218" s="26"/>
      <c r="G218" s="10"/>
      <c r="L218" t="str">
        <f>VLOOKUP(E218,Table1[[M49 code]:[Column1]],3)</f>
        <v>文莱达鲁萨兰国</v>
      </c>
      <c r="M218" s="21" t="str">
        <f>VLOOKUP(E218,Table2[[M49 code]:[Column1]],3)</f>
        <v>Бруней-Даруссалам</v>
      </c>
      <c r="N218" s="21" t="str">
        <f>VLOOKUP(E218,Table3[[M49 code]:[Column1]],3)</f>
        <v>Brunéi Darussalam</v>
      </c>
      <c r="O218" s="21" t="str">
        <f>VLOOKUP(E218,Table4[[M49 code]:[Column1]],3)</f>
        <v>Brunei Darussalam</v>
      </c>
      <c r="P218" s="21" t="str">
        <f>VLOOKUP(E218,Table5[[M49 code]:[Column1]],3)</f>
        <v>بروني دار السلام</v>
      </c>
    </row>
    <row r="219" spans="1:16" x14ac:dyDescent="0.25">
      <c r="A219" s="3" t="s">
        <v>853</v>
      </c>
      <c r="B219" s="3" t="s">
        <v>854</v>
      </c>
      <c r="C219" s="3" t="s">
        <v>855</v>
      </c>
      <c r="D219" s="3" t="s">
        <v>856</v>
      </c>
      <c r="E219" s="10">
        <v>86</v>
      </c>
      <c r="F219" s="26"/>
      <c r="G219" s="10"/>
      <c r="L219" t="str">
        <f>VLOOKUP(E219,Table1[[M49 code]:[Column1]],3)</f>
        <v>英属印度洋领土</v>
      </c>
      <c r="M219" s="21" t="str">
        <f>VLOOKUP(E219,Table2[[M49 code]:[Column1]],3)</f>
        <v>Британская территория в Индийском океане</v>
      </c>
      <c r="N219" s="21" t="str">
        <f>VLOOKUP(E219,Table3[[M49 code]:[Column1]],3)</f>
        <v>Territoire britannique de l'océan Indien</v>
      </c>
      <c r="O219" s="21" t="str">
        <f>VLOOKUP(E219,Table4[[M49 code]:[Column1]],3)</f>
        <v>Territorio Británico del Océano Índico</v>
      </c>
      <c r="P219" s="21" t="str">
        <f>VLOOKUP(E219,Table5[[M49 code]:[Column1]],3)</f>
        <v>المحيط الهندي الإقليم البريطاني في</v>
      </c>
    </row>
    <row r="220" spans="1:16" x14ac:dyDescent="0.25">
      <c r="A220" s="3" t="s">
        <v>857</v>
      </c>
      <c r="B220" s="3" t="s">
        <v>858</v>
      </c>
      <c r="C220" s="3" t="s">
        <v>859</v>
      </c>
      <c r="D220" s="3" t="s">
        <v>860</v>
      </c>
      <c r="E220" s="10">
        <v>76</v>
      </c>
      <c r="F220" s="26"/>
      <c r="G220" s="10"/>
      <c r="L220" t="str">
        <f>VLOOKUP(E220,Table1[[M49 code]:[Column1]],3)</f>
        <v>巴西</v>
      </c>
      <c r="M220" s="21" t="str">
        <f>VLOOKUP(E220,Table2[[M49 code]:[Column1]],3)</f>
        <v>Бразилия</v>
      </c>
      <c r="N220" s="21" t="str">
        <f>VLOOKUP(E220,Table3[[M49 code]:[Column1]],3)</f>
        <v>Brésil</v>
      </c>
      <c r="O220" s="21" t="str">
        <f>VLOOKUP(E220,Table4[[M49 code]:[Column1]],3)</f>
        <v>Brasil</v>
      </c>
      <c r="P220" s="21" t="str">
        <f>VLOOKUP(E220,Table5[[M49 code]:[Column1]],3)</f>
        <v>البرازيل</v>
      </c>
    </row>
    <row r="221" spans="1:16" x14ac:dyDescent="0.25">
      <c r="A221" s="3" t="s">
        <v>861</v>
      </c>
      <c r="B221" s="3" t="s">
        <v>862</v>
      </c>
      <c r="C221" s="3" t="s">
        <v>863</v>
      </c>
      <c r="D221" s="3" t="s">
        <v>864</v>
      </c>
      <c r="E221" s="10">
        <v>74</v>
      </c>
      <c r="F221" s="26"/>
      <c r="G221" s="10"/>
      <c r="L221" t="str">
        <f>VLOOKUP(E221,Table1[[M49 code]:[Column1]],3)</f>
        <v>布维岛</v>
      </c>
      <c r="M221" s="21" t="str">
        <f>VLOOKUP(E221,Table2[[M49 code]:[Column1]],3)</f>
        <v>Остров Буве</v>
      </c>
      <c r="N221" s="21" t="str">
        <f>VLOOKUP(E221,Table3[[M49 code]:[Column1]],3)</f>
        <v>Île Bouvet</v>
      </c>
      <c r="O221" s="21" t="str">
        <f>VLOOKUP(E221,Table4[[M49 code]:[Column1]],3)</f>
        <v>Isla Bouvet</v>
      </c>
      <c r="P221" s="21" t="str">
        <f>VLOOKUP(E221,Table5[[M49 code]:[Column1]],3)</f>
        <v>جزيرة بوفيت</v>
      </c>
    </row>
    <row r="222" spans="1:16" x14ac:dyDescent="0.25">
      <c r="A222" s="3" t="s">
        <v>865</v>
      </c>
      <c r="B222" s="3" t="s">
        <v>866</v>
      </c>
      <c r="C222" s="3" t="s">
        <v>867</v>
      </c>
      <c r="D222" s="3" t="s">
        <v>868</v>
      </c>
      <c r="E222" s="10">
        <v>72</v>
      </c>
      <c r="F222" s="26"/>
      <c r="G222" s="10"/>
      <c r="L222" t="str">
        <f>VLOOKUP(E222,Table1[[M49 code]:[Column1]],3)</f>
        <v>博茨瓦纳</v>
      </c>
      <c r="M222" s="21" t="str">
        <f>VLOOKUP(E222,Table2[[M49 code]:[Column1]],3)</f>
        <v>Ботсвана</v>
      </c>
      <c r="N222" s="21" t="str">
        <f>VLOOKUP(E222,Table3[[M49 code]:[Column1]],3)</f>
        <v>Botswana</v>
      </c>
      <c r="O222" s="21" t="str">
        <f>VLOOKUP(E222,Table4[[M49 code]:[Column1]],3)</f>
        <v>Botswana</v>
      </c>
      <c r="P222" s="21" t="str">
        <f>VLOOKUP(E222,Table5[[M49 code]:[Column1]],3)</f>
        <v>بوتسوانا</v>
      </c>
    </row>
    <row r="223" spans="1:16" x14ac:dyDescent="0.25">
      <c r="A223" s="3" t="s">
        <v>869</v>
      </c>
      <c r="B223" s="3" t="s">
        <v>870</v>
      </c>
      <c r="C223" s="3" t="s">
        <v>871</v>
      </c>
      <c r="D223" s="3" t="s">
        <v>872</v>
      </c>
      <c r="E223" s="10">
        <v>70</v>
      </c>
      <c r="F223" s="26"/>
      <c r="G223" s="10"/>
      <c r="L223" t="str">
        <f>VLOOKUP(E223,Table1[[M49 code]:[Column1]],3)</f>
        <v>波斯尼亚和黑塞哥维那</v>
      </c>
      <c r="M223" s="21" t="str">
        <f>VLOOKUP(E223,Table2[[M49 code]:[Column1]],3)</f>
        <v>Босния и Герцеговина</v>
      </c>
      <c r="N223" s="21" t="str">
        <f>VLOOKUP(E223,Table3[[M49 code]:[Column1]],3)</f>
        <v>Bosnie-Herzégovine</v>
      </c>
      <c r="O223" s="21" t="str">
        <f>VLOOKUP(E223,Table4[[M49 code]:[Column1]],3)</f>
        <v>Bosnia y Herzegovina</v>
      </c>
      <c r="P223" s="21" t="str">
        <f>VLOOKUP(E223,Table5[[M49 code]:[Column1]],3)</f>
        <v>البوسنة والهرسك</v>
      </c>
    </row>
    <row r="224" spans="1:16" x14ac:dyDescent="0.25">
      <c r="A224" s="3" t="s">
        <v>873</v>
      </c>
      <c r="B224" s="3" t="s">
        <v>874</v>
      </c>
      <c r="C224" s="3" t="s">
        <v>875</v>
      </c>
      <c r="D224" s="3" t="s">
        <v>876</v>
      </c>
      <c r="E224" s="10">
        <v>535</v>
      </c>
      <c r="F224" s="26"/>
      <c r="G224" s="10"/>
      <c r="L224" t="str">
        <f>VLOOKUP(E224,Table1[[M49 code]:[Column1]],3)</f>
        <v>博纳尔，圣俄斯塔休斯和萨巴</v>
      </c>
      <c r="M224" s="21" t="str">
        <f>VLOOKUP(E224,Table2[[M49 code]:[Column1]],3)</f>
        <v>Бонайре, Синт-Эстатиус и Саба</v>
      </c>
      <c r="N224" s="21" t="str">
        <f>VLOOKUP(E224,Table3[[M49 code]:[Column1]],3)</f>
        <v>Bonaire, Saint-Eustache et Saba</v>
      </c>
      <c r="O224" s="21" t="str">
        <f>VLOOKUP(E224,Table4[[M49 code]:[Column1]],3)</f>
        <v>Bonaire, San Eustaquio y Saba</v>
      </c>
      <c r="P224" s="21" t="str">
        <f>VLOOKUP(E224,Table5[[M49 code]:[Column1]],3)</f>
        <v>بونير وسانت يوستاشيوس وسابا</v>
      </c>
    </row>
    <row r="225" spans="1:16" x14ac:dyDescent="0.25">
      <c r="A225" s="3" t="s">
        <v>877</v>
      </c>
      <c r="B225" s="3" t="s">
        <v>878</v>
      </c>
      <c r="C225" s="3" t="s">
        <v>879</v>
      </c>
      <c r="D225" s="3" t="s">
        <v>880</v>
      </c>
      <c r="E225" s="10">
        <v>68</v>
      </c>
      <c r="F225" s="26"/>
      <c r="G225" s="10"/>
      <c r="L225" t="str">
        <f>VLOOKUP(E225,Table1[[M49 code]:[Column1]],3)</f>
        <v>多民族玻利维亚国</v>
      </c>
      <c r="M225" s="21" t="str">
        <f>VLOOKUP(E225,Table2[[M49 code]:[Column1]],3)</f>
        <v>Боливия (Многонациональное Государство)</v>
      </c>
      <c r="N225" s="21" t="str">
        <f>VLOOKUP(E225,Table3[[M49 code]:[Column1]],3)</f>
        <v>Bolivie (État plurinational de)</v>
      </c>
      <c r="O225" s="21" t="str">
        <f>VLOOKUP(E225,Table4[[M49 code]:[Column1]],3)</f>
        <v>Bolivia (Estado Plurinacional de)</v>
      </c>
      <c r="P225" s="21" t="str">
        <f>VLOOKUP(E225,Table5[[M49 code]:[Column1]],3)</f>
        <v>بوليفيا (دولة - المتعددة القوميات)</v>
      </c>
    </row>
    <row r="226" spans="1:16" x14ac:dyDescent="0.25">
      <c r="A226" s="3" t="s">
        <v>881</v>
      </c>
      <c r="B226" s="3" t="s">
        <v>882</v>
      </c>
      <c r="C226" s="3" t="s">
        <v>883</v>
      </c>
      <c r="D226" s="3" t="s">
        <v>884</v>
      </c>
      <c r="E226" s="10">
        <v>64</v>
      </c>
      <c r="F226" s="26"/>
      <c r="G226" s="10"/>
      <c r="L226" t="str">
        <f>VLOOKUP(E226,Table1[[M49 code]:[Column1]],3)</f>
        <v>不丹</v>
      </c>
      <c r="M226" s="21" t="str">
        <f>VLOOKUP(E226,Table2[[M49 code]:[Column1]],3)</f>
        <v>Бутан</v>
      </c>
      <c r="N226" s="21" t="str">
        <f>VLOOKUP(E226,Table3[[M49 code]:[Column1]],3)</f>
        <v>Bhoutan</v>
      </c>
      <c r="O226" s="21" t="str">
        <f>VLOOKUP(E226,Table4[[M49 code]:[Column1]],3)</f>
        <v>Bhután</v>
      </c>
      <c r="P226" s="21" t="str">
        <f>VLOOKUP(E226,Table5[[M49 code]:[Column1]],3)</f>
        <v>بوتان</v>
      </c>
    </row>
    <row r="227" spans="1:16" x14ac:dyDescent="0.25">
      <c r="A227" s="3" t="s">
        <v>885</v>
      </c>
      <c r="B227" s="3" t="s">
        <v>886</v>
      </c>
      <c r="C227" s="3" t="s">
        <v>887</v>
      </c>
      <c r="D227" s="3" t="s">
        <v>888</v>
      </c>
      <c r="E227" s="10">
        <v>60</v>
      </c>
      <c r="F227" s="26"/>
      <c r="G227" s="10"/>
      <c r="L227" t="str">
        <f>VLOOKUP(E227,Table1[[M49 code]:[Column1]],3)</f>
        <v>百慕大</v>
      </c>
      <c r="M227" s="21" t="str">
        <f>VLOOKUP(E227,Table2[[M49 code]:[Column1]],3)</f>
        <v>Бермудские острова</v>
      </c>
      <c r="N227" s="21" t="str">
        <f>VLOOKUP(E227,Table3[[M49 code]:[Column1]],3)</f>
        <v>Bermudes</v>
      </c>
      <c r="O227" s="21" t="str">
        <f>VLOOKUP(E227,Table4[[M49 code]:[Column1]],3)</f>
        <v>Bermuda</v>
      </c>
      <c r="P227" s="21" t="str">
        <f>VLOOKUP(E227,Table5[[M49 code]:[Column1]],3)</f>
        <v>برمودا</v>
      </c>
    </row>
    <row r="228" spans="1:16" x14ac:dyDescent="0.25">
      <c r="A228" s="3" t="s">
        <v>889</v>
      </c>
      <c r="B228" s="3" t="s">
        <v>890</v>
      </c>
      <c r="C228" s="3" t="s">
        <v>891</v>
      </c>
      <c r="D228" s="3" t="s">
        <v>892</v>
      </c>
      <c r="E228" s="10">
        <v>204</v>
      </c>
      <c r="F228" s="26"/>
      <c r="G228" s="10"/>
      <c r="L228" t="str">
        <f>VLOOKUP(E228,Table1[[M49 code]:[Column1]],3)</f>
        <v>贝宁</v>
      </c>
      <c r="M228" s="21" t="str">
        <f>VLOOKUP(E228,Table2[[M49 code]:[Column1]],3)</f>
        <v>Бенин</v>
      </c>
      <c r="N228" s="21" t="str">
        <f>VLOOKUP(E228,Table3[[M49 code]:[Column1]],3)</f>
        <v>Bénin</v>
      </c>
      <c r="O228" s="21" t="str">
        <f>VLOOKUP(E228,Table4[[M49 code]:[Column1]],3)</f>
        <v>Benin</v>
      </c>
      <c r="P228" s="21" t="str">
        <f>VLOOKUP(E228,Table5[[M49 code]:[Column1]],3)</f>
        <v>بنن</v>
      </c>
    </row>
    <row r="229" spans="1:16" x14ac:dyDescent="0.25">
      <c r="A229" s="3" t="s">
        <v>893</v>
      </c>
      <c r="B229" s="3" t="s">
        <v>894</v>
      </c>
      <c r="C229" s="3" t="s">
        <v>895</v>
      </c>
      <c r="D229" s="3" t="s">
        <v>896</v>
      </c>
      <c r="E229" s="10">
        <v>84</v>
      </c>
      <c r="F229" s="26"/>
      <c r="G229" s="10"/>
      <c r="L229" t="str">
        <f>VLOOKUP(E229,Table1[[M49 code]:[Column1]],3)</f>
        <v>伯利兹</v>
      </c>
      <c r="M229" s="21" t="str">
        <f>VLOOKUP(E229,Table2[[M49 code]:[Column1]],3)</f>
        <v>Белиз</v>
      </c>
      <c r="N229" s="21" t="str">
        <f>VLOOKUP(E229,Table3[[M49 code]:[Column1]],3)</f>
        <v>Belize</v>
      </c>
      <c r="O229" s="21" t="str">
        <f>VLOOKUP(E229,Table4[[M49 code]:[Column1]],3)</f>
        <v>Belice</v>
      </c>
      <c r="P229" s="21" t="str">
        <f>VLOOKUP(E229,Table5[[M49 code]:[Column1]],3)</f>
        <v>بليز</v>
      </c>
    </row>
    <row r="230" spans="1:16" x14ac:dyDescent="0.25">
      <c r="A230" s="3" t="s">
        <v>897</v>
      </c>
      <c r="B230" s="3" t="s">
        <v>898</v>
      </c>
      <c r="C230" s="3" t="s">
        <v>899</v>
      </c>
      <c r="D230" s="3" t="s">
        <v>900</v>
      </c>
      <c r="E230" s="10">
        <v>56</v>
      </c>
      <c r="F230" s="26"/>
      <c r="G230" s="10"/>
      <c r="L230" t="str">
        <f>VLOOKUP(E230,Table1[[M49 code]:[Column1]],3)</f>
        <v>比利时</v>
      </c>
      <c r="M230" s="21" t="str">
        <f>VLOOKUP(E230,Table2[[M49 code]:[Column1]],3)</f>
        <v>Бельгия</v>
      </c>
      <c r="N230" s="21" t="str">
        <f>VLOOKUP(E230,Table3[[M49 code]:[Column1]],3)</f>
        <v>Belgique</v>
      </c>
      <c r="O230" s="21" t="str">
        <f>VLOOKUP(E230,Table4[[M49 code]:[Column1]],3)</f>
        <v>Bélgica</v>
      </c>
      <c r="P230" s="21" t="str">
        <f>VLOOKUP(E230,Table5[[M49 code]:[Column1]],3)</f>
        <v>بلجيكا</v>
      </c>
    </row>
    <row r="231" spans="1:16" x14ac:dyDescent="0.25">
      <c r="A231" s="3" t="s">
        <v>901</v>
      </c>
      <c r="B231" s="3" t="s">
        <v>902</v>
      </c>
      <c r="C231" s="3" t="s">
        <v>903</v>
      </c>
      <c r="D231" s="3" t="s">
        <v>904</v>
      </c>
      <c r="E231" s="10">
        <v>112</v>
      </c>
      <c r="F231" s="26"/>
      <c r="G231" s="10"/>
      <c r="L231" t="str">
        <f>VLOOKUP(E231,Table1[[M49 code]:[Column1]],3)</f>
        <v>白俄罗斯</v>
      </c>
      <c r="M231" s="21" t="str">
        <f>VLOOKUP(E231,Table2[[M49 code]:[Column1]],3)</f>
        <v>Беларусь</v>
      </c>
      <c r="N231" s="21" t="str">
        <f>VLOOKUP(E231,Table3[[M49 code]:[Column1]],3)</f>
        <v>Bélarus</v>
      </c>
      <c r="O231" s="21" t="str">
        <f>VLOOKUP(E231,Table4[[M49 code]:[Column1]],3)</f>
        <v>Belarús</v>
      </c>
      <c r="P231" s="21" t="str">
        <f>VLOOKUP(E231,Table5[[M49 code]:[Column1]],3)</f>
        <v>بيلاروس</v>
      </c>
    </row>
    <row r="232" spans="1:16" x14ac:dyDescent="0.25">
      <c r="A232" s="3" t="s">
        <v>905</v>
      </c>
      <c r="B232" s="3" t="s">
        <v>906</v>
      </c>
      <c r="C232" s="3" t="s">
        <v>907</v>
      </c>
      <c r="D232" s="3" t="s">
        <v>908</v>
      </c>
      <c r="E232" s="10">
        <v>52</v>
      </c>
      <c r="F232" s="26"/>
      <c r="G232" s="10"/>
      <c r="L232" t="str">
        <f>VLOOKUP(E232,Table1[[M49 code]:[Column1]],3)</f>
        <v>巴巴多斯</v>
      </c>
      <c r="M232" s="21" t="str">
        <f>VLOOKUP(E232,Table2[[M49 code]:[Column1]],3)</f>
        <v>Барбадос</v>
      </c>
      <c r="N232" s="21" t="str">
        <f>VLOOKUP(E232,Table3[[M49 code]:[Column1]],3)</f>
        <v>Barbade</v>
      </c>
      <c r="O232" s="21" t="str">
        <f>VLOOKUP(E232,Table4[[M49 code]:[Column1]],3)</f>
        <v>Barbados</v>
      </c>
      <c r="P232" s="21" t="str">
        <f>VLOOKUP(E232,Table5[[M49 code]:[Column1]],3)</f>
        <v>بربادوس</v>
      </c>
    </row>
    <row r="233" spans="1:16" x14ac:dyDescent="0.25">
      <c r="A233" s="3" t="s">
        <v>909</v>
      </c>
      <c r="B233" s="3" t="s">
        <v>910</v>
      </c>
      <c r="C233" s="3" t="s">
        <v>911</v>
      </c>
      <c r="D233" s="3" t="s">
        <v>912</v>
      </c>
      <c r="E233" s="10">
        <v>50</v>
      </c>
      <c r="F233" s="26"/>
      <c r="G233" s="10"/>
      <c r="L233" t="str">
        <f>VLOOKUP(E233,Table1[[M49 code]:[Column1]],3)</f>
        <v>孟加拉国</v>
      </c>
      <c r="M233" s="21" t="str">
        <f>VLOOKUP(E233,Table2[[M49 code]:[Column1]],3)</f>
        <v>Бангладеш</v>
      </c>
      <c r="N233" s="21" t="str">
        <f>VLOOKUP(E233,Table3[[M49 code]:[Column1]],3)</f>
        <v>Bangladesh</v>
      </c>
      <c r="O233" s="21" t="str">
        <f>VLOOKUP(E233,Table4[[M49 code]:[Column1]],3)</f>
        <v>Bangladesh</v>
      </c>
      <c r="P233" s="21" t="str">
        <f>VLOOKUP(E233,Table5[[M49 code]:[Column1]],3)</f>
        <v>بنغلاديش</v>
      </c>
    </row>
    <row r="234" spans="1:16" x14ac:dyDescent="0.25">
      <c r="A234" s="3" t="s">
        <v>913</v>
      </c>
      <c r="B234" s="3" t="s">
        <v>914</v>
      </c>
      <c r="C234" s="3" t="s">
        <v>915</v>
      </c>
      <c r="D234" s="3" t="s">
        <v>916</v>
      </c>
      <c r="E234" s="10">
        <v>48</v>
      </c>
      <c r="F234" s="26"/>
      <c r="G234" s="10"/>
      <c r="L234" t="str">
        <f>VLOOKUP(E234,Table1[[M49 code]:[Column1]],3)</f>
        <v>巴林</v>
      </c>
      <c r="M234" s="21" t="str">
        <f>VLOOKUP(E234,Table2[[M49 code]:[Column1]],3)</f>
        <v>Бахрейн</v>
      </c>
      <c r="N234" s="21" t="str">
        <f>VLOOKUP(E234,Table3[[M49 code]:[Column1]],3)</f>
        <v>Bahreïn</v>
      </c>
      <c r="O234" s="21" t="str">
        <f>VLOOKUP(E234,Table4[[M49 code]:[Column1]],3)</f>
        <v>Bahrein</v>
      </c>
      <c r="P234" s="21" t="str">
        <f>VLOOKUP(E234,Table5[[M49 code]:[Column1]],3)</f>
        <v>البحرين</v>
      </c>
    </row>
    <row r="235" spans="1:16" x14ac:dyDescent="0.25">
      <c r="A235" s="3" t="s">
        <v>917</v>
      </c>
      <c r="B235" s="3" t="s">
        <v>918</v>
      </c>
      <c r="C235" s="3" t="s">
        <v>919</v>
      </c>
      <c r="D235" s="3" t="s">
        <v>920</v>
      </c>
      <c r="E235" s="10">
        <v>44</v>
      </c>
      <c r="F235" s="26"/>
      <c r="G235" s="10"/>
      <c r="L235" t="str">
        <f>VLOOKUP(E235,Table1[[M49 code]:[Column1]],3)</f>
        <v>巴哈马</v>
      </c>
      <c r="M235" s="21" t="str">
        <f>VLOOKUP(E235,Table2[[M49 code]:[Column1]],3)</f>
        <v>Багамские Острова</v>
      </c>
      <c r="N235" s="21" t="str">
        <f>VLOOKUP(E235,Table3[[M49 code]:[Column1]],3)</f>
        <v>Bahamas</v>
      </c>
      <c r="O235" s="21" t="str">
        <f>VLOOKUP(E235,Table4[[M49 code]:[Column1]],3)</f>
        <v>Bahamas</v>
      </c>
      <c r="P235" s="21" t="str">
        <f>VLOOKUP(E235,Table5[[M49 code]:[Column1]],3)</f>
        <v>جزر البهاما</v>
      </c>
    </row>
    <row r="236" spans="1:16" x14ac:dyDescent="0.25">
      <c r="A236" s="3" t="s">
        <v>921</v>
      </c>
      <c r="B236" s="3" t="s">
        <v>922</v>
      </c>
      <c r="C236" s="3" t="s">
        <v>923</v>
      </c>
      <c r="D236" s="3" t="s">
        <v>924</v>
      </c>
      <c r="E236" s="10">
        <v>31</v>
      </c>
      <c r="F236" s="26"/>
      <c r="G236" s="10"/>
      <c r="L236" t="str">
        <f>VLOOKUP(E236,Table1[[M49 code]:[Column1]],3)</f>
        <v>阿塞拜疆</v>
      </c>
      <c r="M236" s="21" t="str">
        <f>VLOOKUP(E236,Table2[[M49 code]:[Column1]],3)</f>
        <v>Азербайджан</v>
      </c>
      <c r="N236" s="21" t="str">
        <f>VLOOKUP(E236,Table3[[M49 code]:[Column1]],3)</f>
        <v>Azerbaïdjan</v>
      </c>
      <c r="O236" s="21" t="str">
        <f>VLOOKUP(E236,Table4[[M49 code]:[Column1]],3)</f>
        <v>Azerbaiyán</v>
      </c>
      <c r="P236" s="21" t="str">
        <f>VLOOKUP(E236,Table5[[M49 code]:[Column1]],3)</f>
        <v>أذربيجان</v>
      </c>
    </row>
    <row r="237" spans="1:16" x14ac:dyDescent="0.25">
      <c r="A237" s="3" t="s">
        <v>925</v>
      </c>
      <c r="B237" s="3" t="s">
        <v>926</v>
      </c>
      <c r="C237" s="3" t="s">
        <v>927</v>
      </c>
      <c r="D237" s="3" t="s">
        <v>928</v>
      </c>
      <c r="E237" s="10">
        <v>40</v>
      </c>
      <c r="F237" s="26"/>
      <c r="G237" s="10"/>
      <c r="L237" t="str">
        <f>VLOOKUP(E237,Table1[[M49 code]:[Column1]],3)</f>
        <v>奥地利</v>
      </c>
      <c r="M237" s="21" t="str">
        <f>VLOOKUP(E237,Table2[[M49 code]:[Column1]],3)</f>
        <v>Австрия</v>
      </c>
      <c r="N237" s="21" t="str">
        <f>VLOOKUP(E237,Table3[[M49 code]:[Column1]],3)</f>
        <v>Autriche</v>
      </c>
      <c r="O237" s="21" t="str">
        <f>VLOOKUP(E237,Table4[[M49 code]:[Column1]],3)</f>
        <v>Austria</v>
      </c>
      <c r="P237" s="21" t="str">
        <f>VLOOKUP(E237,Table5[[M49 code]:[Column1]],3)</f>
        <v>النمسا</v>
      </c>
    </row>
    <row r="238" spans="1:16" x14ac:dyDescent="0.25">
      <c r="A238" s="3" t="s">
        <v>929</v>
      </c>
      <c r="B238" s="3" t="s">
        <v>930</v>
      </c>
      <c r="C238" s="3" t="s">
        <v>931</v>
      </c>
      <c r="D238" s="3" t="s">
        <v>932</v>
      </c>
      <c r="E238" s="10">
        <v>36</v>
      </c>
      <c r="F238" s="26"/>
      <c r="G238" s="10"/>
      <c r="L238" t="str">
        <f>VLOOKUP(E238,Table1[[M49 code]:[Column1]],3)</f>
        <v>澳大利亚</v>
      </c>
      <c r="M238" s="21" t="str">
        <f>VLOOKUP(E238,Table2[[M49 code]:[Column1]],3)</f>
        <v>Австралия</v>
      </c>
      <c r="N238" s="21" t="str">
        <f>VLOOKUP(E238,Table3[[M49 code]:[Column1]],3)</f>
        <v>Australie</v>
      </c>
      <c r="O238" s="21" t="str">
        <f>VLOOKUP(E238,Table4[[M49 code]:[Column1]],3)</f>
        <v>Australia</v>
      </c>
      <c r="P238" s="21" t="str">
        <f>VLOOKUP(E238,Table5[[M49 code]:[Column1]],3)</f>
        <v>أستراليا</v>
      </c>
    </row>
    <row r="239" spans="1:16" x14ac:dyDescent="0.25">
      <c r="A239" s="3" t="s">
        <v>933</v>
      </c>
      <c r="B239" s="3" t="s">
        <v>933</v>
      </c>
      <c r="C239" s="3" t="s">
        <v>934</v>
      </c>
      <c r="D239" s="3" t="s">
        <v>935</v>
      </c>
      <c r="E239" s="10">
        <v>533</v>
      </c>
      <c r="F239" s="26"/>
      <c r="G239" s="10"/>
      <c r="L239" t="str">
        <f>VLOOKUP(E239,Table1[[M49 code]:[Column1]],3)</f>
        <v>阿鲁巴</v>
      </c>
      <c r="M239" s="21" t="str">
        <f>VLOOKUP(E239,Table2[[M49 code]:[Column1]],3)</f>
        <v>Аруба</v>
      </c>
      <c r="N239" s="21" t="str">
        <f>VLOOKUP(E239,Table3[[M49 code]:[Column1]],3)</f>
        <v>Aruba</v>
      </c>
      <c r="O239" s="21" t="str">
        <f>VLOOKUP(E239,Table4[[M49 code]:[Column1]],3)</f>
        <v>Aruba</v>
      </c>
      <c r="P239" s="21" t="str">
        <f>VLOOKUP(E239,Table5[[M49 code]:[Column1]],3)</f>
        <v>أروبا</v>
      </c>
    </row>
    <row r="240" spans="1:16" x14ac:dyDescent="0.25">
      <c r="A240" s="3" t="s">
        <v>936</v>
      </c>
      <c r="B240" s="3" t="s">
        <v>937</v>
      </c>
      <c r="C240" s="3" t="s">
        <v>938</v>
      </c>
      <c r="D240" s="3" t="s">
        <v>939</v>
      </c>
      <c r="E240" s="10">
        <v>51</v>
      </c>
      <c r="F240" s="26"/>
      <c r="G240" s="10"/>
      <c r="L240" t="str">
        <f>VLOOKUP(E240,Table1[[M49 code]:[Column1]],3)</f>
        <v>亚美尼亚</v>
      </c>
      <c r="M240" s="21" t="str">
        <f>VLOOKUP(E240,Table2[[M49 code]:[Column1]],3)</f>
        <v>Армения</v>
      </c>
      <c r="N240" s="21" t="str">
        <f>VLOOKUP(E240,Table3[[M49 code]:[Column1]],3)</f>
        <v>Arménie</v>
      </c>
      <c r="O240" s="21" t="str">
        <f>VLOOKUP(E240,Table4[[M49 code]:[Column1]],3)</f>
        <v>Armenia</v>
      </c>
      <c r="P240" s="21" t="str">
        <f>VLOOKUP(E240,Table5[[M49 code]:[Column1]],3)</f>
        <v>أرمينيا</v>
      </c>
    </row>
    <row r="241" spans="1:16" x14ac:dyDescent="0.25">
      <c r="A241" s="3" t="s">
        <v>940</v>
      </c>
      <c r="B241" s="3" t="s">
        <v>941</v>
      </c>
      <c r="C241" s="3" t="s">
        <v>942</v>
      </c>
      <c r="D241" s="3" t="s">
        <v>943</v>
      </c>
      <c r="E241" s="10">
        <v>32</v>
      </c>
      <c r="F241" s="26"/>
      <c r="G241" s="10"/>
      <c r="L241" t="str">
        <f>VLOOKUP(E241,Table1[[M49 code]:[Column1]],3)</f>
        <v>阿根廷</v>
      </c>
      <c r="M241" s="21" t="str">
        <f>VLOOKUP(E241,Table2[[M49 code]:[Column1]],3)</f>
        <v>Аргентина</v>
      </c>
      <c r="N241" s="21" t="str">
        <f>VLOOKUP(E241,Table3[[M49 code]:[Column1]],3)</f>
        <v>Argentine</v>
      </c>
      <c r="O241" s="21" t="str">
        <f>VLOOKUP(E241,Table4[[M49 code]:[Column1]],3)</f>
        <v>Argentina</v>
      </c>
      <c r="P241" s="21" t="str">
        <f>VLOOKUP(E241,Table5[[M49 code]:[Column1]],3)</f>
        <v>الأرجنتين</v>
      </c>
    </row>
    <row r="242" spans="1:16" x14ac:dyDescent="0.25">
      <c r="A242" s="3" t="s">
        <v>944</v>
      </c>
      <c r="B242" s="3" t="s">
        <v>945</v>
      </c>
      <c r="C242" s="3" t="s">
        <v>946</v>
      </c>
      <c r="D242" s="3" t="s">
        <v>947</v>
      </c>
      <c r="E242" s="10">
        <v>28</v>
      </c>
      <c r="F242" s="26"/>
      <c r="G242" s="10"/>
      <c r="L242" t="str">
        <f>VLOOKUP(E242,Table1[[M49 code]:[Column1]],3)</f>
        <v>安提瓜和巴布达</v>
      </c>
      <c r="M242" s="21" t="str">
        <f>VLOOKUP(E242,Table2[[M49 code]:[Column1]],3)</f>
        <v>Антигуа и Барбуда</v>
      </c>
      <c r="N242" s="21" t="str">
        <f>VLOOKUP(E242,Table3[[M49 code]:[Column1]],3)</f>
        <v>Antigua-et-Barbuda</v>
      </c>
      <c r="O242" s="21" t="str">
        <f>VLOOKUP(E242,Table4[[M49 code]:[Column1]],3)</f>
        <v>Antigua y Barbuda</v>
      </c>
      <c r="P242" s="21" t="str">
        <f>VLOOKUP(E242,Table5[[M49 code]:[Column1]],3)</f>
        <v>أنتيغوا وبربودا</v>
      </c>
    </row>
    <row r="243" spans="1:16" x14ac:dyDescent="0.25">
      <c r="A243" s="3" t="s">
        <v>948</v>
      </c>
      <c r="B243" s="3" t="s">
        <v>949</v>
      </c>
      <c r="C243" s="3" t="s">
        <v>950</v>
      </c>
      <c r="D243" s="3" t="s">
        <v>951</v>
      </c>
      <c r="E243" s="10">
        <v>10</v>
      </c>
      <c r="F243" s="26"/>
      <c r="G243" s="10"/>
      <c r="L243" t="str">
        <f>VLOOKUP(E243,Table1[[M49 code]:[Column1]],3)</f>
        <v>南极洲</v>
      </c>
      <c r="M243" s="21" t="str">
        <f>VLOOKUP(E243,Table2[[M49 code]:[Column1]],3)</f>
        <v>Антарктике</v>
      </c>
      <c r="N243" s="21" t="str">
        <f>VLOOKUP(E243,Table3[[M49 code]:[Column1]],3)</f>
        <v>Antarctique</v>
      </c>
      <c r="O243" s="21" t="str">
        <f>VLOOKUP(E243,Table4[[M49 code]:[Column1]],3)</f>
        <v>Antártida</v>
      </c>
      <c r="P243" s="21" t="str">
        <f>VLOOKUP(E243,Table5[[M49 code]:[Column1]],3)</f>
        <v>أنتاركتيكا</v>
      </c>
    </row>
    <row r="244" spans="1:16" x14ac:dyDescent="0.25">
      <c r="A244" s="3" t="s">
        <v>952</v>
      </c>
      <c r="B244" s="3" t="s">
        <v>952</v>
      </c>
      <c r="C244" s="3" t="s">
        <v>953</v>
      </c>
      <c r="D244" s="3" t="s">
        <v>954</v>
      </c>
      <c r="E244" s="10">
        <v>660</v>
      </c>
      <c r="F244" s="26"/>
      <c r="G244" s="10"/>
      <c r="L244" t="str">
        <f>VLOOKUP(E244,Table1[[M49 code]:[Column1]],3)</f>
        <v>安圭拉</v>
      </c>
      <c r="M244" s="21" t="str">
        <f>VLOOKUP(E244,Table2[[M49 code]:[Column1]],3)</f>
        <v>Ангилья</v>
      </c>
      <c r="N244" s="21" t="str">
        <f>VLOOKUP(E244,Table3[[M49 code]:[Column1]],3)</f>
        <v>Anguilla</v>
      </c>
      <c r="O244" s="21" t="str">
        <f>VLOOKUP(E244,Table4[[M49 code]:[Column1]],3)</f>
        <v>Anguila</v>
      </c>
      <c r="P244" s="21" t="str">
        <f>VLOOKUP(E244,Table5[[M49 code]:[Column1]],3)</f>
        <v>أنغويلا</v>
      </c>
    </row>
    <row r="245" spans="1:16" x14ac:dyDescent="0.25">
      <c r="A245" s="3" t="s">
        <v>955</v>
      </c>
      <c r="B245" s="3" t="s">
        <v>956</v>
      </c>
      <c r="C245" s="3" t="s">
        <v>957</v>
      </c>
      <c r="D245" s="3" t="s">
        <v>958</v>
      </c>
      <c r="E245" s="10">
        <v>24</v>
      </c>
      <c r="F245" s="26"/>
      <c r="G245" s="10"/>
      <c r="L245" t="str">
        <f>VLOOKUP(E245,Table1[[M49 code]:[Column1]],3)</f>
        <v>安哥拉</v>
      </c>
      <c r="M245" s="21" t="str">
        <f>VLOOKUP(E245,Table2[[M49 code]:[Column1]],3)</f>
        <v>Ангола</v>
      </c>
      <c r="N245" s="21" t="str">
        <f>VLOOKUP(E245,Table3[[M49 code]:[Column1]],3)</f>
        <v>Angola</v>
      </c>
      <c r="O245" s="21" t="str">
        <f>VLOOKUP(E245,Table4[[M49 code]:[Column1]],3)</f>
        <v>Angola</v>
      </c>
      <c r="P245" s="21" t="str">
        <f>VLOOKUP(E245,Table5[[M49 code]:[Column1]],3)</f>
        <v>أنغولا</v>
      </c>
    </row>
    <row r="246" spans="1:16" x14ac:dyDescent="0.25">
      <c r="A246" s="3" t="s">
        <v>959</v>
      </c>
      <c r="B246" s="3" t="s">
        <v>960</v>
      </c>
      <c r="C246" s="3" t="s">
        <v>961</v>
      </c>
      <c r="D246" s="3" t="s">
        <v>962</v>
      </c>
      <c r="E246" s="10">
        <v>20</v>
      </c>
      <c r="F246" s="26"/>
      <c r="G246" s="10"/>
      <c r="L246" t="str">
        <f>VLOOKUP(E246,Table1[[M49 code]:[Column1]],3)</f>
        <v>安道尔</v>
      </c>
      <c r="M246" s="21" t="str">
        <f>VLOOKUP(E246,Table2[[M49 code]:[Column1]],3)</f>
        <v>Андорра</v>
      </c>
      <c r="N246" s="21" t="str">
        <f>VLOOKUP(E246,Table3[[M49 code]:[Column1]],3)</f>
        <v>Andorre</v>
      </c>
      <c r="O246" s="21" t="str">
        <f>VLOOKUP(E246,Table4[[M49 code]:[Column1]],3)</f>
        <v>Andorra</v>
      </c>
      <c r="P246" s="21" t="str">
        <f>VLOOKUP(E246,Table5[[M49 code]:[Column1]],3)</f>
        <v>أندورا</v>
      </c>
    </row>
    <row r="247" spans="1:16" x14ac:dyDescent="0.25">
      <c r="A247" s="3" t="s">
        <v>963</v>
      </c>
      <c r="B247" s="3" t="s">
        <v>964</v>
      </c>
      <c r="C247" s="3" t="s">
        <v>965</v>
      </c>
      <c r="D247" s="3" t="s">
        <v>966</v>
      </c>
      <c r="E247" s="10">
        <v>16</v>
      </c>
      <c r="F247" s="26"/>
      <c r="G247" s="10"/>
      <c r="L247" t="str">
        <f>VLOOKUP(E247,Table1[[M49 code]:[Column1]],3)</f>
        <v>美属萨摩亚</v>
      </c>
      <c r="M247" s="21" t="str">
        <f>VLOOKUP(E247,Table2[[M49 code]:[Column1]],3)</f>
        <v>Американское Самоа</v>
      </c>
      <c r="N247" s="21" t="str">
        <f>VLOOKUP(E247,Table3[[M49 code]:[Column1]],3)</f>
        <v>Samoa américaines</v>
      </c>
      <c r="O247" s="21" t="str">
        <f>VLOOKUP(E247,Table4[[M49 code]:[Column1]],3)</f>
        <v>Samoa Americana</v>
      </c>
      <c r="P247" s="21" t="str">
        <f>VLOOKUP(E247,Table5[[M49 code]:[Column1]],3)</f>
        <v>ساموا الأمريكية</v>
      </c>
    </row>
    <row r="248" spans="1:16" x14ac:dyDescent="0.25">
      <c r="A248" s="3" t="s">
        <v>967</v>
      </c>
      <c r="B248" s="3" t="s">
        <v>968</v>
      </c>
      <c r="C248" s="3" t="s">
        <v>969</v>
      </c>
      <c r="D248" s="3" t="s">
        <v>970</v>
      </c>
      <c r="E248" s="10">
        <v>12</v>
      </c>
      <c r="F248" s="26"/>
      <c r="G248" s="10"/>
      <c r="L248" t="str">
        <f>VLOOKUP(E248,Table1[[M49 code]:[Column1]],3)</f>
        <v>阿尔及利亚</v>
      </c>
      <c r="M248" s="21" t="str">
        <f>VLOOKUP(E248,Table2[[M49 code]:[Column1]],3)</f>
        <v>Алжир</v>
      </c>
      <c r="N248" s="21" t="str">
        <f>VLOOKUP(E248,Table3[[M49 code]:[Column1]],3)</f>
        <v>Algérie</v>
      </c>
      <c r="O248" s="21" t="str">
        <f>VLOOKUP(E248,Table4[[M49 code]:[Column1]],3)</f>
        <v>Argelia</v>
      </c>
      <c r="P248" s="21" t="str">
        <f>VLOOKUP(E248,Table5[[M49 code]:[Column1]],3)</f>
        <v>الجزائر</v>
      </c>
    </row>
    <row r="249" spans="1:16" x14ac:dyDescent="0.25">
      <c r="A249" s="3" t="s">
        <v>971</v>
      </c>
      <c r="B249" s="3" t="s">
        <v>972</v>
      </c>
      <c r="C249" s="3" t="s">
        <v>973</v>
      </c>
      <c r="D249" s="3" t="s">
        <v>974</v>
      </c>
      <c r="E249" s="10">
        <v>8</v>
      </c>
      <c r="F249" s="26"/>
      <c r="G249" s="10"/>
      <c r="L249" t="str">
        <f>VLOOKUP(E249,Table1[[M49 code]:[Column1]],3)</f>
        <v>阿尔巴尼亚</v>
      </c>
      <c r="M249" s="21" t="str">
        <f>VLOOKUP(E249,Table2[[M49 code]:[Column1]],3)</f>
        <v>Албания</v>
      </c>
      <c r="N249" s="21" t="str">
        <f>VLOOKUP(E249,Table3[[M49 code]:[Column1]],3)</f>
        <v>Albanie</v>
      </c>
      <c r="O249" s="21" t="str">
        <f>VLOOKUP(E249,Table4[[M49 code]:[Column1]],3)</f>
        <v>Albania</v>
      </c>
      <c r="P249" s="21" t="str">
        <f>VLOOKUP(E249,Table5[[M49 code]:[Column1]],3)</f>
        <v>ألبانيا</v>
      </c>
    </row>
    <row r="250" spans="1:16" x14ac:dyDescent="0.25">
      <c r="A250" s="3" t="s">
        <v>975</v>
      </c>
      <c r="B250" s="3" t="s">
        <v>976</v>
      </c>
      <c r="C250" s="3" t="s">
        <v>977</v>
      </c>
      <c r="D250" s="3" t="s">
        <v>978</v>
      </c>
      <c r="E250" s="10">
        <v>4</v>
      </c>
      <c r="F250" s="26"/>
      <c r="G250" s="10"/>
      <c r="L250" t="str">
        <f>VLOOKUP(E250,Table1[[M49 code]:[Column1]],3)</f>
        <v>阿富汗</v>
      </c>
      <c r="M250" s="21" t="str">
        <f>VLOOKUP(E250,Table2[[M49 code]:[Column1]],3)</f>
        <v>Афганистан</v>
      </c>
      <c r="N250" s="21" t="str">
        <f>VLOOKUP(E250,Table3[[M49 code]:[Column1]],3)</f>
        <v>Afghanistan</v>
      </c>
      <c r="O250" s="21" t="str">
        <f>VLOOKUP(E250,Table4[[M49 code]:[Column1]],3)</f>
        <v>Afganistán</v>
      </c>
      <c r="P250" s="21" t="str">
        <f>VLOOKUP(E250,Table5[[M49 code]:[Column1]],3)</f>
        <v>أفغانستان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4C924-1266-4F0A-80F8-70A2DE80A42F}">
  <dimension ref="A1:I638"/>
  <sheetViews>
    <sheetView topLeftCell="A603" workbookViewId="0">
      <selection activeCell="B639" sqref="B639"/>
    </sheetView>
  </sheetViews>
  <sheetFormatPr defaultColWidth="78.85546875" defaultRowHeight="15" x14ac:dyDescent="0.25"/>
  <cols>
    <col min="1" max="1" width="11.140625" bestFit="1" customWidth="1"/>
    <col min="2" max="2" width="19.5703125" bestFit="1" customWidth="1"/>
    <col min="3" max="3" width="11.42578125" bestFit="1" customWidth="1"/>
    <col min="4" max="4" width="16.85546875" bestFit="1" customWidth="1"/>
    <col min="5" max="5" width="12" bestFit="1" customWidth="1"/>
    <col min="6" max="6" width="14.140625" bestFit="1" customWidth="1"/>
    <col min="7" max="7" width="20.140625" bestFit="1" customWidth="1"/>
    <col min="8" max="8" width="17.7109375" bestFit="1" customWidth="1"/>
  </cols>
  <sheetData>
    <row r="1" spans="1:9" x14ac:dyDescent="0.25">
      <c r="A1" s="7" t="s">
        <v>2</v>
      </c>
      <c r="B1" s="13" t="s">
        <v>2094</v>
      </c>
      <c r="C1" s="13" t="s">
        <v>2095</v>
      </c>
      <c r="D1" s="13" t="s">
        <v>2096</v>
      </c>
      <c r="E1" s="13" t="s">
        <v>2097</v>
      </c>
      <c r="F1" s="13" t="s">
        <v>2098</v>
      </c>
      <c r="G1" s="13" t="s">
        <v>2099</v>
      </c>
      <c r="H1" s="13" t="s">
        <v>2100</v>
      </c>
      <c r="I1" s="29"/>
    </row>
    <row r="2" spans="1:9" x14ac:dyDescent="0.25">
      <c r="A2" t="s">
        <v>11</v>
      </c>
      <c r="B2" s="1" t="s">
        <v>2101</v>
      </c>
      <c r="C2" s="1" t="s">
        <v>2102</v>
      </c>
      <c r="D2" s="1" t="s">
        <v>2103</v>
      </c>
      <c r="E2" s="1"/>
      <c r="F2" s="1" t="s">
        <v>2058</v>
      </c>
      <c r="G2" s="1"/>
      <c r="H2" s="1"/>
    </row>
    <row r="3" spans="1:9" x14ac:dyDescent="0.25">
      <c r="A3" t="s">
        <v>11</v>
      </c>
      <c r="B3" s="1" t="s">
        <v>2101</v>
      </c>
      <c r="C3" s="1" t="s">
        <v>2104</v>
      </c>
      <c r="D3" s="1" t="s">
        <v>2105</v>
      </c>
      <c r="E3" s="1"/>
      <c r="F3" s="1" t="s">
        <v>2058</v>
      </c>
      <c r="G3" s="1"/>
      <c r="H3" s="1"/>
    </row>
    <row r="4" spans="1:9" x14ac:dyDescent="0.25">
      <c r="A4" t="s">
        <v>11</v>
      </c>
      <c r="B4" s="1" t="s">
        <v>2101</v>
      </c>
      <c r="C4" s="1" t="s">
        <v>2106</v>
      </c>
      <c r="D4" s="1" t="s">
        <v>2107</v>
      </c>
      <c r="E4" s="1"/>
      <c r="F4" s="1" t="s">
        <v>2058</v>
      </c>
      <c r="G4" s="1"/>
      <c r="H4" s="1"/>
    </row>
    <row r="5" spans="1:9" x14ac:dyDescent="0.25">
      <c r="A5" t="s">
        <v>11</v>
      </c>
      <c r="B5" s="1" t="s">
        <v>2101</v>
      </c>
      <c r="C5" s="1" t="s">
        <v>2108</v>
      </c>
      <c r="D5" s="1" t="s">
        <v>2109</v>
      </c>
      <c r="E5" s="1"/>
      <c r="F5" s="1" t="s">
        <v>2058</v>
      </c>
      <c r="G5" s="1"/>
      <c r="H5" s="1"/>
    </row>
    <row r="6" spans="1:9" x14ac:dyDescent="0.25">
      <c r="A6" t="s">
        <v>11</v>
      </c>
      <c r="B6" s="1" t="s">
        <v>2101</v>
      </c>
      <c r="C6" s="1" t="s">
        <v>2110</v>
      </c>
      <c r="D6" s="1" t="s">
        <v>2111</v>
      </c>
      <c r="E6" s="1"/>
      <c r="F6" s="1" t="s">
        <v>2058</v>
      </c>
      <c r="G6" s="1"/>
      <c r="H6" s="1"/>
    </row>
    <row r="7" spans="1:9" x14ac:dyDescent="0.25">
      <c r="A7" t="s">
        <v>11</v>
      </c>
      <c r="B7" s="1" t="s">
        <v>2101</v>
      </c>
      <c r="C7" s="1" t="s">
        <v>2112</v>
      </c>
      <c r="D7" s="1" t="s">
        <v>2113</v>
      </c>
      <c r="E7" s="1"/>
      <c r="F7" s="1" t="s">
        <v>2058</v>
      </c>
      <c r="G7" s="1"/>
      <c r="H7" s="1"/>
    </row>
    <row r="8" spans="1:9" x14ac:dyDescent="0.25">
      <c r="A8" t="s">
        <v>11</v>
      </c>
      <c r="B8" s="1" t="s">
        <v>2101</v>
      </c>
      <c r="C8" s="1" t="s">
        <v>2114</v>
      </c>
      <c r="D8" s="1" t="s">
        <v>2115</v>
      </c>
      <c r="E8" s="1"/>
      <c r="F8" s="1" t="s">
        <v>2058</v>
      </c>
      <c r="G8" s="1"/>
      <c r="H8" s="1"/>
    </row>
    <row r="9" spans="1:9" x14ac:dyDescent="0.25">
      <c r="A9" t="s">
        <v>11</v>
      </c>
      <c r="B9" s="1" t="s">
        <v>2101</v>
      </c>
      <c r="C9" s="1" t="s">
        <v>2116</v>
      </c>
      <c r="D9" s="1" t="s">
        <v>2117</v>
      </c>
      <c r="E9" s="1"/>
      <c r="F9" s="1" t="s">
        <v>2058</v>
      </c>
      <c r="G9" s="1"/>
      <c r="H9" s="1"/>
    </row>
    <row r="10" spans="1:9" x14ac:dyDescent="0.25">
      <c r="A10" t="s">
        <v>11</v>
      </c>
      <c r="B10" s="1" t="s">
        <v>2101</v>
      </c>
      <c r="C10" s="1" t="s">
        <v>2118</v>
      </c>
      <c r="D10" s="1" t="s">
        <v>2119</v>
      </c>
      <c r="E10" s="1"/>
      <c r="F10" s="1" t="s">
        <v>2058</v>
      </c>
      <c r="G10" s="1"/>
      <c r="H10" s="1"/>
    </row>
    <row r="11" spans="1:9" x14ac:dyDescent="0.25">
      <c r="A11" t="s">
        <v>11</v>
      </c>
      <c r="B11" s="1" t="s">
        <v>2101</v>
      </c>
      <c r="C11" s="1" t="s">
        <v>2120</v>
      </c>
      <c r="D11" s="1" t="s">
        <v>2121</v>
      </c>
      <c r="E11" s="1"/>
      <c r="F11" s="1" t="s">
        <v>2058</v>
      </c>
      <c r="G11" s="1"/>
    </row>
    <row r="12" spans="1:9" x14ac:dyDescent="0.25">
      <c r="A12" t="s">
        <v>7</v>
      </c>
      <c r="B12" s="1" t="s">
        <v>2101</v>
      </c>
      <c r="C12" s="1" t="s">
        <v>2122</v>
      </c>
      <c r="D12" s="1" t="s">
        <v>2123</v>
      </c>
      <c r="E12" s="1"/>
      <c r="F12" s="1" t="s">
        <v>2058</v>
      </c>
      <c r="G12" s="1"/>
      <c r="H12" s="1"/>
    </row>
    <row r="13" spans="1:9" x14ac:dyDescent="0.25">
      <c r="A13" t="s">
        <v>7</v>
      </c>
      <c r="B13" s="1" t="s">
        <v>2101</v>
      </c>
      <c r="C13" s="1" t="s">
        <v>2124</v>
      </c>
      <c r="D13" s="1" t="s">
        <v>2125</v>
      </c>
      <c r="E13" s="1"/>
      <c r="F13" s="1" t="s">
        <v>2058</v>
      </c>
      <c r="G13" s="1"/>
      <c r="H13" s="1"/>
    </row>
    <row r="14" spans="1:9" x14ac:dyDescent="0.25">
      <c r="A14" t="s">
        <v>7</v>
      </c>
      <c r="B14" s="1" t="s">
        <v>2101</v>
      </c>
      <c r="C14" s="1" t="s">
        <v>2126</v>
      </c>
      <c r="D14" s="1" t="s">
        <v>2127</v>
      </c>
      <c r="E14" s="1"/>
      <c r="F14" s="1" t="s">
        <v>2058</v>
      </c>
      <c r="G14" s="1"/>
      <c r="H14" s="1"/>
    </row>
    <row r="15" spans="1:9" ht="30" x14ac:dyDescent="0.25">
      <c r="A15" t="s">
        <v>7</v>
      </c>
      <c r="B15" s="1" t="s">
        <v>2101</v>
      </c>
      <c r="C15" s="1" t="s">
        <v>2128</v>
      </c>
      <c r="D15" s="1" t="s">
        <v>2129</v>
      </c>
      <c r="E15" s="1"/>
      <c r="F15" s="1" t="s">
        <v>2058</v>
      </c>
      <c r="G15" s="1"/>
      <c r="H15" s="1"/>
    </row>
    <row r="16" spans="1:9" ht="30" x14ac:dyDescent="0.25">
      <c r="A16" t="s">
        <v>7</v>
      </c>
      <c r="B16" s="1" t="s">
        <v>2101</v>
      </c>
      <c r="C16" s="1" t="s">
        <v>2130</v>
      </c>
      <c r="D16" s="1" t="s">
        <v>2131</v>
      </c>
      <c r="E16" s="1"/>
      <c r="F16" s="1" t="s">
        <v>2058</v>
      </c>
      <c r="G16" s="1"/>
      <c r="H16" s="1"/>
    </row>
    <row r="17" spans="1:8" ht="30" x14ac:dyDescent="0.25">
      <c r="A17" t="s">
        <v>7</v>
      </c>
      <c r="B17" s="1" t="s">
        <v>2101</v>
      </c>
      <c r="C17" s="1" t="s">
        <v>2132</v>
      </c>
      <c r="D17" s="1" t="s">
        <v>2133</v>
      </c>
      <c r="E17" s="1"/>
      <c r="F17" s="1" t="s">
        <v>2058</v>
      </c>
      <c r="G17" s="1"/>
      <c r="H17" s="1"/>
    </row>
    <row r="18" spans="1:8" x14ac:dyDescent="0.25">
      <c r="A18" t="s">
        <v>7</v>
      </c>
      <c r="B18" s="1" t="s">
        <v>2101</v>
      </c>
      <c r="C18" s="1" t="s">
        <v>2134</v>
      </c>
      <c r="D18" s="1" t="s">
        <v>2135</v>
      </c>
      <c r="E18" s="1"/>
      <c r="F18" s="1" t="s">
        <v>2058</v>
      </c>
      <c r="G18" s="1"/>
      <c r="H18" s="1"/>
    </row>
    <row r="19" spans="1:8" ht="30" x14ac:dyDescent="0.25">
      <c r="A19" t="s">
        <v>7</v>
      </c>
      <c r="B19" s="1" t="s">
        <v>2101</v>
      </c>
      <c r="C19" s="1" t="s">
        <v>2136</v>
      </c>
      <c r="D19" s="1" t="s">
        <v>2137</v>
      </c>
      <c r="E19" s="1"/>
      <c r="F19" s="1" t="s">
        <v>2058</v>
      </c>
      <c r="G19" s="1"/>
      <c r="H19" s="1"/>
    </row>
    <row r="20" spans="1:8" ht="30" x14ac:dyDescent="0.25">
      <c r="A20" t="s">
        <v>7</v>
      </c>
      <c r="B20" s="1" t="s">
        <v>2101</v>
      </c>
      <c r="C20" s="1" t="s">
        <v>2138</v>
      </c>
      <c r="D20" s="1" t="s">
        <v>2139</v>
      </c>
      <c r="E20" s="1"/>
      <c r="F20" s="1" t="s">
        <v>2058</v>
      </c>
      <c r="G20" s="1"/>
      <c r="H20" s="1"/>
    </row>
    <row r="21" spans="1:8" x14ac:dyDescent="0.25">
      <c r="A21" t="s">
        <v>7</v>
      </c>
      <c r="B21" s="1" t="s">
        <v>2101</v>
      </c>
      <c r="C21" s="1" t="s">
        <v>2140</v>
      </c>
      <c r="D21" s="1" t="s">
        <v>2141</v>
      </c>
      <c r="E21" s="1"/>
      <c r="F21" s="1" t="s">
        <v>2058</v>
      </c>
      <c r="G21" s="1"/>
    </row>
    <row r="22" spans="1:8" x14ac:dyDescent="0.25">
      <c r="A22" t="s">
        <v>15</v>
      </c>
      <c r="B22" s="1" t="s">
        <v>2151</v>
      </c>
      <c r="C22" s="1" t="s">
        <v>2152</v>
      </c>
      <c r="D22" s="1" t="s">
        <v>2153</v>
      </c>
      <c r="E22" s="1"/>
      <c r="F22" s="1" t="s">
        <v>2142</v>
      </c>
      <c r="G22" s="1" t="s">
        <v>2154</v>
      </c>
      <c r="H22" s="1"/>
    </row>
    <row r="23" spans="1:8" x14ac:dyDescent="0.25">
      <c r="A23" t="s">
        <v>15</v>
      </c>
      <c r="B23" s="1" t="s">
        <v>2151</v>
      </c>
      <c r="C23" s="1" t="s">
        <v>2155</v>
      </c>
      <c r="D23" s="1" t="s">
        <v>2156</v>
      </c>
      <c r="E23" s="1"/>
      <c r="F23" s="1" t="s">
        <v>2142</v>
      </c>
      <c r="G23" s="1" t="s">
        <v>2154</v>
      </c>
      <c r="H23" s="1"/>
    </row>
    <row r="24" spans="1:8" x14ac:dyDescent="0.25">
      <c r="A24" t="s">
        <v>15</v>
      </c>
      <c r="B24" s="1" t="s">
        <v>2151</v>
      </c>
      <c r="C24" s="1" t="s">
        <v>2157</v>
      </c>
      <c r="D24" s="1" t="s">
        <v>2158</v>
      </c>
      <c r="E24" s="1"/>
      <c r="F24" s="1" t="s">
        <v>2142</v>
      </c>
      <c r="G24" s="1" t="s">
        <v>2154</v>
      </c>
      <c r="H24" s="1"/>
    </row>
    <row r="25" spans="1:8" x14ac:dyDescent="0.25">
      <c r="A25" t="s">
        <v>15</v>
      </c>
      <c r="B25" s="1" t="s">
        <v>2151</v>
      </c>
      <c r="C25" s="1" t="s">
        <v>2159</v>
      </c>
      <c r="D25" s="1" t="s">
        <v>2160</v>
      </c>
      <c r="E25" s="1"/>
      <c r="F25" s="1" t="s">
        <v>2142</v>
      </c>
      <c r="G25" s="1" t="s">
        <v>2154</v>
      </c>
      <c r="H25" s="1"/>
    </row>
    <row r="26" spans="1:8" x14ac:dyDescent="0.25">
      <c r="A26" t="s">
        <v>15</v>
      </c>
      <c r="B26" s="1" t="s">
        <v>2151</v>
      </c>
      <c r="C26" s="1" t="s">
        <v>2161</v>
      </c>
      <c r="D26" s="1" t="s">
        <v>2162</v>
      </c>
      <c r="E26" s="1"/>
      <c r="F26" s="1" t="s">
        <v>2142</v>
      </c>
      <c r="G26" s="1" t="s">
        <v>2154</v>
      </c>
      <c r="H26" s="1"/>
    </row>
    <row r="27" spans="1:8" x14ac:dyDescent="0.25">
      <c r="A27" t="s">
        <v>15</v>
      </c>
      <c r="B27" s="1" t="s">
        <v>2151</v>
      </c>
      <c r="C27" s="1" t="s">
        <v>2163</v>
      </c>
      <c r="D27" s="1" t="s">
        <v>2164</v>
      </c>
      <c r="E27" s="1"/>
      <c r="F27" s="1" t="s">
        <v>2142</v>
      </c>
      <c r="G27" s="1" t="s">
        <v>2154</v>
      </c>
      <c r="H27" s="1"/>
    </row>
    <row r="28" spans="1:8" ht="30" x14ac:dyDescent="0.25">
      <c r="A28" t="s">
        <v>15</v>
      </c>
      <c r="B28" s="1" t="s">
        <v>2165</v>
      </c>
      <c r="C28" s="1" t="s">
        <v>2166</v>
      </c>
      <c r="D28" s="1" t="s">
        <v>2167</v>
      </c>
      <c r="E28" s="1"/>
      <c r="F28" s="1" t="s">
        <v>2142</v>
      </c>
      <c r="G28" s="1" t="s">
        <v>2154</v>
      </c>
      <c r="H28" s="1"/>
    </row>
    <row r="29" spans="1:8" x14ac:dyDescent="0.25">
      <c r="A29" t="s">
        <v>15</v>
      </c>
      <c r="B29" s="1" t="s">
        <v>2151</v>
      </c>
      <c r="C29" s="1" t="s">
        <v>2168</v>
      </c>
      <c r="D29" s="1" t="s">
        <v>2169</v>
      </c>
      <c r="E29" s="1"/>
      <c r="F29" s="1" t="s">
        <v>2142</v>
      </c>
      <c r="G29" s="1" t="s">
        <v>2154</v>
      </c>
      <c r="H29" s="1"/>
    </row>
    <row r="30" spans="1:8" x14ac:dyDescent="0.25">
      <c r="A30" t="s">
        <v>15</v>
      </c>
      <c r="B30" s="1" t="s">
        <v>2151</v>
      </c>
      <c r="C30" s="1" t="s">
        <v>2170</v>
      </c>
      <c r="D30" s="1" t="s">
        <v>2171</v>
      </c>
      <c r="E30" s="1"/>
      <c r="F30" s="1" t="s">
        <v>2142</v>
      </c>
      <c r="G30" s="1" t="s">
        <v>2154</v>
      </c>
      <c r="H30" s="1"/>
    </row>
    <row r="31" spans="1:8" x14ac:dyDescent="0.25">
      <c r="A31" t="s">
        <v>15</v>
      </c>
      <c r="B31" s="1" t="s">
        <v>2151</v>
      </c>
      <c r="C31" s="1" t="s">
        <v>2172</v>
      </c>
      <c r="D31" s="1" t="s">
        <v>2173</v>
      </c>
      <c r="E31" s="1"/>
      <c r="F31" s="1" t="s">
        <v>2142</v>
      </c>
      <c r="G31" s="1" t="s">
        <v>2154</v>
      </c>
      <c r="H31" s="1"/>
    </row>
    <row r="32" spans="1:8" x14ac:dyDescent="0.25">
      <c r="A32" t="s">
        <v>15</v>
      </c>
      <c r="B32" s="1" t="s">
        <v>2151</v>
      </c>
      <c r="C32" s="1" t="s">
        <v>2174</v>
      </c>
      <c r="D32" s="1" t="s">
        <v>2175</v>
      </c>
      <c r="E32" s="1"/>
      <c r="F32" s="1" t="s">
        <v>2142</v>
      </c>
      <c r="G32" s="1" t="s">
        <v>2154</v>
      </c>
      <c r="H32" s="1"/>
    </row>
    <row r="33" spans="1:8" x14ac:dyDescent="0.25">
      <c r="A33" t="s">
        <v>15</v>
      </c>
      <c r="B33" s="1" t="s">
        <v>2151</v>
      </c>
      <c r="C33" s="1" t="s">
        <v>2176</v>
      </c>
      <c r="D33" s="1" t="s">
        <v>2177</v>
      </c>
      <c r="E33" s="1"/>
      <c r="F33" s="1" t="s">
        <v>2142</v>
      </c>
      <c r="G33" s="1" t="s">
        <v>2154</v>
      </c>
      <c r="H33" s="1"/>
    </row>
    <row r="34" spans="1:8" x14ac:dyDescent="0.25">
      <c r="A34" t="s">
        <v>15</v>
      </c>
      <c r="B34" s="1" t="s">
        <v>2151</v>
      </c>
      <c r="C34" s="1" t="s">
        <v>2178</v>
      </c>
      <c r="D34" s="1" t="s">
        <v>2179</v>
      </c>
      <c r="E34" s="1"/>
      <c r="F34" s="1" t="s">
        <v>2142</v>
      </c>
      <c r="G34" s="1" t="s">
        <v>2154</v>
      </c>
      <c r="H34" s="1"/>
    </row>
    <row r="35" spans="1:8" x14ac:dyDescent="0.25">
      <c r="A35" t="s">
        <v>15</v>
      </c>
      <c r="B35" s="1" t="s">
        <v>2151</v>
      </c>
      <c r="C35" s="1" t="s">
        <v>2180</v>
      </c>
      <c r="D35" s="1" t="s">
        <v>2181</v>
      </c>
      <c r="E35" s="1"/>
      <c r="F35" s="1" t="s">
        <v>2142</v>
      </c>
      <c r="G35" s="1" t="s">
        <v>2154</v>
      </c>
      <c r="H35" s="1"/>
    </row>
    <row r="36" spans="1:8" x14ac:dyDescent="0.25">
      <c r="A36" t="s">
        <v>15</v>
      </c>
      <c r="B36" s="1" t="s">
        <v>2151</v>
      </c>
      <c r="C36" s="1" t="s">
        <v>2182</v>
      </c>
      <c r="D36" s="1" t="s">
        <v>2183</v>
      </c>
      <c r="E36" s="1"/>
      <c r="F36" s="1" t="s">
        <v>2142</v>
      </c>
      <c r="G36" s="1" t="s">
        <v>2154</v>
      </c>
      <c r="H36" s="1"/>
    </row>
    <row r="37" spans="1:8" x14ac:dyDescent="0.25">
      <c r="A37" t="s">
        <v>15</v>
      </c>
      <c r="B37" s="1" t="s">
        <v>2151</v>
      </c>
      <c r="C37" s="1" t="s">
        <v>2184</v>
      </c>
      <c r="D37" s="1" t="s">
        <v>2185</v>
      </c>
      <c r="E37" s="1"/>
      <c r="F37" s="1" t="s">
        <v>2142</v>
      </c>
      <c r="G37" s="1" t="s">
        <v>2154</v>
      </c>
      <c r="H37" s="1"/>
    </row>
    <row r="38" spans="1:8" x14ac:dyDescent="0.25">
      <c r="A38" t="s">
        <v>15</v>
      </c>
      <c r="B38" s="1" t="s">
        <v>2151</v>
      </c>
      <c r="C38" s="1" t="s">
        <v>2186</v>
      </c>
      <c r="D38" s="1" t="s">
        <v>2187</v>
      </c>
      <c r="E38" s="1"/>
      <c r="F38" s="1" t="s">
        <v>2142</v>
      </c>
      <c r="G38" s="1" t="s">
        <v>2154</v>
      </c>
      <c r="H38" s="1"/>
    </row>
    <row r="39" spans="1:8" x14ac:dyDescent="0.25">
      <c r="A39" t="s">
        <v>15</v>
      </c>
      <c r="B39" s="1" t="s">
        <v>2151</v>
      </c>
      <c r="C39" s="1" t="s">
        <v>2188</v>
      </c>
      <c r="D39" s="1" t="s">
        <v>2189</v>
      </c>
      <c r="E39" s="1"/>
      <c r="F39" s="1" t="s">
        <v>2142</v>
      </c>
      <c r="G39" s="1" t="s">
        <v>2154</v>
      </c>
      <c r="H39" s="1"/>
    </row>
    <row r="40" spans="1:8" x14ac:dyDescent="0.25">
      <c r="A40" t="s">
        <v>15</v>
      </c>
      <c r="B40" s="1" t="s">
        <v>2151</v>
      </c>
      <c r="C40" s="1" t="s">
        <v>2190</v>
      </c>
      <c r="D40" s="1" t="s">
        <v>2191</v>
      </c>
      <c r="E40" s="1"/>
      <c r="F40" s="1" t="s">
        <v>2142</v>
      </c>
      <c r="G40" s="1" t="s">
        <v>2154</v>
      </c>
      <c r="H40" s="1"/>
    </row>
    <row r="41" spans="1:8" x14ac:dyDescent="0.25">
      <c r="A41" t="s">
        <v>15</v>
      </c>
      <c r="B41" s="1" t="s">
        <v>2151</v>
      </c>
      <c r="C41" s="1" t="s">
        <v>2192</v>
      </c>
      <c r="D41" s="1" t="s">
        <v>2193</v>
      </c>
      <c r="E41" s="1"/>
      <c r="F41" s="1" t="s">
        <v>2142</v>
      </c>
      <c r="G41" s="1" t="s">
        <v>2154</v>
      </c>
      <c r="H41" s="1"/>
    </row>
    <row r="42" spans="1:8" x14ac:dyDescent="0.25">
      <c r="A42" t="s">
        <v>15</v>
      </c>
      <c r="B42" s="1" t="s">
        <v>2151</v>
      </c>
      <c r="C42" s="1" t="s">
        <v>2194</v>
      </c>
      <c r="D42" s="1" t="s">
        <v>2195</v>
      </c>
      <c r="E42" s="1"/>
      <c r="F42" s="1" t="s">
        <v>2142</v>
      </c>
      <c r="G42" s="1" t="s">
        <v>2154</v>
      </c>
      <c r="H42" s="1"/>
    </row>
    <row r="43" spans="1:8" x14ac:dyDescent="0.25">
      <c r="A43" t="s">
        <v>15</v>
      </c>
      <c r="B43" s="1" t="s">
        <v>2151</v>
      </c>
      <c r="C43" s="1" t="s">
        <v>2196</v>
      </c>
      <c r="D43" s="1" t="s">
        <v>2197</v>
      </c>
      <c r="E43" s="1"/>
      <c r="F43" s="1" t="s">
        <v>2142</v>
      </c>
      <c r="G43" s="1" t="s">
        <v>2154</v>
      </c>
    </row>
    <row r="44" spans="1:8" ht="30" x14ac:dyDescent="0.25">
      <c r="A44" t="s">
        <v>23</v>
      </c>
      <c r="B44" s="1" t="s">
        <v>2204</v>
      </c>
      <c r="C44" s="1" t="s">
        <v>2205</v>
      </c>
      <c r="D44" s="1" t="s">
        <v>2206</v>
      </c>
      <c r="E44" s="1"/>
      <c r="F44" s="1" t="s">
        <v>2201</v>
      </c>
      <c r="G44" s="1"/>
      <c r="H44" s="1"/>
    </row>
    <row r="45" spans="1:8" ht="30" x14ac:dyDescent="0.25">
      <c r="A45" t="s">
        <v>23</v>
      </c>
      <c r="B45" s="1" t="s">
        <v>2204</v>
      </c>
      <c r="C45" s="1" t="s">
        <v>2207</v>
      </c>
      <c r="D45" s="1" t="s">
        <v>2208</v>
      </c>
      <c r="E45" s="1"/>
      <c r="F45" s="1" t="s">
        <v>2201</v>
      </c>
      <c r="G45" s="1"/>
      <c r="H45" s="1"/>
    </row>
    <row r="46" spans="1:8" ht="30" x14ac:dyDescent="0.25">
      <c r="A46" t="s">
        <v>23</v>
      </c>
      <c r="B46" s="1" t="s">
        <v>2204</v>
      </c>
      <c r="C46" s="1" t="s">
        <v>2209</v>
      </c>
      <c r="D46" s="1" t="s">
        <v>2210</v>
      </c>
      <c r="E46" s="1"/>
      <c r="F46" s="1" t="s">
        <v>2201</v>
      </c>
    </row>
    <row r="47" spans="1:8" x14ac:dyDescent="0.25">
      <c r="A47" t="s">
        <v>35</v>
      </c>
      <c r="B47" s="1" t="s">
        <v>2101</v>
      </c>
      <c r="C47" s="1" t="s">
        <v>2221</v>
      </c>
      <c r="D47" s="1" t="s">
        <v>2222</v>
      </c>
      <c r="E47" s="1"/>
      <c r="F47" s="1" t="s">
        <v>2215</v>
      </c>
      <c r="G47" s="1"/>
      <c r="H47" s="1"/>
    </row>
    <row r="48" spans="1:8" x14ac:dyDescent="0.25">
      <c r="A48" t="s">
        <v>35</v>
      </c>
      <c r="B48" s="1" t="s">
        <v>2101</v>
      </c>
      <c r="C48" s="1" t="s">
        <v>2223</v>
      </c>
      <c r="D48" s="1" t="s">
        <v>2224</v>
      </c>
      <c r="E48" s="1"/>
      <c r="F48" s="1" t="s">
        <v>2215</v>
      </c>
      <c r="G48" s="1"/>
      <c r="H48" s="1"/>
    </row>
    <row r="49" spans="1:8" x14ac:dyDescent="0.25">
      <c r="A49" t="s">
        <v>35</v>
      </c>
      <c r="B49" s="1" t="s">
        <v>2101</v>
      </c>
      <c r="C49" s="1" t="s">
        <v>2225</v>
      </c>
      <c r="D49" s="1" t="s">
        <v>2226</v>
      </c>
      <c r="E49" s="1"/>
      <c r="F49" s="1" t="s">
        <v>2215</v>
      </c>
      <c r="G49" s="1"/>
      <c r="H49" s="1"/>
    </row>
    <row r="50" spans="1:8" x14ac:dyDescent="0.25">
      <c r="A50" t="s">
        <v>35</v>
      </c>
      <c r="B50" s="1" t="s">
        <v>2101</v>
      </c>
      <c r="C50" s="1" t="s">
        <v>2227</v>
      </c>
      <c r="D50" s="1" t="s">
        <v>2228</v>
      </c>
      <c r="E50" s="1"/>
      <c r="F50" s="1" t="s">
        <v>2215</v>
      </c>
      <c r="G50" s="1"/>
      <c r="H50" s="1"/>
    </row>
    <row r="51" spans="1:8" x14ac:dyDescent="0.25">
      <c r="A51" t="s">
        <v>35</v>
      </c>
      <c r="B51" s="1" t="s">
        <v>2101</v>
      </c>
      <c r="C51" s="1" t="s">
        <v>2229</v>
      </c>
      <c r="D51" s="1" t="s">
        <v>2230</v>
      </c>
      <c r="E51" s="1"/>
      <c r="F51" s="1" t="s">
        <v>2215</v>
      </c>
      <c r="G51" s="1"/>
      <c r="H51" s="1"/>
    </row>
    <row r="52" spans="1:8" x14ac:dyDescent="0.25">
      <c r="A52" t="s">
        <v>35</v>
      </c>
      <c r="B52" s="1" t="s">
        <v>2101</v>
      </c>
      <c r="C52" s="1" t="s">
        <v>2231</v>
      </c>
      <c r="D52" s="1" t="s">
        <v>2232</v>
      </c>
      <c r="E52" s="1"/>
      <c r="F52" s="1" t="s">
        <v>2215</v>
      </c>
      <c r="G52" s="1"/>
      <c r="H52" s="1"/>
    </row>
    <row r="53" spans="1:8" x14ac:dyDescent="0.25">
      <c r="A53" t="s">
        <v>35</v>
      </c>
      <c r="B53" s="1" t="s">
        <v>2101</v>
      </c>
      <c r="C53" s="1" t="s">
        <v>2233</v>
      </c>
      <c r="D53" s="1" t="s">
        <v>2234</v>
      </c>
      <c r="E53" s="1"/>
      <c r="F53" s="1" t="s">
        <v>2215</v>
      </c>
      <c r="G53" s="1"/>
      <c r="H53" s="1"/>
    </row>
    <row r="54" spans="1:8" x14ac:dyDescent="0.25">
      <c r="A54" t="s">
        <v>35</v>
      </c>
      <c r="B54" s="1" t="s">
        <v>2101</v>
      </c>
      <c r="C54" s="1" t="s">
        <v>2235</v>
      </c>
      <c r="D54" s="1" t="s">
        <v>2236</v>
      </c>
      <c r="E54" s="1"/>
      <c r="F54" s="1" t="s">
        <v>2215</v>
      </c>
      <c r="G54" s="1"/>
      <c r="H54" s="1"/>
    </row>
    <row r="55" spans="1:8" x14ac:dyDescent="0.25">
      <c r="A55" t="s">
        <v>35</v>
      </c>
      <c r="B55" s="1" t="s">
        <v>2101</v>
      </c>
      <c r="C55" s="1" t="s">
        <v>2237</v>
      </c>
      <c r="D55" s="1" t="s">
        <v>2238</v>
      </c>
      <c r="E55" s="1"/>
      <c r="F55" s="1" t="s">
        <v>2215</v>
      </c>
      <c r="G55" s="1"/>
      <c r="H55" s="1"/>
    </row>
    <row r="56" spans="1:8" x14ac:dyDescent="0.25">
      <c r="A56" t="s">
        <v>35</v>
      </c>
      <c r="B56" s="1" t="s">
        <v>2101</v>
      </c>
      <c r="C56" s="1" t="s">
        <v>2239</v>
      </c>
      <c r="D56" s="1" t="s">
        <v>2240</v>
      </c>
      <c r="E56" s="1"/>
      <c r="F56" s="1" t="s">
        <v>2215</v>
      </c>
      <c r="G56" s="1"/>
      <c r="H56" s="1"/>
    </row>
    <row r="57" spans="1:8" x14ac:dyDescent="0.25">
      <c r="A57" t="s">
        <v>35</v>
      </c>
      <c r="B57" s="1" t="s">
        <v>2101</v>
      </c>
      <c r="C57" s="1" t="s">
        <v>2241</v>
      </c>
      <c r="D57" s="1" t="s">
        <v>2242</v>
      </c>
      <c r="E57" s="1"/>
      <c r="F57" s="1" t="s">
        <v>2215</v>
      </c>
      <c r="G57" s="1"/>
      <c r="H57" s="1"/>
    </row>
    <row r="58" spans="1:8" x14ac:dyDescent="0.25">
      <c r="A58" t="s">
        <v>35</v>
      </c>
      <c r="B58" s="1" t="s">
        <v>2101</v>
      </c>
      <c r="C58" s="1" t="s">
        <v>2243</v>
      </c>
      <c r="D58" s="1" t="s">
        <v>2244</v>
      </c>
      <c r="E58" s="1"/>
      <c r="F58" s="1" t="s">
        <v>2215</v>
      </c>
      <c r="G58" s="1"/>
      <c r="H58" s="1"/>
    </row>
    <row r="59" spans="1:8" x14ac:dyDescent="0.25">
      <c r="A59" t="s">
        <v>35</v>
      </c>
      <c r="B59" s="1" t="s">
        <v>2101</v>
      </c>
      <c r="C59" s="1" t="s">
        <v>2245</v>
      </c>
      <c r="D59" s="1" t="s">
        <v>2246</v>
      </c>
      <c r="E59" s="1"/>
      <c r="F59" s="1" t="s">
        <v>2215</v>
      </c>
      <c r="G59" s="1"/>
      <c r="H59" s="1"/>
    </row>
    <row r="60" spans="1:8" x14ac:dyDescent="0.25">
      <c r="A60" t="s">
        <v>35</v>
      </c>
      <c r="B60" s="1" t="s">
        <v>2165</v>
      </c>
      <c r="C60" s="1" t="s">
        <v>2247</v>
      </c>
      <c r="D60" s="1" t="s">
        <v>2248</v>
      </c>
      <c r="E60" s="1"/>
      <c r="F60" s="1" t="s">
        <v>2215</v>
      </c>
      <c r="G60" s="1"/>
      <c r="H60" s="1"/>
    </row>
    <row r="61" spans="1:8" x14ac:dyDescent="0.25">
      <c r="A61" t="s">
        <v>35</v>
      </c>
      <c r="B61" s="1" t="s">
        <v>2101</v>
      </c>
      <c r="C61" s="1" t="s">
        <v>2249</v>
      </c>
      <c r="D61" s="1" t="s">
        <v>2250</v>
      </c>
      <c r="E61" s="1"/>
      <c r="F61" s="1" t="s">
        <v>2215</v>
      </c>
      <c r="G61" s="1"/>
      <c r="H61" s="1"/>
    </row>
    <row r="62" spans="1:8" x14ac:dyDescent="0.25">
      <c r="A62" t="s">
        <v>35</v>
      </c>
      <c r="B62" s="1" t="s">
        <v>2101</v>
      </c>
      <c r="C62" s="1" t="s">
        <v>2251</v>
      </c>
      <c r="D62" s="1" t="s">
        <v>2252</v>
      </c>
      <c r="E62" s="1"/>
      <c r="F62" s="1" t="s">
        <v>2215</v>
      </c>
      <c r="G62" s="1"/>
      <c r="H62" s="1"/>
    </row>
    <row r="63" spans="1:8" x14ac:dyDescent="0.25">
      <c r="A63" t="s">
        <v>35</v>
      </c>
      <c r="B63" s="1" t="s">
        <v>2101</v>
      </c>
      <c r="C63" s="1" t="s">
        <v>2253</v>
      </c>
      <c r="D63" s="1" t="s">
        <v>2254</v>
      </c>
      <c r="E63" s="1"/>
      <c r="F63" s="1" t="s">
        <v>2215</v>
      </c>
      <c r="G63" s="1"/>
      <c r="H63" s="1"/>
    </row>
    <row r="64" spans="1:8" x14ac:dyDescent="0.25">
      <c r="A64" t="s">
        <v>35</v>
      </c>
      <c r="B64" s="1" t="s">
        <v>2165</v>
      </c>
      <c r="C64" s="1" t="s">
        <v>2255</v>
      </c>
      <c r="D64" s="1" t="s">
        <v>2256</v>
      </c>
      <c r="E64" s="1"/>
      <c r="F64" s="1" t="s">
        <v>2215</v>
      </c>
      <c r="G64" s="1"/>
      <c r="H64" s="1"/>
    </row>
    <row r="65" spans="1:8" x14ac:dyDescent="0.25">
      <c r="A65" t="s">
        <v>35</v>
      </c>
      <c r="B65" s="1" t="s">
        <v>2101</v>
      </c>
      <c r="C65" s="1" t="s">
        <v>2257</v>
      </c>
      <c r="D65" s="1" t="s">
        <v>2258</v>
      </c>
      <c r="E65" s="1"/>
      <c r="F65" s="1" t="s">
        <v>2215</v>
      </c>
      <c r="G65" s="1"/>
      <c r="H65" s="1"/>
    </row>
    <row r="66" spans="1:8" x14ac:dyDescent="0.25">
      <c r="A66" t="s">
        <v>35</v>
      </c>
      <c r="B66" s="1" t="s">
        <v>2101</v>
      </c>
      <c r="C66" s="1" t="s">
        <v>2259</v>
      </c>
      <c r="D66" s="1" t="s">
        <v>2260</v>
      </c>
      <c r="E66" s="1"/>
      <c r="F66" s="1" t="s">
        <v>2215</v>
      </c>
      <c r="G66" s="1"/>
      <c r="H66" s="1"/>
    </row>
    <row r="67" spans="1:8" x14ac:dyDescent="0.25">
      <c r="A67" t="s">
        <v>35</v>
      </c>
      <c r="B67" s="1" t="s">
        <v>2101</v>
      </c>
      <c r="C67" s="1" t="s">
        <v>2261</v>
      </c>
      <c r="D67" s="1" t="s">
        <v>2262</v>
      </c>
      <c r="E67" s="1"/>
      <c r="F67" s="1" t="s">
        <v>2215</v>
      </c>
      <c r="G67" s="1"/>
      <c r="H67" s="1"/>
    </row>
    <row r="68" spans="1:8" x14ac:dyDescent="0.25">
      <c r="A68" t="s">
        <v>35</v>
      </c>
      <c r="B68" s="1" t="s">
        <v>2101</v>
      </c>
      <c r="C68" s="1" t="s">
        <v>2263</v>
      </c>
      <c r="D68" s="1" t="s">
        <v>2264</v>
      </c>
      <c r="E68" s="1"/>
      <c r="F68" s="1" t="s">
        <v>2215</v>
      </c>
      <c r="G68" s="1"/>
      <c r="H68" s="1"/>
    </row>
    <row r="69" spans="1:8" x14ac:dyDescent="0.25">
      <c r="A69" t="s">
        <v>35</v>
      </c>
      <c r="B69" s="1" t="s">
        <v>2165</v>
      </c>
      <c r="C69" s="1" t="s">
        <v>2265</v>
      </c>
      <c r="D69" s="1" t="s">
        <v>2266</v>
      </c>
      <c r="E69" s="1"/>
      <c r="F69" s="1" t="s">
        <v>2215</v>
      </c>
      <c r="G69" s="1"/>
      <c r="H69" s="1"/>
    </row>
    <row r="70" spans="1:8" x14ac:dyDescent="0.25">
      <c r="A70" t="s">
        <v>35</v>
      </c>
      <c r="B70" s="1" t="s">
        <v>2101</v>
      </c>
      <c r="C70" s="1" t="s">
        <v>2267</v>
      </c>
      <c r="D70" s="1" t="s">
        <v>2268</v>
      </c>
      <c r="E70" s="1"/>
      <c r="F70" s="1" t="s">
        <v>2215</v>
      </c>
      <c r="G70" s="1"/>
      <c r="H70" s="1"/>
    </row>
    <row r="71" spans="1:8" x14ac:dyDescent="0.25">
      <c r="A71" t="s">
        <v>35</v>
      </c>
      <c r="B71" s="1" t="s">
        <v>2165</v>
      </c>
      <c r="C71" s="1" t="s">
        <v>2269</v>
      </c>
      <c r="D71" s="1" t="s">
        <v>2270</v>
      </c>
      <c r="E71" s="1" t="s">
        <v>2271</v>
      </c>
      <c r="F71" s="1" t="s">
        <v>2215</v>
      </c>
      <c r="G71" s="1"/>
      <c r="H71" s="1"/>
    </row>
    <row r="72" spans="1:8" x14ac:dyDescent="0.25">
      <c r="A72" t="s">
        <v>35</v>
      </c>
      <c r="B72" s="1" t="s">
        <v>2101</v>
      </c>
      <c r="C72" s="1" t="s">
        <v>2272</v>
      </c>
      <c r="D72" s="1" t="s">
        <v>2273</v>
      </c>
      <c r="E72" s="1"/>
      <c r="F72" s="1" t="s">
        <v>2215</v>
      </c>
      <c r="G72" s="1"/>
      <c r="H72" s="1"/>
    </row>
    <row r="73" spans="1:8" x14ac:dyDescent="0.25">
      <c r="A73" t="s">
        <v>35</v>
      </c>
      <c r="B73" s="1" t="s">
        <v>2101</v>
      </c>
      <c r="C73" s="1" t="s">
        <v>2274</v>
      </c>
      <c r="D73" s="1" t="s">
        <v>2275</v>
      </c>
      <c r="E73" s="1"/>
      <c r="F73" s="1" t="s">
        <v>2215</v>
      </c>
      <c r="G73" s="1"/>
      <c r="H73" s="1"/>
    </row>
    <row r="74" spans="1:8" x14ac:dyDescent="0.25">
      <c r="A74" t="s">
        <v>35</v>
      </c>
      <c r="B74" s="1" t="s">
        <v>2101</v>
      </c>
      <c r="C74" s="1" t="s">
        <v>2276</v>
      </c>
      <c r="D74" s="1" t="s">
        <v>2277</v>
      </c>
      <c r="E74" s="1"/>
      <c r="F74" s="1" t="s">
        <v>2215</v>
      </c>
      <c r="G74" s="1"/>
      <c r="H74" s="1"/>
    </row>
    <row r="75" spans="1:8" x14ac:dyDescent="0.25">
      <c r="A75" t="s">
        <v>35</v>
      </c>
      <c r="B75" s="1" t="s">
        <v>2101</v>
      </c>
      <c r="C75" s="1" t="s">
        <v>2278</v>
      </c>
      <c r="D75" s="1" t="s">
        <v>2279</v>
      </c>
      <c r="E75" s="1"/>
      <c r="F75" s="1" t="s">
        <v>2215</v>
      </c>
      <c r="G75" s="1"/>
      <c r="H75" s="1"/>
    </row>
    <row r="76" spans="1:8" x14ac:dyDescent="0.25">
      <c r="A76" t="s">
        <v>35</v>
      </c>
      <c r="B76" s="1" t="s">
        <v>2101</v>
      </c>
      <c r="C76" s="1" t="s">
        <v>2280</v>
      </c>
      <c r="D76" s="1" t="s">
        <v>2281</v>
      </c>
      <c r="E76" s="1"/>
      <c r="F76" s="1" t="s">
        <v>2215</v>
      </c>
      <c r="G76" s="1"/>
      <c r="H76" s="1"/>
    </row>
    <row r="77" spans="1:8" x14ac:dyDescent="0.25">
      <c r="A77" t="s">
        <v>35</v>
      </c>
      <c r="B77" s="1" t="s">
        <v>2101</v>
      </c>
      <c r="C77" s="1" t="s">
        <v>2282</v>
      </c>
      <c r="D77" s="1" t="s">
        <v>2283</v>
      </c>
      <c r="E77" s="1"/>
      <c r="F77" s="1" t="s">
        <v>2215</v>
      </c>
      <c r="G77" s="1"/>
      <c r="H77" s="1"/>
    </row>
    <row r="78" spans="1:8" x14ac:dyDescent="0.25">
      <c r="A78" t="s">
        <v>35</v>
      </c>
      <c r="B78" s="1" t="s">
        <v>2101</v>
      </c>
      <c r="C78" s="1" t="s">
        <v>2284</v>
      </c>
      <c r="D78" s="1" t="s">
        <v>2285</v>
      </c>
      <c r="E78" s="1"/>
      <c r="F78" s="1" t="s">
        <v>2215</v>
      </c>
      <c r="G78" s="1"/>
      <c r="H78" s="1"/>
    </row>
    <row r="79" spans="1:8" x14ac:dyDescent="0.25">
      <c r="A79" t="s">
        <v>35</v>
      </c>
      <c r="B79" s="1" t="s">
        <v>2101</v>
      </c>
      <c r="C79" s="1" t="s">
        <v>2286</v>
      </c>
      <c r="D79" s="1" t="s">
        <v>2287</v>
      </c>
      <c r="E79" s="1"/>
      <c r="F79" s="1" t="s">
        <v>2215</v>
      </c>
      <c r="G79" s="1"/>
      <c r="H79" s="1"/>
    </row>
    <row r="80" spans="1:8" x14ac:dyDescent="0.25">
      <c r="A80" t="s">
        <v>35</v>
      </c>
      <c r="B80" s="1" t="s">
        <v>2101</v>
      </c>
      <c r="C80" s="1" t="s">
        <v>2288</v>
      </c>
      <c r="D80" s="1" t="s">
        <v>2289</v>
      </c>
      <c r="E80" s="1"/>
      <c r="F80" s="1" t="s">
        <v>2215</v>
      </c>
      <c r="G80" s="1"/>
      <c r="H80" s="1"/>
    </row>
    <row r="81" spans="1:8" x14ac:dyDescent="0.25">
      <c r="A81" t="s">
        <v>35</v>
      </c>
      <c r="B81" s="1" t="s">
        <v>2101</v>
      </c>
      <c r="C81" s="1" t="s">
        <v>2290</v>
      </c>
      <c r="D81" s="1" t="s">
        <v>2291</v>
      </c>
      <c r="E81" s="1"/>
      <c r="F81" s="1" t="s">
        <v>2215</v>
      </c>
      <c r="G81" s="1"/>
      <c r="H81" s="1"/>
    </row>
    <row r="82" spans="1:8" x14ac:dyDescent="0.25">
      <c r="A82" t="s">
        <v>35</v>
      </c>
      <c r="B82" s="1" t="s">
        <v>2101</v>
      </c>
      <c r="C82" s="1" t="s">
        <v>2292</v>
      </c>
      <c r="D82" s="1" t="s">
        <v>2293</v>
      </c>
      <c r="E82" s="1"/>
      <c r="F82" s="1" t="s">
        <v>2215</v>
      </c>
      <c r="G82" s="1"/>
      <c r="H82" s="1"/>
    </row>
    <row r="83" spans="1:8" x14ac:dyDescent="0.25">
      <c r="A83" t="s">
        <v>35</v>
      </c>
      <c r="B83" s="1" t="s">
        <v>2101</v>
      </c>
      <c r="C83" s="1" t="s">
        <v>2294</v>
      </c>
      <c r="D83" s="1" t="s">
        <v>2295</v>
      </c>
      <c r="E83" s="1"/>
      <c r="F83" s="1" t="s">
        <v>2215</v>
      </c>
      <c r="G83" s="1"/>
      <c r="H83" s="1"/>
    </row>
    <row r="84" spans="1:8" x14ac:dyDescent="0.25">
      <c r="A84" t="s">
        <v>35</v>
      </c>
      <c r="B84" s="1" t="s">
        <v>2101</v>
      </c>
      <c r="C84" s="1" t="s">
        <v>2296</v>
      </c>
      <c r="D84" s="1" t="s">
        <v>2297</v>
      </c>
      <c r="E84" s="1"/>
      <c r="F84" s="1" t="s">
        <v>2215</v>
      </c>
      <c r="G84" s="1"/>
      <c r="H84" s="1"/>
    </row>
    <row r="85" spans="1:8" x14ac:dyDescent="0.25">
      <c r="A85" t="s">
        <v>35</v>
      </c>
      <c r="B85" s="1" t="s">
        <v>2101</v>
      </c>
      <c r="C85" s="1" t="s">
        <v>2298</v>
      </c>
      <c r="D85" s="1" t="s">
        <v>2299</v>
      </c>
      <c r="E85" s="1"/>
      <c r="F85" s="1" t="s">
        <v>2215</v>
      </c>
      <c r="G85" s="1"/>
      <c r="H85" s="1"/>
    </row>
    <row r="86" spans="1:8" x14ac:dyDescent="0.25">
      <c r="A86" t="s">
        <v>35</v>
      </c>
      <c r="B86" s="1" t="s">
        <v>2101</v>
      </c>
      <c r="C86" s="1" t="s">
        <v>2300</v>
      </c>
      <c r="D86" s="1" t="s">
        <v>2301</v>
      </c>
      <c r="E86" s="1"/>
      <c r="F86" s="1" t="s">
        <v>2215</v>
      </c>
      <c r="G86" s="1"/>
      <c r="H86" s="1"/>
    </row>
    <row r="87" spans="1:8" x14ac:dyDescent="0.25">
      <c r="A87" t="s">
        <v>35</v>
      </c>
      <c r="B87" s="1" t="s">
        <v>2101</v>
      </c>
      <c r="C87" s="1" t="s">
        <v>2302</v>
      </c>
      <c r="D87" s="1" t="s">
        <v>2303</v>
      </c>
      <c r="E87" s="1"/>
      <c r="F87" s="1" t="s">
        <v>2215</v>
      </c>
      <c r="G87" s="1"/>
      <c r="H87" s="1"/>
    </row>
    <row r="88" spans="1:8" x14ac:dyDescent="0.25">
      <c r="A88" t="s">
        <v>35</v>
      </c>
      <c r="B88" s="1" t="s">
        <v>2101</v>
      </c>
      <c r="C88" s="1" t="s">
        <v>2304</v>
      </c>
      <c r="D88" s="1" t="s">
        <v>2305</v>
      </c>
      <c r="E88" s="1"/>
      <c r="F88" s="1" t="s">
        <v>2215</v>
      </c>
      <c r="G88" s="1"/>
      <c r="H88" s="1"/>
    </row>
    <row r="89" spans="1:8" x14ac:dyDescent="0.25">
      <c r="A89" t="s">
        <v>35</v>
      </c>
      <c r="B89" s="1" t="s">
        <v>2101</v>
      </c>
      <c r="C89" s="1" t="s">
        <v>2306</v>
      </c>
      <c r="D89" s="1" t="s">
        <v>2307</v>
      </c>
      <c r="E89" s="1"/>
      <c r="F89" s="1" t="s">
        <v>2215</v>
      </c>
      <c r="G89" s="1"/>
      <c r="H89" s="1"/>
    </row>
    <row r="90" spans="1:8" x14ac:dyDescent="0.25">
      <c r="A90" t="s">
        <v>35</v>
      </c>
      <c r="B90" s="1" t="s">
        <v>2101</v>
      </c>
      <c r="C90" s="1" t="s">
        <v>2308</v>
      </c>
      <c r="D90" s="1" t="s">
        <v>2309</v>
      </c>
      <c r="E90" s="1"/>
      <c r="F90" s="1" t="s">
        <v>2215</v>
      </c>
      <c r="G90" s="1"/>
      <c r="H90" s="1"/>
    </row>
    <row r="91" spans="1:8" x14ac:dyDescent="0.25">
      <c r="A91" t="s">
        <v>35</v>
      </c>
      <c r="B91" s="1" t="s">
        <v>2101</v>
      </c>
      <c r="C91" s="1" t="s">
        <v>2310</v>
      </c>
      <c r="D91" s="1" t="s">
        <v>2311</v>
      </c>
      <c r="E91" s="1"/>
      <c r="F91" s="1" t="s">
        <v>2215</v>
      </c>
      <c r="G91" s="1"/>
      <c r="H91" s="1"/>
    </row>
    <row r="92" spans="1:8" x14ac:dyDescent="0.25">
      <c r="A92" t="s">
        <v>35</v>
      </c>
      <c r="B92" s="1" t="s">
        <v>2101</v>
      </c>
      <c r="C92" s="1" t="s">
        <v>2312</v>
      </c>
      <c r="D92" s="1" t="s">
        <v>2313</v>
      </c>
      <c r="E92" s="1"/>
      <c r="F92" s="1" t="s">
        <v>2215</v>
      </c>
      <c r="G92" s="1"/>
      <c r="H92" s="1"/>
    </row>
    <row r="93" spans="1:8" x14ac:dyDescent="0.25">
      <c r="A93" t="s">
        <v>35</v>
      </c>
      <c r="B93" s="1" t="s">
        <v>2101</v>
      </c>
      <c r="C93" s="1" t="s">
        <v>2314</v>
      </c>
      <c r="D93" s="1" t="s">
        <v>2315</v>
      </c>
      <c r="E93" s="1"/>
      <c r="F93" s="1" t="s">
        <v>2215</v>
      </c>
      <c r="G93" s="1"/>
      <c r="H93" s="1"/>
    </row>
    <row r="94" spans="1:8" x14ac:dyDescent="0.25">
      <c r="A94" t="s">
        <v>35</v>
      </c>
      <c r="B94" s="1" t="s">
        <v>2101</v>
      </c>
      <c r="C94" s="1" t="s">
        <v>2316</v>
      </c>
      <c r="D94" s="1" t="s">
        <v>2317</v>
      </c>
      <c r="E94" s="1"/>
      <c r="F94" s="1" t="s">
        <v>2215</v>
      </c>
      <c r="G94" s="1"/>
      <c r="H94" s="1"/>
    </row>
    <row r="95" spans="1:8" x14ac:dyDescent="0.25">
      <c r="A95" t="s">
        <v>35</v>
      </c>
      <c r="B95" s="1" t="s">
        <v>2101</v>
      </c>
      <c r="C95" s="1" t="s">
        <v>2318</v>
      </c>
      <c r="D95" s="1" t="s">
        <v>2319</v>
      </c>
      <c r="E95" s="1"/>
      <c r="F95" s="1" t="s">
        <v>2215</v>
      </c>
      <c r="G95" s="1"/>
      <c r="H95" s="1"/>
    </row>
    <row r="96" spans="1:8" x14ac:dyDescent="0.25">
      <c r="A96" t="s">
        <v>35</v>
      </c>
      <c r="B96" s="1" t="s">
        <v>2101</v>
      </c>
      <c r="C96" s="1" t="s">
        <v>2320</v>
      </c>
      <c r="D96" s="1" t="s">
        <v>2321</v>
      </c>
      <c r="E96" s="1"/>
      <c r="F96" s="1" t="s">
        <v>2215</v>
      </c>
      <c r="G96" s="1"/>
      <c r="H96" s="1"/>
    </row>
    <row r="97" spans="1:8" x14ac:dyDescent="0.25">
      <c r="A97" t="s">
        <v>35</v>
      </c>
      <c r="B97" s="1" t="s">
        <v>2101</v>
      </c>
      <c r="C97" s="1" t="s">
        <v>2322</v>
      </c>
      <c r="D97" s="1" t="s">
        <v>2323</v>
      </c>
      <c r="E97" s="1"/>
      <c r="F97" s="1" t="s">
        <v>2215</v>
      </c>
      <c r="G97" s="1"/>
      <c r="H97" s="1"/>
    </row>
    <row r="98" spans="1:8" x14ac:dyDescent="0.25">
      <c r="A98" t="s">
        <v>35</v>
      </c>
      <c r="B98" s="1" t="s">
        <v>2101</v>
      </c>
      <c r="C98" s="1" t="s">
        <v>2324</v>
      </c>
      <c r="D98" s="1" t="s">
        <v>2325</v>
      </c>
      <c r="E98" s="1"/>
      <c r="F98" s="1" t="s">
        <v>2215</v>
      </c>
      <c r="G98" s="1"/>
      <c r="H98" s="1"/>
    </row>
    <row r="99" spans="1:8" x14ac:dyDescent="0.25">
      <c r="A99" t="s">
        <v>35</v>
      </c>
      <c r="B99" s="1" t="s">
        <v>2101</v>
      </c>
      <c r="C99" s="1" t="s">
        <v>2326</v>
      </c>
      <c r="D99" s="1" t="s">
        <v>2327</v>
      </c>
      <c r="E99" s="1"/>
      <c r="F99" s="1" t="s">
        <v>2215</v>
      </c>
      <c r="G99" s="1"/>
      <c r="H99" s="1"/>
    </row>
    <row r="100" spans="1:8" x14ac:dyDescent="0.25">
      <c r="A100" t="s">
        <v>35</v>
      </c>
      <c r="B100" s="1" t="s">
        <v>2101</v>
      </c>
      <c r="C100" s="1" t="s">
        <v>2328</v>
      </c>
      <c r="D100" s="1" t="s">
        <v>2329</v>
      </c>
      <c r="E100" s="1"/>
      <c r="F100" s="1" t="s">
        <v>2215</v>
      </c>
      <c r="G100" s="1"/>
      <c r="H100" s="1"/>
    </row>
    <row r="101" spans="1:8" x14ac:dyDescent="0.25">
      <c r="A101" t="s">
        <v>35</v>
      </c>
      <c r="B101" s="1" t="s">
        <v>2101</v>
      </c>
      <c r="C101" s="1" t="s">
        <v>2330</v>
      </c>
      <c r="D101" s="1" t="s">
        <v>2331</v>
      </c>
      <c r="E101" s="1"/>
      <c r="F101" s="1" t="s">
        <v>2215</v>
      </c>
      <c r="G101" s="1"/>
      <c r="H101" s="1"/>
    </row>
    <row r="102" spans="1:8" x14ac:dyDescent="0.25">
      <c r="A102" t="s">
        <v>35</v>
      </c>
      <c r="B102" s="1" t="s">
        <v>2101</v>
      </c>
      <c r="C102" s="1" t="s">
        <v>2332</v>
      </c>
      <c r="D102" s="1" t="s">
        <v>2333</v>
      </c>
      <c r="E102" s="1"/>
      <c r="F102" s="1" t="s">
        <v>2215</v>
      </c>
      <c r="G102" s="1"/>
      <c r="H102" s="1"/>
    </row>
    <row r="103" spans="1:8" x14ac:dyDescent="0.25">
      <c r="A103" t="s">
        <v>35</v>
      </c>
      <c r="B103" s="1" t="s">
        <v>2101</v>
      </c>
      <c r="C103" s="1" t="s">
        <v>2334</v>
      </c>
      <c r="D103" s="1" t="s">
        <v>2335</v>
      </c>
      <c r="E103" s="1"/>
      <c r="F103" s="1" t="s">
        <v>2215</v>
      </c>
      <c r="G103" s="1"/>
      <c r="H103" s="1"/>
    </row>
    <row r="104" spans="1:8" x14ac:dyDescent="0.25">
      <c r="A104" t="s">
        <v>35</v>
      </c>
      <c r="B104" s="1" t="s">
        <v>2101</v>
      </c>
      <c r="C104" s="1" t="s">
        <v>2336</v>
      </c>
      <c r="D104" s="1" t="s">
        <v>2337</v>
      </c>
      <c r="E104" s="1"/>
      <c r="F104" s="1" t="s">
        <v>2215</v>
      </c>
      <c r="G104" s="1"/>
      <c r="H104" s="1"/>
    </row>
    <row r="105" spans="1:8" x14ac:dyDescent="0.25">
      <c r="A105" t="s">
        <v>35</v>
      </c>
      <c r="B105" s="1" t="s">
        <v>2165</v>
      </c>
      <c r="C105" s="1" t="s">
        <v>2338</v>
      </c>
      <c r="D105" s="1" t="s">
        <v>2339</v>
      </c>
      <c r="E105" s="1"/>
      <c r="F105" s="1" t="s">
        <v>2215</v>
      </c>
      <c r="G105" s="1"/>
      <c r="H105" s="1"/>
    </row>
    <row r="106" spans="1:8" x14ac:dyDescent="0.25">
      <c r="A106" t="s">
        <v>35</v>
      </c>
      <c r="B106" s="1" t="s">
        <v>2101</v>
      </c>
      <c r="C106" s="1" t="s">
        <v>2340</v>
      </c>
      <c r="D106" s="1" t="s">
        <v>2341</v>
      </c>
      <c r="E106" s="1"/>
      <c r="F106" s="1" t="s">
        <v>2215</v>
      </c>
      <c r="G106" s="1"/>
      <c r="H106" s="1"/>
    </row>
    <row r="107" spans="1:8" x14ac:dyDescent="0.25">
      <c r="A107" t="s">
        <v>35</v>
      </c>
      <c r="B107" s="1" t="s">
        <v>2101</v>
      </c>
      <c r="C107" s="1" t="s">
        <v>2342</v>
      </c>
      <c r="D107" s="1" t="s">
        <v>2343</v>
      </c>
      <c r="E107" s="1"/>
      <c r="F107" s="1" t="s">
        <v>2215</v>
      </c>
      <c r="G107" s="1"/>
      <c r="H107" s="1"/>
    </row>
    <row r="108" spans="1:8" x14ac:dyDescent="0.25">
      <c r="A108" t="s">
        <v>35</v>
      </c>
      <c r="B108" s="1" t="s">
        <v>2101</v>
      </c>
      <c r="C108" s="1" t="s">
        <v>2344</v>
      </c>
      <c r="D108" s="1" t="s">
        <v>2345</v>
      </c>
      <c r="E108" s="1"/>
      <c r="F108" s="1" t="s">
        <v>2215</v>
      </c>
      <c r="G108" s="1"/>
      <c r="H108" s="1"/>
    </row>
    <row r="109" spans="1:8" x14ac:dyDescent="0.25">
      <c r="A109" t="s">
        <v>35</v>
      </c>
      <c r="B109" s="1" t="s">
        <v>2101</v>
      </c>
      <c r="C109" s="1" t="s">
        <v>2346</v>
      </c>
      <c r="D109" s="1" t="s">
        <v>2347</v>
      </c>
      <c r="E109" s="1"/>
      <c r="F109" s="1" t="s">
        <v>2215</v>
      </c>
    </row>
    <row r="110" spans="1:8" x14ac:dyDescent="0.25">
      <c r="A110" t="s">
        <v>39</v>
      </c>
      <c r="B110" s="1" t="s">
        <v>2353</v>
      </c>
      <c r="C110" s="1" t="s">
        <v>2354</v>
      </c>
      <c r="D110" s="1" t="s">
        <v>2355</v>
      </c>
      <c r="E110" s="1"/>
      <c r="F110" s="1" t="s">
        <v>2349</v>
      </c>
      <c r="G110" s="1"/>
      <c r="H110" s="1"/>
    </row>
    <row r="111" spans="1:8" x14ac:dyDescent="0.25">
      <c r="A111" t="s">
        <v>39</v>
      </c>
      <c r="B111" s="1" t="s">
        <v>2353</v>
      </c>
      <c r="C111" s="1" t="s">
        <v>2356</v>
      </c>
      <c r="D111" s="1" t="s">
        <v>2357</v>
      </c>
      <c r="E111" s="1"/>
      <c r="F111" s="1" t="s">
        <v>2349</v>
      </c>
      <c r="G111" s="1"/>
      <c r="H111" s="1"/>
    </row>
    <row r="112" spans="1:8" x14ac:dyDescent="0.25">
      <c r="A112" t="s">
        <v>39</v>
      </c>
      <c r="B112" s="1" t="s">
        <v>2353</v>
      </c>
      <c r="C112" s="1" t="s">
        <v>2358</v>
      </c>
      <c r="D112" s="1" t="s">
        <v>2359</v>
      </c>
      <c r="E112" s="1"/>
      <c r="F112" s="1" t="s">
        <v>2349</v>
      </c>
      <c r="G112" s="1"/>
      <c r="H112" s="1"/>
    </row>
    <row r="113" spans="1:8" x14ac:dyDescent="0.25">
      <c r="A113" t="s">
        <v>39</v>
      </c>
      <c r="B113" s="1" t="s">
        <v>2353</v>
      </c>
      <c r="C113" s="1" t="s">
        <v>2360</v>
      </c>
      <c r="D113" s="1" t="s">
        <v>2361</v>
      </c>
      <c r="E113" s="1"/>
      <c r="F113" s="1" t="s">
        <v>2349</v>
      </c>
      <c r="G113" s="1"/>
      <c r="H113" s="1"/>
    </row>
    <row r="114" spans="1:8" x14ac:dyDescent="0.25">
      <c r="A114" t="s">
        <v>39</v>
      </c>
      <c r="B114" s="1" t="s">
        <v>2353</v>
      </c>
      <c r="C114" s="1" t="s">
        <v>2362</v>
      </c>
      <c r="D114" s="1" t="s">
        <v>2363</v>
      </c>
      <c r="E114" s="1"/>
      <c r="F114" s="1" t="s">
        <v>2349</v>
      </c>
      <c r="G114" s="1"/>
      <c r="H114" s="1"/>
    </row>
    <row r="115" spans="1:8" x14ac:dyDescent="0.25">
      <c r="A115" t="s">
        <v>39</v>
      </c>
      <c r="B115" s="1" t="s">
        <v>2353</v>
      </c>
      <c r="C115" s="1" t="s">
        <v>2364</v>
      </c>
      <c r="D115" s="1" t="s">
        <v>2365</v>
      </c>
      <c r="E115" s="1"/>
      <c r="F115" s="1" t="s">
        <v>2349</v>
      </c>
      <c r="G115" s="1"/>
      <c r="H115" s="1"/>
    </row>
    <row r="116" spans="1:8" x14ac:dyDescent="0.25">
      <c r="A116" t="s">
        <v>39</v>
      </c>
      <c r="B116" s="1" t="s">
        <v>2353</v>
      </c>
      <c r="C116" s="1" t="s">
        <v>2366</v>
      </c>
      <c r="D116" s="1" t="s">
        <v>2367</v>
      </c>
      <c r="E116" s="1"/>
      <c r="F116" s="1" t="s">
        <v>2349</v>
      </c>
      <c r="G116" s="1"/>
      <c r="H116" s="1"/>
    </row>
    <row r="117" spans="1:8" x14ac:dyDescent="0.25">
      <c r="A117" t="s">
        <v>39</v>
      </c>
      <c r="B117" s="1" t="s">
        <v>2353</v>
      </c>
      <c r="C117" s="1" t="s">
        <v>2368</v>
      </c>
      <c r="D117" s="1" t="s">
        <v>2369</v>
      </c>
      <c r="E117" s="1"/>
      <c r="F117" s="1" t="s">
        <v>2349</v>
      </c>
      <c r="G117" s="1"/>
      <c r="H117" s="1"/>
    </row>
    <row r="118" spans="1:8" x14ac:dyDescent="0.25">
      <c r="A118" t="s">
        <v>39</v>
      </c>
      <c r="B118" s="1" t="s">
        <v>2353</v>
      </c>
      <c r="C118" s="1" t="s">
        <v>2370</v>
      </c>
      <c r="D118" s="1" t="s">
        <v>2371</v>
      </c>
      <c r="E118" s="1"/>
      <c r="F118" s="1" t="s">
        <v>2349</v>
      </c>
      <c r="G118" s="1"/>
      <c r="H118" s="1"/>
    </row>
    <row r="119" spans="1:8" ht="30" x14ac:dyDescent="0.25">
      <c r="A119" t="s">
        <v>39</v>
      </c>
      <c r="B119" s="1" t="s">
        <v>2372</v>
      </c>
      <c r="C119" s="1" t="s">
        <v>2373</v>
      </c>
      <c r="D119" s="1" t="s">
        <v>2374</v>
      </c>
      <c r="E119" s="1"/>
      <c r="F119" s="1" t="s">
        <v>2349</v>
      </c>
      <c r="G119" s="1"/>
      <c r="H119" s="1"/>
    </row>
    <row r="120" spans="1:8" x14ac:dyDescent="0.25">
      <c r="A120" t="s">
        <v>39</v>
      </c>
      <c r="B120" s="1" t="s">
        <v>2375</v>
      </c>
      <c r="C120" s="1" t="s">
        <v>2376</v>
      </c>
      <c r="D120" s="1" t="s">
        <v>2377</v>
      </c>
      <c r="E120" s="1"/>
      <c r="F120" s="1" t="s">
        <v>2349</v>
      </c>
      <c r="G120" s="1"/>
      <c r="H120" s="1"/>
    </row>
    <row r="121" spans="1:8" x14ac:dyDescent="0.25">
      <c r="A121" t="s">
        <v>39</v>
      </c>
      <c r="B121" s="1" t="s">
        <v>2353</v>
      </c>
      <c r="C121" s="1" t="s">
        <v>2378</v>
      </c>
      <c r="D121" s="1" t="s">
        <v>2379</v>
      </c>
      <c r="E121" s="1"/>
      <c r="F121" s="1" t="s">
        <v>2349</v>
      </c>
      <c r="G121" s="1"/>
      <c r="H121" s="1"/>
    </row>
    <row r="122" spans="1:8" x14ac:dyDescent="0.25">
      <c r="A122" t="s">
        <v>39</v>
      </c>
      <c r="B122" s="1" t="s">
        <v>2353</v>
      </c>
      <c r="C122" s="1" t="s">
        <v>2380</v>
      </c>
      <c r="D122" s="1" t="s">
        <v>2381</v>
      </c>
      <c r="E122" s="1"/>
      <c r="F122" s="1" t="s">
        <v>2349</v>
      </c>
      <c r="G122" s="1"/>
      <c r="H122" s="1"/>
    </row>
    <row r="123" spans="1:8" x14ac:dyDescent="0.25">
      <c r="A123" t="s">
        <v>39</v>
      </c>
      <c r="B123" s="1" t="s">
        <v>2353</v>
      </c>
      <c r="C123" s="1" t="s">
        <v>2382</v>
      </c>
      <c r="D123" s="1" t="s">
        <v>2383</v>
      </c>
      <c r="E123" s="1"/>
      <c r="F123" s="1" t="s">
        <v>2349</v>
      </c>
      <c r="G123" s="1"/>
      <c r="H123" s="1"/>
    </row>
    <row r="124" spans="1:8" x14ac:dyDescent="0.25">
      <c r="A124" t="s">
        <v>39</v>
      </c>
      <c r="B124" s="1" t="s">
        <v>2353</v>
      </c>
      <c r="C124" s="1" t="s">
        <v>2384</v>
      </c>
      <c r="D124" s="1" t="s">
        <v>2385</v>
      </c>
      <c r="E124" s="1"/>
      <c r="F124" s="1" t="s">
        <v>2349</v>
      </c>
      <c r="G124" s="1"/>
      <c r="H124" s="1"/>
    </row>
    <row r="125" spans="1:8" x14ac:dyDescent="0.25">
      <c r="A125" t="s">
        <v>39</v>
      </c>
      <c r="B125" s="1" t="s">
        <v>2353</v>
      </c>
      <c r="C125" s="1" t="s">
        <v>2386</v>
      </c>
      <c r="D125" s="1" t="s">
        <v>2387</v>
      </c>
      <c r="E125" s="1"/>
      <c r="F125" s="1" t="s">
        <v>2349</v>
      </c>
      <c r="G125" s="1"/>
      <c r="H125" s="1"/>
    </row>
    <row r="126" spans="1:8" x14ac:dyDescent="0.25">
      <c r="A126" t="s">
        <v>39</v>
      </c>
      <c r="B126" s="1" t="s">
        <v>2353</v>
      </c>
      <c r="C126" s="1" t="s">
        <v>2388</v>
      </c>
      <c r="D126" s="1" t="s">
        <v>2389</v>
      </c>
      <c r="E126" s="1"/>
      <c r="F126" s="1" t="s">
        <v>2349</v>
      </c>
      <c r="G126" s="1"/>
      <c r="H126" s="1"/>
    </row>
    <row r="127" spans="1:8" x14ac:dyDescent="0.25">
      <c r="A127" t="s">
        <v>39</v>
      </c>
      <c r="B127" s="1" t="s">
        <v>2353</v>
      </c>
      <c r="C127" s="1" t="s">
        <v>2390</v>
      </c>
      <c r="D127" s="1" t="s">
        <v>2391</v>
      </c>
      <c r="E127" s="1"/>
      <c r="F127" s="1" t="s">
        <v>2349</v>
      </c>
      <c r="G127" s="1"/>
      <c r="H127" s="1"/>
    </row>
    <row r="128" spans="1:8" x14ac:dyDescent="0.25">
      <c r="A128" t="s">
        <v>39</v>
      </c>
      <c r="B128" s="1" t="s">
        <v>2353</v>
      </c>
      <c r="C128" s="1" t="s">
        <v>2392</v>
      </c>
      <c r="D128" s="1" t="s">
        <v>2393</v>
      </c>
      <c r="E128" s="1"/>
      <c r="F128" s="1" t="s">
        <v>2349</v>
      </c>
      <c r="G128" s="1"/>
      <c r="H128" s="1"/>
    </row>
    <row r="129" spans="1:8" x14ac:dyDescent="0.25">
      <c r="A129" t="s">
        <v>39</v>
      </c>
      <c r="B129" s="1" t="s">
        <v>2353</v>
      </c>
      <c r="C129" s="1" t="s">
        <v>2394</v>
      </c>
      <c r="D129" s="1" t="s">
        <v>2395</v>
      </c>
      <c r="E129" s="1"/>
      <c r="F129" s="1" t="s">
        <v>2349</v>
      </c>
      <c r="G129" s="1"/>
      <c r="H129" s="1"/>
    </row>
    <row r="130" spans="1:8" x14ac:dyDescent="0.25">
      <c r="A130" t="s">
        <v>39</v>
      </c>
      <c r="B130" s="1" t="s">
        <v>2353</v>
      </c>
      <c r="C130" s="1" t="s">
        <v>2396</v>
      </c>
      <c r="D130" s="1" t="s">
        <v>2397</v>
      </c>
      <c r="E130" s="1"/>
      <c r="F130" s="1" t="s">
        <v>2349</v>
      </c>
      <c r="G130" s="1"/>
      <c r="H130" s="1"/>
    </row>
    <row r="131" spans="1:8" x14ac:dyDescent="0.25">
      <c r="A131" t="s">
        <v>39</v>
      </c>
      <c r="B131" s="1" t="s">
        <v>2353</v>
      </c>
      <c r="C131" s="1" t="s">
        <v>2398</v>
      </c>
      <c r="D131" s="1" t="s">
        <v>2399</v>
      </c>
      <c r="E131" s="1"/>
      <c r="F131" s="1" t="s">
        <v>2349</v>
      </c>
      <c r="G131" s="1"/>
      <c r="H131" s="1"/>
    </row>
    <row r="132" spans="1:8" x14ac:dyDescent="0.25">
      <c r="A132" t="s">
        <v>39</v>
      </c>
      <c r="B132" s="1" t="s">
        <v>2353</v>
      </c>
      <c r="C132" s="1" t="s">
        <v>2400</v>
      </c>
      <c r="D132" s="1" t="s">
        <v>2401</v>
      </c>
      <c r="E132" s="1"/>
      <c r="F132" s="1" t="s">
        <v>2349</v>
      </c>
      <c r="G132" s="1"/>
      <c r="H132" s="1"/>
    </row>
    <row r="133" spans="1:8" x14ac:dyDescent="0.25">
      <c r="A133" t="s">
        <v>39</v>
      </c>
      <c r="B133" s="1" t="s">
        <v>2353</v>
      </c>
      <c r="C133" s="1" t="s">
        <v>2402</v>
      </c>
      <c r="D133" s="1" t="s">
        <v>2403</v>
      </c>
      <c r="E133" s="1"/>
      <c r="F133" s="1" t="s">
        <v>2349</v>
      </c>
      <c r="G133" s="1"/>
      <c r="H133" s="1"/>
    </row>
    <row r="134" spans="1:8" x14ac:dyDescent="0.25">
      <c r="A134" t="s">
        <v>39</v>
      </c>
      <c r="B134" s="1" t="s">
        <v>2353</v>
      </c>
      <c r="C134" s="1" t="s">
        <v>2404</v>
      </c>
      <c r="D134" s="1" t="s">
        <v>2405</v>
      </c>
      <c r="E134" s="1"/>
      <c r="F134" s="1" t="s">
        <v>2349</v>
      </c>
    </row>
    <row r="135" spans="1:8" x14ac:dyDescent="0.25">
      <c r="A135" t="s">
        <v>43</v>
      </c>
      <c r="B135" s="1" t="s">
        <v>2101</v>
      </c>
      <c r="C135" s="1" t="s">
        <v>2406</v>
      </c>
      <c r="D135" s="1" t="s">
        <v>2407</v>
      </c>
      <c r="E135" s="1"/>
      <c r="F135" s="1" t="s">
        <v>2058</v>
      </c>
      <c r="G135" s="1"/>
      <c r="H135" s="1"/>
    </row>
    <row r="136" spans="1:8" x14ac:dyDescent="0.25">
      <c r="A136" t="s">
        <v>43</v>
      </c>
      <c r="B136" s="1" t="s">
        <v>2101</v>
      </c>
      <c r="C136" s="1" t="s">
        <v>2406</v>
      </c>
      <c r="D136" s="1" t="s">
        <v>2407</v>
      </c>
      <c r="E136" s="1"/>
      <c r="F136" s="1" t="s">
        <v>2201</v>
      </c>
      <c r="G136" s="1"/>
      <c r="H136" s="1"/>
    </row>
    <row r="137" spans="1:8" x14ac:dyDescent="0.25">
      <c r="A137" t="s">
        <v>43</v>
      </c>
      <c r="B137" s="1" t="s">
        <v>2101</v>
      </c>
      <c r="C137" s="1" t="s">
        <v>2408</v>
      </c>
      <c r="D137" s="1" t="s">
        <v>2409</v>
      </c>
      <c r="E137" s="1"/>
      <c r="F137" s="1" t="s">
        <v>2058</v>
      </c>
      <c r="G137" s="1"/>
      <c r="H137" s="1"/>
    </row>
    <row r="138" spans="1:8" x14ac:dyDescent="0.25">
      <c r="A138" t="s">
        <v>43</v>
      </c>
      <c r="B138" s="1" t="s">
        <v>2101</v>
      </c>
      <c r="C138" s="1" t="s">
        <v>2408</v>
      </c>
      <c r="D138" s="1" t="s">
        <v>2409</v>
      </c>
      <c r="E138" s="1"/>
      <c r="F138" s="1" t="s">
        <v>2201</v>
      </c>
      <c r="G138" s="1"/>
      <c r="H138" s="1"/>
    </row>
    <row r="139" spans="1:8" x14ac:dyDescent="0.25">
      <c r="A139" t="s">
        <v>43</v>
      </c>
      <c r="B139" s="1" t="s">
        <v>2101</v>
      </c>
      <c r="C139" s="1" t="s">
        <v>2410</v>
      </c>
      <c r="D139" s="1" t="s">
        <v>2411</v>
      </c>
      <c r="E139" s="1"/>
      <c r="F139" s="1" t="s">
        <v>2058</v>
      </c>
      <c r="G139" s="1"/>
      <c r="H139" s="1"/>
    </row>
    <row r="140" spans="1:8" x14ac:dyDescent="0.25">
      <c r="A140" t="s">
        <v>43</v>
      </c>
      <c r="B140" s="1" t="s">
        <v>2101</v>
      </c>
      <c r="C140" s="1" t="s">
        <v>2410</v>
      </c>
      <c r="D140" s="1" t="s">
        <v>2411</v>
      </c>
      <c r="E140" s="1"/>
      <c r="F140" s="1" t="s">
        <v>2201</v>
      </c>
      <c r="G140" s="1"/>
      <c r="H140" s="1"/>
    </row>
    <row r="141" spans="1:8" x14ac:dyDescent="0.25">
      <c r="A141" t="s">
        <v>43</v>
      </c>
      <c r="B141" s="1" t="s">
        <v>2101</v>
      </c>
      <c r="C141" s="1" t="s">
        <v>2412</v>
      </c>
      <c r="D141" s="1" t="s">
        <v>2413</v>
      </c>
      <c r="E141" s="1"/>
      <c r="F141" s="1" t="s">
        <v>2058</v>
      </c>
      <c r="G141" s="1"/>
      <c r="H141" s="1"/>
    </row>
    <row r="142" spans="1:8" x14ac:dyDescent="0.25">
      <c r="A142" t="s">
        <v>43</v>
      </c>
      <c r="B142" s="1" t="s">
        <v>2101</v>
      </c>
      <c r="C142" s="1" t="s">
        <v>2412</v>
      </c>
      <c r="D142" s="1" t="s">
        <v>2413</v>
      </c>
      <c r="E142" s="1"/>
      <c r="F142" s="1" t="s">
        <v>2201</v>
      </c>
      <c r="G142" s="1"/>
      <c r="H142" s="1"/>
    </row>
    <row r="143" spans="1:8" x14ac:dyDescent="0.25">
      <c r="A143" t="s">
        <v>43</v>
      </c>
      <c r="B143" s="1" t="s">
        <v>2101</v>
      </c>
      <c r="C143" s="1" t="s">
        <v>2414</v>
      </c>
      <c r="D143" s="1" t="s">
        <v>2415</v>
      </c>
      <c r="E143" s="1"/>
      <c r="F143" s="1" t="s">
        <v>2058</v>
      </c>
      <c r="G143" s="1"/>
      <c r="H143" s="1"/>
    </row>
    <row r="144" spans="1:8" x14ac:dyDescent="0.25">
      <c r="A144" t="s">
        <v>43</v>
      </c>
      <c r="B144" s="1" t="s">
        <v>2101</v>
      </c>
      <c r="C144" s="1" t="s">
        <v>2414</v>
      </c>
      <c r="D144" s="1" t="s">
        <v>2415</v>
      </c>
      <c r="E144" s="1"/>
      <c r="F144" s="1" t="s">
        <v>2201</v>
      </c>
      <c r="G144" s="1"/>
      <c r="H144" s="1"/>
    </row>
    <row r="145" spans="1:8" x14ac:dyDescent="0.25">
      <c r="A145" t="s">
        <v>43</v>
      </c>
      <c r="B145" s="1" t="s">
        <v>2101</v>
      </c>
      <c r="C145" s="1" t="s">
        <v>2416</v>
      </c>
      <c r="D145" s="1" t="s">
        <v>2417</v>
      </c>
      <c r="E145" s="1"/>
      <c r="F145" s="1" t="s">
        <v>2058</v>
      </c>
      <c r="G145" s="1"/>
      <c r="H145" s="1"/>
    </row>
    <row r="146" spans="1:8" x14ac:dyDescent="0.25">
      <c r="A146" t="s">
        <v>43</v>
      </c>
      <c r="B146" s="1" t="s">
        <v>2101</v>
      </c>
      <c r="C146" s="1" t="s">
        <v>2416</v>
      </c>
      <c r="D146" s="1" t="s">
        <v>2417</v>
      </c>
      <c r="E146" s="1"/>
      <c r="F146" s="1" t="s">
        <v>2201</v>
      </c>
    </row>
    <row r="147" spans="1:8" x14ac:dyDescent="0.25">
      <c r="B147" s="1" t="s">
        <v>2423</v>
      </c>
      <c r="C147" s="1" t="s">
        <v>2424</v>
      </c>
      <c r="D147" s="1" t="s">
        <v>2425</v>
      </c>
      <c r="E147" s="1"/>
      <c r="F147" s="1" t="s">
        <v>2420</v>
      </c>
      <c r="G147" s="1"/>
      <c r="H147" s="1"/>
    </row>
    <row r="148" spans="1:8" x14ac:dyDescent="0.25">
      <c r="B148" s="1" t="s">
        <v>2423</v>
      </c>
      <c r="C148" s="1" t="s">
        <v>2426</v>
      </c>
      <c r="D148" s="1" t="s">
        <v>2427</v>
      </c>
      <c r="E148" s="1"/>
      <c r="F148" s="1" t="s">
        <v>2420</v>
      </c>
      <c r="G148" s="1"/>
      <c r="H148" s="1"/>
    </row>
    <row r="149" spans="1:8" x14ac:dyDescent="0.25">
      <c r="B149" s="1" t="s">
        <v>2423</v>
      </c>
      <c r="C149" s="1" t="s">
        <v>2428</v>
      </c>
      <c r="D149" s="1" t="s">
        <v>2429</v>
      </c>
      <c r="E149" s="1"/>
      <c r="F149" s="1" t="s">
        <v>2420</v>
      </c>
      <c r="G149" s="1"/>
      <c r="H149" s="1"/>
    </row>
    <row r="150" spans="1:8" x14ac:dyDescent="0.25">
      <c r="B150" s="1" t="s">
        <v>2423</v>
      </c>
      <c r="C150" s="1" t="s">
        <v>2430</v>
      </c>
      <c r="D150" s="1" t="s">
        <v>2431</v>
      </c>
      <c r="E150" s="1"/>
      <c r="F150" s="1" t="s">
        <v>2420</v>
      </c>
      <c r="G150" s="1"/>
      <c r="H150" s="1"/>
    </row>
    <row r="151" spans="1:8" x14ac:dyDescent="0.25">
      <c r="B151" s="1" t="s">
        <v>2423</v>
      </c>
      <c r="C151" s="1" t="s">
        <v>2432</v>
      </c>
      <c r="D151" s="1" t="s">
        <v>2433</v>
      </c>
      <c r="E151" s="1"/>
      <c r="F151" s="1" t="s">
        <v>2420</v>
      </c>
      <c r="G151" s="1"/>
      <c r="H151" s="1"/>
    </row>
    <row r="152" spans="1:8" x14ac:dyDescent="0.25">
      <c r="B152" s="1" t="s">
        <v>2423</v>
      </c>
      <c r="C152" s="1" t="s">
        <v>2434</v>
      </c>
      <c r="D152" s="1" t="s">
        <v>2435</v>
      </c>
      <c r="E152" s="1"/>
      <c r="F152" s="1" t="s">
        <v>2420</v>
      </c>
      <c r="G152" s="1"/>
      <c r="H152" s="1"/>
    </row>
    <row r="153" spans="1:8" x14ac:dyDescent="0.25">
      <c r="B153" s="1" t="s">
        <v>2423</v>
      </c>
      <c r="C153" s="1" t="s">
        <v>2436</v>
      </c>
      <c r="D153" s="1" t="s">
        <v>2437</v>
      </c>
      <c r="E153" s="1"/>
      <c r="F153" s="1" t="s">
        <v>2420</v>
      </c>
      <c r="G153" s="1"/>
      <c r="H153" s="1"/>
    </row>
    <row r="154" spans="1:8" ht="30" x14ac:dyDescent="0.25">
      <c r="B154" s="1" t="s">
        <v>2438</v>
      </c>
      <c r="C154" s="1" t="s">
        <v>2439</v>
      </c>
      <c r="D154" s="1" t="s">
        <v>2440</v>
      </c>
      <c r="E154" s="1"/>
      <c r="F154" s="1" t="s">
        <v>2420</v>
      </c>
      <c r="G154" s="1"/>
      <c r="H154" s="1"/>
    </row>
    <row r="155" spans="1:8" x14ac:dyDescent="0.25">
      <c r="B155" s="1" t="s">
        <v>2423</v>
      </c>
      <c r="C155" s="1" t="s">
        <v>2441</v>
      </c>
      <c r="D155" s="1" t="s">
        <v>2442</v>
      </c>
      <c r="E155" s="1"/>
      <c r="F155" s="1" t="s">
        <v>2420</v>
      </c>
      <c r="G155" s="1"/>
      <c r="H155" s="1"/>
    </row>
    <row r="156" spans="1:8" x14ac:dyDescent="0.25">
      <c r="B156" s="1" t="s">
        <v>2423</v>
      </c>
      <c r="C156" s="1" t="s">
        <v>2443</v>
      </c>
      <c r="D156" s="1" t="s">
        <v>2444</v>
      </c>
      <c r="E156" s="1"/>
      <c r="F156" s="1" t="s">
        <v>2420</v>
      </c>
      <c r="G156" s="1"/>
      <c r="H156" s="1"/>
    </row>
    <row r="157" spans="1:8" x14ac:dyDescent="0.25">
      <c r="B157" s="1" t="s">
        <v>2423</v>
      </c>
      <c r="C157" s="1" t="s">
        <v>2445</v>
      </c>
      <c r="D157" s="1" t="s">
        <v>2446</v>
      </c>
      <c r="E157" s="1"/>
      <c r="F157" s="1" t="s">
        <v>2420</v>
      </c>
      <c r="G157" s="1"/>
      <c r="H157" s="1"/>
    </row>
    <row r="158" spans="1:8" x14ac:dyDescent="0.25">
      <c r="B158" s="1" t="s">
        <v>2423</v>
      </c>
      <c r="C158" s="1" t="s">
        <v>2447</v>
      </c>
      <c r="D158" s="1" t="s">
        <v>2448</v>
      </c>
      <c r="E158" s="1"/>
      <c r="F158" s="1" t="s">
        <v>2420</v>
      </c>
      <c r="G158" s="1"/>
      <c r="H158" s="1"/>
    </row>
    <row r="159" spans="1:8" x14ac:dyDescent="0.25">
      <c r="B159" s="1" t="s">
        <v>2449</v>
      </c>
      <c r="C159" s="1" t="s">
        <v>2450</v>
      </c>
      <c r="D159" s="1" t="s">
        <v>2448</v>
      </c>
      <c r="E159" s="1"/>
      <c r="F159" s="1" t="s">
        <v>2420</v>
      </c>
      <c r="G159" s="1"/>
      <c r="H159" s="1"/>
    </row>
    <row r="160" spans="1:8" x14ac:dyDescent="0.25">
      <c r="B160" s="1" t="s">
        <v>2423</v>
      </c>
      <c r="C160" s="1" t="s">
        <v>2451</v>
      </c>
      <c r="D160" s="1" t="s">
        <v>2452</v>
      </c>
      <c r="E160" s="1"/>
      <c r="F160" s="1" t="s">
        <v>2420</v>
      </c>
    </row>
    <row r="161" spans="2:8" x14ac:dyDescent="0.25">
      <c r="B161" s="1" t="s">
        <v>2455</v>
      </c>
      <c r="C161" s="1" t="s">
        <v>2456</v>
      </c>
      <c r="D161" s="1" t="s">
        <v>2457</v>
      </c>
      <c r="E161" s="1"/>
      <c r="F161" s="1" t="s">
        <v>2349</v>
      </c>
      <c r="G161" s="1"/>
      <c r="H161" s="1"/>
    </row>
    <row r="162" spans="2:8" x14ac:dyDescent="0.25">
      <c r="B162" s="1" t="s">
        <v>2455</v>
      </c>
      <c r="C162" s="1" t="s">
        <v>2458</v>
      </c>
      <c r="D162" s="1" t="s">
        <v>2459</v>
      </c>
      <c r="E162" s="1"/>
      <c r="F162" s="1" t="s">
        <v>2349</v>
      </c>
      <c r="G162" s="1"/>
      <c r="H162" s="1"/>
    </row>
    <row r="163" spans="2:8" x14ac:dyDescent="0.25">
      <c r="B163" s="1" t="s">
        <v>2455</v>
      </c>
      <c r="C163" s="1" t="s">
        <v>2460</v>
      </c>
      <c r="D163" s="1" t="s">
        <v>2461</v>
      </c>
      <c r="E163" s="1"/>
      <c r="F163" s="1" t="s">
        <v>2349</v>
      </c>
      <c r="G163" s="1"/>
      <c r="H163" s="1"/>
    </row>
    <row r="164" spans="2:8" x14ac:dyDescent="0.25">
      <c r="B164" s="1" t="s">
        <v>2455</v>
      </c>
      <c r="C164" s="1" t="s">
        <v>2462</v>
      </c>
      <c r="D164" s="1" t="s">
        <v>2463</v>
      </c>
      <c r="E164" s="1"/>
      <c r="F164" s="1" t="s">
        <v>2349</v>
      </c>
      <c r="G164" s="1"/>
      <c r="H164" s="1"/>
    </row>
    <row r="165" spans="2:8" x14ac:dyDescent="0.25">
      <c r="B165" s="1" t="s">
        <v>2455</v>
      </c>
      <c r="C165" s="1" t="s">
        <v>2464</v>
      </c>
      <c r="D165" s="1" t="s">
        <v>2465</v>
      </c>
      <c r="E165" s="1"/>
      <c r="F165" s="1" t="s">
        <v>2349</v>
      </c>
      <c r="G165" s="1"/>
      <c r="H165" s="1"/>
    </row>
    <row r="166" spans="2:8" x14ac:dyDescent="0.25">
      <c r="B166" s="1" t="s">
        <v>2455</v>
      </c>
      <c r="C166" s="1" t="s">
        <v>2466</v>
      </c>
      <c r="D166" s="1" t="s">
        <v>2467</v>
      </c>
      <c r="E166" s="1"/>
      <c r="F166" s="1" t="s">
        <v>2349</v>
      </c>
      <c r="G166" s="1"/>
      <c r="H166" s="1"/>
    </row>
    <row r="167" spans="2:8" x14ac:dyDescent="0.25">
      <c r="B167" s="1" t="s">
        <v>2455</v>
      </c>
      <c r="C167" s="1" t="s">
        <v>2468</v>
      </c>
      <c r="D167" s="1" t="s">
        <v>2469</v>
      </c>
      <c r="E167" s="1"/>
      <c r="F167" s="1" t="s">
        <v>2349</v>
      </c>
      <c r="G167" s="1"/>
      <c r="H167" s="1"/>
    </row>
    <row r="168" spans="2:8" x14ac:dyDescent="0.25">
      <c r="B168" s="1" t="s">
        <v>2455</v>
      </c>
      <c r="C168" s="1" t="s">
        <v>2470</v>
      </c>
      <c r="D168" s="1" t="s">
        <v>2471</v>
      </c>
      <c r="E168" s="1"/>
      <c r="F168" s="1" t="s">
        <v>2349</v>
      </c>
      <c r="G168" s="1"/>
      <c r="H168" s="1"/>
    </row>
    <row r="169" spans="2:8" x14ac:dyDescent="0.25">
      <c r="B169" s="1" t="s">
        <v>2455</v>
      </c>
      <c r="C169" s="1" t="s">
        <v>2472</v>
      </c>
      <c r="D169" s="1" t="s">
        <v>2473</v>
      </c>
      <c r="E169" s="1"/>
      <c r="F169" s="1" t="s">
        <v>2349</v>
      </c>
      <c r="G169" s="1"/>
      <c r="H169" s="1"/>
    </row>
    <row r="170" spans="2:8" x14ac:dyDescent="0.25">
      <c r="B170" s="1" t="s">
        <v>2455</v>
      </c>
      <c r="C170" s="1" t="s">
        <v>2474</v>
      </c>
      <c r="D170" s="1" t="s">
        <v>2475</v>
      </c>
      <c r="E170" s="1"/>
      <c r="F170" s="1" t="s">
        <v>2349</v>
      </c>
      <c r="G170" s="1"/>
      <c r="H170" s="1"/>
    </row>
    <row r="171" spans="2:8" x14ac:dyDescent="0.25">
      <c r="B171" s="1" t="s">
        <v>2455</v>
      </c>
      <c r="C171" s="1" t="s">
        <v>2476</v>
      </c>
      <c r="D171" s="1" t="s">
        <v>2477</v>
      </c>
      <c r="E171" s="1"/>
      <c r="F171" s="1" t="s">
        <v>2349</v>
      </c>
      <c r="G171" s="1"/>
      <c r="H171" s="1"/>
    </row>
    <row r="172" spans="2:8" x14ac:dyDescent="0.25">
      <c r="B172" s="1" t="s">
        <v>2455</v>
      </c>
      <c r="C172" s="1" t="s">
        <v>2478</v>
      </c>
      <c r="D172" s="1" t="s">
        <v>2479</v>
      </c>
      <c r="E172" s="1"/>
      <c r="F172" s="1" t="s">
        <v>2349</v>
      </c>
      <c r="G172" s="1"/>
      <c r="H172" s="1"/>
    </row>
    <row r="173" spans="2:8" x14ac:dyDescent="0.25">
      <c r="B173" s="1" t="s">
        <v>2455</v>
      </c>
      <c r="C173" s="1" t="s">
        <v>2480</v>
      </c>
      <c r="D173" s="1" t="s">
        <v>2481</v>
      </c>
      <c r="E173" s="1"/>
      <c r="F173" s="1" t="s">
        <v>2349</v>
      </c>
      <c r="G173" s="1"/>
      <c r="H173" s="1"/>
    </row>
    <row r="174" spans="2:8" x14ac:dyDescent="0.25">
      <c r="B174" s="1" t="s">
        <v>2455</v>
      </c>
      <c r="C174" s="1" t="s">
        <v>2482</v>
      </c>
      <c r="D174" s="1" t="s">
        <v>2483</v>
      </c>
      <c r="E174" s="1"/>
      <c r="F174" s="1" t="s">
        <v>2349</v>
      </c>
      <c r="G174" s="1"/>
      <c r="H174" s="1"/>
    </row>
    <row r="175" spans="2:8" x14ac:dyDescent="0.25">
      <c r="B175" s="1" t="s">
        <v>2455</v>
      </c>
      <c r="C175" s="1" t="s">
        <v>2484</v>
      </c>
      <c r="D175" s="1" t="s">
        <v>2485</v>
      </c>
      <c r="E175" s="1"/>
      <c r="F175" s="1" t="s">
        <v>2349</v>
      </c>
      <c r="G175" s="1"/>
      <c r="H175" s="1"/>
    </row>
    <row r="176" spans="2:8" x14ac:dyDescent="0.25">
      <c r="B176" s="1" t="s">
        <v>2455</v>
      </c>
      <c r="C176" s="1" t="s">
        <v>2486</v>
      </c>
      <c r="D176" s="1" t="s">
        <v>2487</v>
      </c>
      <c r="E176" s="1"/>
      <c r="F176" s="1" t="s">
        <v>2349</v>
      </c>
      <c r="G176" s="1"/>
      <c r="H176" s="1"/>
    </row>
    <row r="177" spans="2:8" x14ac:dyDescent="0.25">
      <c r="B177" s="1" t="s">
        <v>2455</v>
      </c>
      <c r="C177" s="1" t="s">
        <v>2488</v>
      </c>
      <c r="D177" s="1" t="s">
        <v>2489</v>
      </c>
      <c r="E177" s="1"/>
      <c r="F177" s="1" t="s">
        <v>2349</v>
      </c>
      <c r="G177" s="1"/>
      <c r="H177" s="1"/>
    </row>
    <row r="178" spans="2:8" x14ac:dyDescent="0.25">
      <c r="B178" s="1" t="s">
        <v>2455</v>
      </c>
      <c r="C178" s="1" t="s">
        <v>2490</v>
      </c>
      <c r="D178" s="1" t="s">
        <v>2491</v>
      </c>
      <c r="E178" s="1"/>
      <c r="F178" s="1" t="s">
        <v>2349</v>
      </c>
      <c r="G178" s="1"/>
      <c r="H178" s="1"/>
    </row>
    <row r="179" spans="2:8" x14ac:dyDescent="0.25">
      <c r="B179" s="1" t="s">
        <v>2455</v>
      </c>
      <c r="C179" s="1" t="s">
        <v>2492</v>
      </c>
      <c r="D179" s="1" t="s">
        <v>2493</v>
      </c>
      <c r="E179" s="1"/>
      <c r="F179" s="1" t="s">
        <v>2349</v>
      </c>
    </row>
    <row r="180" spans="2:8" x14ac:dyDescent="0.25">
      <c r="B180" s="1" t="s">
        <v>2353</v>
      </c>
      <c r="C180" s="1" t="s">
        <v>2501</v>
      </c>
      <c r="D180" s="1" t="s">
        <v>2502</v>
      </c>
      <c r="E180" s="1"/>
      <c r="F180" s="1" t="s">
        <v>2058</v>
      </c>
      <c r="G180" s="1"/>
      <c r="H180" s="1"/>
    </row>
    <row r="181" spans="2:8" x14ac:dyDescent="0.25">
      <c r="B181" s="1" t="s">
        <v>2353</v>
      </c>
      <c r="C181" s="1" t="s">
        <v>2503</v>
      </c>
      <c r="D181" s="1" t="s">
        <v>2504</v>
      </c>
      <c r="E181" s="1"/>
      <c r="F181" s="1" t="s">
        <v>2058</v>
      </c>
      <c r="G181" s="1"/>
      <c r="H181" s="1"/>
    </row>
    <row r="182" spans="2:8" ht="75" x14ac:dyDescent="0.25">
      <c r="B182" s="1" t="s">
        <v>2505</v>
      </c>
      <c r="C182" s="1" t="s">
        <v>2506</v>
      </c>
      <c r="D182" s="1" t="s">
        <v>2507</v>
      </c>
      <c r="E182" s="1"/>
      <c r="F182" s="1" t="s">
        <v>2058</v>
      </c>
      <c r="G182" s="1"/>
      <c r="H182" s="1"/>
    </row>
    <row r="183" spans="2:8" x14ac:dyDescent="0.25">
      <c r="B183" s="1" t="s">
        <v>2353</v>
      </c>
      <c r="C183" s="1" t="s">
        <v>2508</v>
      </c>
      <c r="D183" s="1" t="s">
        <v>2509</v>
      </c>
      <c r="E183" s="1"/>
      <c r="F183" s="1" t="s">
        <v>2058</v>
      </c>
      <c r="G183" s="1"/>
      <c r="H183" s="1"/>
    </row>
    <row r="184" spans="2:8" x14ac:dyDescent="0.25">
      <c r="B184" s="1" t="s">
        <v>2353</v>
      </c>
      <c r="C184" s="1" t="s">
        <v>2510</v>
      </c>
      <c r="D184" s="1" t="s">
        <v>2511</v>
      </c>
      <c r="E184" s="1"/>
      <c r="F184" s="1" t="s">
        <v>2058</v>
      </c>
      <c r="G184" s="1"/>
      <c r="H184" s="1"/>
    </row>
    <row r="185" spans="2:8" x14ac:dyDescent="0.25">
      <c r="B185" s="1" t="s">
        <v>2353</v>
      </c>
      <c r="C185" s="1" t="s">
        <v>2512</v>
      </c>
      <c r="D185" s="1" t="s">
        <v>2513</v>
      </c>
      <c r="E185" s="1"/>
      <c r="F185" s="1" t="s">
        <v>2058</v>
      </c>
      <c r="G185" s="1"/>
      <c r="H185" s="1"/>
    </row>
    <row r="186" spans="2:8" x14ac:dyDescent="0.25">
      <c r="B186" s="1" t="s">
        <v>2353</v>
      </c>
      <c r="C186" s="1" t="s">
        <v>2514</v>
      </c>
      <c r="D186" s="1" t="s">
        <v>2515</v>
      </c>
      <c r="E186" s="1"/>
      <c r="F186" s="1" t="s">
        <v>2058</v>
      </c>
      <c r="G186" s="1"/>
      <c r="H186" s="1"/>
    </row>
    <row r="187" spans="2:8" x14ac:dyDescent="0.25">
      <c r="B187" s="1" t="s">
        <v>2353</v>
      </c>
      <c r="C187" s="1" t="s">
        <v>2516</v>
      </c>
      <c r="D187" s="1" t="s">
        <v>2517</v>
      </c>
      <c r="E187" s="1"/>
      <c r="F187" s="1" t="s">
        <v>2058</v>
      </c>
      <c r="G187" s="1"/>
      <c r="H187" s="1"/>
    </row>
    <row r="188" spans="2:8" x14ac:dyDescent="0.25">
      <c r="B188" s="1" t="s">
        <v>2353</v>
      </c>
      <c r="C188" s="1" t="s">
        <v>2518</v>
      </c>
      <c r="D188" s="1" t="s">
        <v>2519</v>
      </c>
      <c r="E188" s="1"/>
      <c r="F188" s="1" t="s">
        <v>2058</v>
      </c>
      <c r="G188" s="1"/>
      <c r="H188" s="1"/>
    </row>
    <row r="189" spans="2:8" ht="30" x14ac:dyDescent="0.25">
      <c r="B189" s="1" t="s">
        <v>2520</v>
      </c>
      <c r="C189" s="1" t="s">
        <v>2521</v>
      </c>
      <c r="D189" s="1" t="s">
        <v>2522</v>
      </c>
      <c r="E189" s="1"/>
      <c r="F189" s="1" t="s">
        <v>2058</v>
      </c>
      <c r="G189" s="1"/>
      <c r="H189" s="1"/>
    </row>
    <row r="190" spans="2:8" x14ac:dyDescent="0.25">
      <c r="B190" s="1" t="s">
        <v>2353</v>
      </c>
      <c r="C190" s="1" t="s">
        <v>2523</v>
      </c>
      <c r="D190" s="1" t="s">
        <v>2469</v>
      </c>
      <c r="E190" s="1"/>
      <c r="F190" s="1" t="s">
        <v>2058</v>
      </c>
      <c r="G190" s="1"/>
      <c r="H190" s="1"/>
    </row>
    <row r="191" spans="2:8" x14ac:dyDescent="0.25">
      <c r="B191" s="1" t="s">
        <v>2353</v>
      </c>
      <c r="C191" s="1" t="s">
        <v>2524</v>
      </c>
      <c r="D191" s="1" t="s">
        <v>658</v>
      </c>
      <c r="E191" s="1"/>
      <c r="F191" s="1" t="s">
        <v>2058</v>
      </c>
      <c r="G191" s="1"/>
      <c r="H191" s="1"/>
    </row>
    <row r="192" spans="2:8" ht="60" x14ac:dyDescent="0.25">
      <c r="B192" s="1" t="s">
        <v>2505</v>
      </c>
      <c r="C192" s="1" t="s">
        <v>2525</v>
      </c>
      <c r="D192" s="1" t="s">
        <v>2526</v>
      </c>
      <c r="E192" s="1"/>
      <c r="F192" s="1" t="s">
        <v>2058</v>
      </c>
      <c r="G192" s="1"/>
      <c r="H192" s="1"/>
    </row>
    <row r="193" spans="2:8" x14ac:dyDescent="0.25">
      <c r="B193" s="1" t="s">
        <v>2353</v>
      </c>
      <c r="C193" s="1" t="s">
        <v>2527</v>
      </c>
      <c r="D193" s="1" t="s">
        <v>2528</v>
      </c>
      <c r="E193" s="1"/>
      <c r="F193" s="1" t="s">
        <v>2058</v>
      </c>
      <c r="G193" s="1"/>
      <c r="H193" s="1"/>
    </row>
    <row r="194" spans="2:8" x14ac:dyDescent="0.25">
      <c r="B194" s="1" t="s">
        <v>2353</v>
      </c>
      <c r="C194" s="1" t="s">
        <v>2529</v>
      </c>
      <c r="D194" s="1" t="s">
        <v>2530</v>
      </c>
      <c r="E194" s="1"/>
      <c r="F194" s="1" t="s">
        <v>2058</v>
      </c>
      <c r="G194" s="1"/>
      <c r="H194" s="1"/>
    </row>
    <row r="195" spans="2:8" x14ac:dyDescent="0.25">
      <c r="B195" s="1" t="s">
        <v>2353</v>
      </c>
      <c r="C195" s="1" t="s">
        <v>2531</v>
      </c>
      <c r="D195" s="1" t="s">
        <v>2532</v>
      </c>
      <c r="E195" s="1"/>
      <c r="F195" s="1" t="s">
        <v>2058</v>
      </c>
      <c r="G195" s="1"/>
      <c r="H195" s="1"/>
    </row>
    <row r="196" spans="2:8" x14ac:dyDescent="0.25">
      <c r="B196" s="1" t="s">
        <v>2353</v>
      </c>
      <c r="C196" s="1" t="s">
        <v>2533</v>
      </c>
      <c r="D196" s="1" t="s">
        <v>2534</v>
      </c>
      <c r="E196" s="1"/>
      <c r="F196" s="1" t="s">
        <v>2058</v>
      </c>
      <c r="G196" s="1"/>
      <c r="H196" s="1"/>
    </row>
    <row r="197" spans="2:8" x14ac:dyDescent="0.25">
      <c r="B197" s="1" t="s">
        <v>2353</v>
      </c>
      <c r="C197" s="1" t="s">
        <v>2535</v>
      </c>
      <c r="D197" s="1" t="s">
        <v>2536</v>
      </c>
      <c r="E197" s="1"/>
      <c r="F197" s="1" t="s">
        <v>2058</v>
      </c>
      <c r="G197" s="1"/>
      <c r="H197" s="1"/>
    </row>
    <row r="198" spans="2:8" x14ac:dyDescent="0.25">
      <c r="B198" s="1" t="s">
        <v>2353</v>
      </c>
      <c r="C198" s="1" t="s">
        <v>2537</v>
      </c>
      <c r="D198" s="1" t="s">
        <v>2538</v>
      </c>
      <c r="E198" s="1"/>
      <c r="F198" s="1" t="s">
        <v>2058</v>
      </c>
      <c r="G198" s="1"/>
      <c r="H198" s="1"/>
    </row>
    <row r="199" spans="2:8" x14ac:dyDescent="0.25">
      <c r="B199" s="1" t="s">
        <v>2353</v>
      </c>
      <c r="C199" s="1" t="s">
        <v>2539</v>
      </c>
      <c r="D199" s="1" t="s">
        <v>2540</v>
      </c>
      <c r="E199" s="1"/>
      <c r="F199" s="1" t="s">
        <v>2058</v>
      </c>
      <c r="G199" s="1"/>
      <c r="H199" s="1"/>
    </row>
    <row r="200" spans="2:8" x14ac:dyDescent="0.25">
      <c r="B200" s="1" t="s">
        <v>2353</v>
      </c>
      <c r="C200" s="1" t="s">
        <v>2541</v>
      </c>
      <c r="D200" s="1" t="s">
        <v>2542</v>
      </c>
      <c r="E200" s="1"/>
      <c r="F200" s="1" t="s">
        <v>2058</v>
      </c>
      <c r="G200" s="1"/>
      <c r="H200" s="1"/>
    </row>
    <row r="201" spans="2:8" x14ac:dyDescent="0.25">
      <c r="B201" s="1" t="s">
        <v>2353</v>
      </c>
      <c r="C201" s="1" t="s">
        <v>2543</v>
      </c>
      <c r="D201" s="1" t="s">
        <v>2544</v>
      </c>
      <c r="E201" s="1"/>
      <c r="F201" s="1" t="s">
        <v>2058</v>
      </c>
      <c r="G201" s="1"/>
      <c r="H201" s="1"/>
    </row>
    <row r="202" spans="2:8" x14ac:dyDescent="0.25">
      <c r="B202" s="1" t="s">
        <v>2353</v>
      </c>
      <c r="C202" s="1" t="s">
        <v>2545</v>
      </c>
      <c r="D202" s="1" t="s">
        <v>2546</v>
      </c>
      <c r="E202" s="1"/>
      <c r="F202" s="1" t="s">
        <v>2058</v>
      </c>
      <c r="G202" s="1"/>
      <c r="H202" s="1"/>
    </row>
    <row r="203" spans="2:8" x14ac:dyDescent="0.25">
      <c r="B203" s="1" t="s">
        <v>2353</v>
      </c>
      <c r="C203" s="1" t="s">
        <v>2547</v>
      </c>
      <c r="D203" s="1" t="s">
        <v>2548</v>
      </c>
      <c r="E203" s="1"/>
      <c r="F203" s="1" t="s">
        <v>2058</v>
      </c>
      <c r="G203" s="1"/>
      <c r="H203" s="1"/>
    </row>
    <row r="204" spans="2:8" x14ac:dyDescent="0.25">
      <c r="B204" s="1" t="s">
        <v>2353</v>
      </c>
      <c r="C204" s="1" t="s">
        <v>2549</v>
      </c>
      <c r="D204" s="1" t="s">
        <v>2550</v>
      </c>
      <c r="E204" s="1"/>
      <c r="F204" s="1" t="s">
        <v>2058</v>
      </c>
      <c r="G204" s="1"/>
      <c r="H204" s="1"/>
    </row>
    <row r="205" spans="2:8" x14ac:dyDescent="0.25">
      <c r="B205" s="1" t="s">
        <v>2353</v>
      </c>
      <c r="C205" s="1" t="s">
        <v>2551</v>
      </c>
      <c r="D205" s="1" t="s">
        <v>2552</v>
      </c>
      <c r="E205" s="1"/>
      <c r="F205" s="1" t="s">
        <v>2058</v>
      </c>
      <c r="G205" s="1"/>
      <c r="H205" s="1"/>
    </row>
    <row r="206" spans="2:8" x14ac:dyDescent="0.25">
      <c r="B206" s="1" t="s">
        <v>2353</v>
      </c>
      <c r="C206" s="1" t="s">
        <v>2553</v>
      </c>
      <c r="D206" s="1" t="s">
        <v>2554</v>
      </c>
      <c r="E206" s="1"/>
      <c r="F206" s="1" t="s">
        <v>2058</v>
      </c>
      <c r="G206" s="1"/>
      <c r="H206" s="1"/>
    </row>
    <row r="207" spans="2:8" x14ac:dyDescent="0.25">
      <c r="B207" s="1" t="s">
        <v>2353</v>
      </c>
      <c r="C207" s="1" t="s">
        <v>2555</v>
      </c>
      <c r="D207" s="1" t="s">
        <v>2556</v>
      </c>
      <c r="E207" s="1"/>
      <c r="F207" s="1" t="s">
        <v>2058</v>
      </c>
      <c r="G207" s="1"/>
      <c r="H207" s="1"/>
    </row>
    <row r="208" spans="2:8" x14ac:dyDescent="0.25">
      <c r="B208" s="1" t="s">
        <v>2353</v>
      </c>
      <c r="C208" s="1" t="s">
        <v>2557</v>
      </c>
      <c r="D208" s="1" t="s">
        <v>2558</v>
      </c>
      <c r="E208" s="1"/>
      <c r="F208" s="1" t="s">
        <v>2058</v>
      </c>
      <c r="G208" s="1"/>
      <c r="H208" s="1"/>
    </row>
    <row r="209" spans="2:8" x14ac:dyDescent="0.25">
      <c r="B209" s="1" t="s">
        <v>2353</v>
      </c>
      <c r="C209" s="1" t="s">
        <v>2559</v>
      </c>
      <c r="D209" s="1" t="s">
        <v>2560</v>
      </c>
      <c r="E209" s="1"/>
      <c r="F209" s="1" t="s">
        <v>2058</v>
      </c>
      <c r="G209" s="1"/>
      <c r="H209" s="1"/>
    </row>
    <row r="210" spans="2:8" x14ac:dyDescent="0.25">
      <c r="B210" s="1" t="s">
        <v>2353</v>
      </c>
      <c r="C210" s="1" t="s">
        <v>2561</v>
      </c>
      <c r="D210" s="1" t="s">
        <v>2562</v>
      </c>
      <c r="E210" s="1"/>
      <c r="F210" s="1" t="s">
        <v>2058</v>
      </c>
      <c r="G210" s="1"/>
      <c r="H210" s="1"/>
    </row>
    <row r="211" spans="2:8" x14ac:dyDescent="0.25">
      <c r="B211" s="1" t="s">
        <v>2353</v>
      </c>
      <c r="C211" s="1" t="s">
        <v>2563</v>
      </c>
      <c r="D211" s="1" t="s">
        <v>2564</v>
      </c>
      <c r="E211" s="1"/>
      <c r="F211" s="1" t="s">
        <v>2058</v>
      </c>
      <c r="G211" s="1"/>
      <c r="H211" s="1"/>
    </row>
    <row r="212" spans="2:8" x14ac:dyDescent="0.25">
      <c r="B212" s="1" t="s">
        <v>2353</v>
      </c>
      <c r="C212" s="1" t="s">
        <v>2565</v>
      </c>
      <c r="D212" s="1" t="s">
        <v>2566</v>
      </c>
      <c r="E212" s="1"/>
      <c r="F212" s="1" t="s">
        <v>2058</v>
      </c>
      <c r="G212" s="1"/>
      <c r="H212" s="1"/>
    </row>
    <row r="213" spans="2:8" x14ac:dyDescent="0.25">
      <c r="B213" s="1" t="s">
        <v>2353</v>
      </c>
      <c r="C213" s="1" t="s">
        <v>2567</v>
      </c>
      <c r="D213" s="1" t="s">
        <v>2568</v>
      </c>
      <c r="E213" s="1"/>
      <c r="F213" s="1" t="s">
        <v>2058</v>
      </c>
      <c r="G213" s="1"/>
      <c r="H213" s="1"/>
    </row>
    <row r="214" spans="2:8" x14ac:dyDescent="0.25">
      <c r="B214" s="1" t="s">
        <v>2353</v>
      </c>
      <c r="C214" s="1" t="s">
        <v>2569</v>
      </c>
      <c r="D214" s="1" t="s">
        <v>2570</v>
      </c>
      <c r="E214" s="1"/>
      <c r="F214" s="1" t="s">
        <v>2058</v>
      </c>
      <c r="G214" s="1"/>
      <c r="H214" s="1"/>
    </row>
    <row r="215" spans="2:8" x14ac:dyDescent="0.25">
      <c r="B215" s="1" t="s">
        <v>2353</v>
      </c>
      <c r="C215" s="1" t="s">
        <v>2571</v>
      </c>
      <c r="D215" s="1" t="s">
        <v>2572</v>
      </c>
      <c r="E215" s="1"/>
      <c r="F215" s="1" t="s">
        <v>2058</v>
      </c>
      <c r="G215" s="1"/>
      <c r="H215" s="1"/>
    </row>
    <row r="216" spans="2:8" x14ac:dyDescent="0.25">
      <c r="B216" s="1" t="s">
        <v>2353</v>
      </c>
      <c r="C216" s="1" t="s">
        <v>2573</v>
      </c>
      <c r="D216" s="1" t="s">
        <v>2574</v>
      </c>
      <c r="E216" s="1"/>
      <c r="F216" s="1" t="s">
        <v>2058</v>
      </c>
      <c r="G216" s="1"/>
      <c r="H216" s="1"/>
    </row>
    <row r="217" spans="2:8" ht="90" x14ac:dyDescent="0.25">
      <c r="B217" s="1" t="s">
        <v>2505</v>
      </c>
      <c r="C217" s="1" t="s">
        <v>2575</v>
      </c>
      <c r="D217" s="1" t="s">
        <v>2576</v>
      </c>
      <c r="E217" s="1"/>
      <c r="F217" s="1" t="s">
        <v>2058</v>
      </c>
      <c r="G217" s="1"/>
      <c r="H217" s="1"/>
    </row>
    <row r="218" spans="2:8" x14ac:dyDescent="0.25">
      <c r="B218" s="1" t="s">
        <v>2353</v>
      </c>
      <c r="C218" s="1" t="s">
        <v>2577</v>
      </c>
      <c r="D218" s="1" t="s">
        <v>2578</v>
      </c>
      <c r="E218" s="1"/>
      <c r="F218" s="1" t="s">
        <v>2058</v>
      </c>
      <c r="G218" s="1"/>
      <c r="H218" s="1"/>
    </row>
    <row r="219" spans="2:8" x14ac:dyDescent="0.25">
      <c r="B219" s="1" t="s">
        <v>2353</v>
      </c>
      <c r="C219" s="1" t="s">
        <v>2579</v>
      </c>
      <c r="D219" s="1" t="s">
        <v>2580</v>
      </c>
      <c r="E219" s="1"/>
      <c r="F219" s="1" t="s">
        <v>2058</v>
      </c>
      <c r="G219" s="1"/>
      <c r="H219" s="1"/>
    </row>
    <row r="220" spans="2:8" x14ac:dyDescent="0.25">
      <c r="B220" s="1" t="s">
        <v>2353</v>
      </c>
      <c r="C220" s="1" t="s">
        <v>2581</v>
      </c>
      <c r="D220" s="1" t="s">
        <v>2582</v>
      </c>
      <c r="E220" s="1"/>
      <c r="F220" s="1" t="s">
        <v>2058</v>
      </c>
      <c r="G220" s="1"/>
      <c r="H220" s="1"/>
    </row>
    <row r="221" spans="2:8" x14ac:dyDescent="0.25">
      <c r="B221" s="1" t="s">
        <v>2353</v>
      </c>
      <c r="C221" s="1" t="s">
        <v>2583</v>
      </c>
      <c r="D221" s="1" t="s">
        <v>2584</v>
      </c>
      <c r="E221" s="1"/>
      <c r="F221" s="1" t="s">
        <v>2058</v>
      </c>
      <c r="G221" s="1"/>
      <c r="H221" s="1"/>
    </row>
    <row r="222" spans="2:8" ht="60" x14ac:dyDescent="0.25">
      <c r="B222" s="1" t="s">
        <v>2505</v>
      </c>
      <c r="C222" s="1" t="s">
        <v>2585</v>
      </c>
      <c r="D222" s="1" t="s">
        <v>2586</v>
      </c>
      <c r="E222" s="1"/>
      <c r="F222" s="1" t="s">
        <v>2058</v>
      </c>
      <c r="G222" s="1"/>
      <c r="H222" s="1"/>
    </row>
    <row r="223" spans="2:8" x14ac:dyDescent="0.25">
      <c r="B223" s="1" t="s">
        <v>2353</v>
      </c>
      <c r="C223" s="1" t="s">
        <v>2587</v>
      </c>
      <c r="D223" s="1" t="s">
        <v>2588</v>
      </c>
      <c r="E223" s="1"/>
      <c r="F223" s="1" t="s">
        <v>2058</v>
      </c>
      <c r="G223" s="1"/>
      <c r="H223" s="1"/>
    </row>
    <row r="224" spans="2:8" x14ac:dyDescent="0.25">
      <c r="B224" s="1" t="s">
        <v>2353</v>
      </c>
      <c r="C224" s="1" t="s">
        <v>2589</v>
      </c>
      <c r="D224" s="1" t="s">
        <v>2590</v>
      </c>
      <c r="E224" s="1"/>
      <c r="F224" s="1" t="s">
        <v>2058</v>
      </c>
      <c r="G224" s="1"/>
      <c r="H224" s="1"/>
    </row>
    <row r="225" spans="2:8" x14ac:dyDescent="0.25">
      <c r="B225" s="1" t="s">
        <v>2353</v>
      </c>
      <c r="C225" s="1" t="s">
        <v>2591</v>
      </c>
      <c r="D225" s="1" t="s">
        <v>2592</v>
      </c>
      <c r="E225" s="1"/>
      <c r="F225" s="1" t="s">
        <v>2058</v>
      </c>
      <c r="G225" s="1"/>
      <c r="H225" s="1"/>
    </row>
    <row r="226" spans="2:8" x14ac:dyDescent="0.25">
      <c r="B226" s="1" t="s">
        <v>2353</v>
      </c>
      <c r="C226" s="1" t="s">
        <v>2593</v>
      </c>
      <c r="D226" s="1" t="s">
        <v>2594</v>
      </c>
      <c r="E226" s="1"/>
      <c r="F226" s="1" t="s">
        <v>2058</v>
      </c>
      <c r="G226" s="1"/>
      <c r="H226" s="1"/>
    </row>
    <row r="227" spans="2:8" x14ac:dyDescent="0.25">
      <c r="B227" s="1" t="s">
        <v>2353</v>
      </c>
      <c r="C227" s="1" t="s">
        <v>2595</v>
      </c>
      <c r="D227" s="1" t="s">
        <v>2596</v>
      </c>
      <c r="E227" s="1"/>
      <c r="F227" s="1" t="s">
        <v>2058</v>
      </c>
      <c r="G227" s="1"/>
      <c r="H227" s="1"/>
    </row>
    <row r="228" spans="2:8" ht="90" x14ac:dyDescent="0.25">
      <c r="B228" s="1" t="s">
        <v>2505</v>
      </c>
      <c r="C228" s="1" t="s">
        <v>2597</v>
      </c>
      <c r="D228" s="1" t="s">
        <v>2598</v>
      </c>
      <c r="E228" s="1"/>
      <c r="F228" s="1" t="s">
        <v>2058</v>
      </c>
      <c r="G228" s="1"/>
      <c r="H228" s="1"/>
    </row>
    <row r="229" spans="2:8" x14ac:dyDescent="0.25">
      <c r="B229" s="1" t="s">
        <v>2353</v>
      </c>
      <c r="C229" s="1" t="s">
        <v>2599</v>
      </c>
      <c r="D229" s="1" t="s">
        <v>2600</v>
      </c>
      <c r="E229" s="1"/>
      <c r="F229" s="1" t="s">
        <v>2058</v>
      </c>
      <c r="G229" s="1"/>
      <c r="H229" s="1"/>
    </row>
    <row r="230" spans="2:8" x14ac:dyDescent="0.25">
      <c r="B230" s="1" t="s">
        <v>2353</v>
      </c>
      <c r="C230" s="1" t="s">
        <v>2601</v>
      </c>
      <c r="D230" s="1" t="s">
        <v>2602</v>
      </c>
      <c r="E230" s="1"/>
      <c r="F230" s="1" t="s">
        <v>2058</v>
      </c>
      <c r="G230" s="1"/>
      <c r="H230" s="1"/>
    </row>
    <row r="231" spans="2:8" ht="75" x14ac:dyDescent="0.25">
      <c r="B231" s="1" t="s">
        <v>2505</v>
      </c>
      <c r="C231" s="1" t="s">
        <v>2603</v>
      </c>
      <c r="D231" s="1" t="s">
        <v>2604</v>
      </c>
      <c r="E231" s="1"/>
      <c r="F231" s="1" t="s">
        <v>2058</v>
      </c>
      <c r="G231" s="1"/>
      <c r="H231" s="1"/>
    </row>
    <row r="232" spans="2:8" x14ac:dyDescent="0.25">
      <c r="B232" s="1" t="s">
        <v>2353</v>
      </c>
      <c r="C232" s="1" t="s">
        <v>2605</v>
      </c>
      <c r="D232" s="1" t="s">
        <v>2606</v>
      </c>
      <c r="E232" s="1"/>
      <c r="F232" s="1" t="s">
        <v>2058</v>
      </c>
      <c r="G232" s="1"/>
      <c r="H232" s="1"/>
    </row>
    <row r="233" spans="2:8" x14ac:dyDescent="0.25">
      <c r="B233" s="1" t="s">
        <v>2353</v>
      </c>
      <c r="C233" s="1" t="s">
        <v>2607</v>
      </c>
      <c r="D233" s="1" t="s">
        <v>2608</v>
      </c>
      <c r="E233" s="1"/>
      <c r="F233" s="1" t="s">
        <v>2058</v>
      </c>
      <c r="G233" s="1"/>
      <c r="H233" s="1"/>
    </row>
    <row r="234" spans="2:8" x14ac:dyDescent="0.25">
      <c r="B234" s="1" t="s">
        <v>2353</v>
      </c>
      <c r="C234" s="1" t="s">
        <v>2609</v>
      </c>
      <c r="D234" s="1" t="s">
        <v>2610</v>
      </c>
      <c r="E234" s="1"/>
      <c r="F234" s="1" t="s">
        <v>2058</v>
      </c>
      <c r="G234" s="1"/>
      <c r="H234" s="1"/>
    </row>
    <row r="235" spans="2:8" x14ac:dyDescent="0.25">
      <c r="B235" s="1" t="s">
        <v>2353</v>
      </c>
      <c r="C235" s="1" t="s">
        <v>2611</v>
      </c>
      <c r="D235" s="1" t="s">
        <v>2612</v>
      </c>
      <c r="E235" s="1"/>
      <c r="F235" s="1" t="s">
        <v>2058</v>
      </c>
      <c r="G235" s="1"/>
      <c r="H235" s="1"/>
    </row>
    <row r="236" spans="2:8" x14ac:dyDescent="0.25">
      <c r="B236" s="1" t="s">
        <v>2353</v>
      </c>
      <c r="C236" s="1" t="s">
        <v>2613</v>
      </c>
      <c r="D236" s="1" t="s">
        <v>2614</v>
      </c>
      <c r="E236" s="1"/>
      <c r="F236" s="1" t="s">
        <v>2058</v>
      </c>
    </row>
    <row r="237" spans="2:8" ht="30" x14ac:dyDescent="0.25">
      <c r="B237" s="1" t="s">
        <v>2616</v>
      </c>
      <c r="C237" s="1" t="s">
        <v>2617</v>
      </c>
      <c r="D237" s="1" t="s">
        <v>2618</v>
      </c>
      <c r="E237" s="1"/>
      <c r="F237" s="1" t="s">
        <v>2058</v>
      </c>
      <c r="G237" s="1"/>
      <c r="H237" s="1"/>
    </row>
    <row r="238" spans="2:8" ht="30" x14ac:dyDescent="0.25">
      <c r="B238" s="1" t="s">
        <v>2616</v>
      </c>
      <c r="C238" s="1" t="s">
        <v>2619</v>
      </c>
      <c r="D238" s="1" t="s">
        <v>2620</v>
      </c>
      <c r="E238" s="1"/>
      <c r="F238" s="1" t="s">
        <v>2058</v>
      </c>
      <c r="G238" s="1"/>
      <c r="H238" s="1"/>
    </row>
    <row r="239" spans="2:8" ht="30" x14ac:dyDescent="0.25">
      <c r="B239" s="1" t="s">
        <v>2616</v>
      </c>
      <c r="C239" s="1" t="s">
        <v>2621</v>
      </c>
      <c r="D239" s="1" t="s">
        <v>2622</v>
      </c>
      <c r="E239" s="1"/>
      <c r="F239" s="1" t="s">
        <v>2058</v>
      </c>
      <c r="G239" s="1"/>
      <c r="H239" s="1"/>
    </row>
    <row r="240" spans="2:8" ht="30" x14ac:dyDescent="0.25">
      <c r="B240" s="1" t="s">
        <v>2616</v>
      </c>
      <c r="C240" s="1" t="s">
        <v>2623</v>
      </c>
      <c r="D240" s="1" t="s">
        <v>2624</v>
      </c>
      <c r="E240" s="1"/>
      <c r="F240" s="1" t="s">
        <v>2058</v>
      </c>
      <c r="G240" s="1"/>
      <c r="H240" s="1"/>
    </row>
    <row r="241" spans="2:8" ht="30" x14ac:dyDescent="0.25">
      <c r="B241" s="1" t="s">
        <v>2616</v>
      </c>
      <c r="C241" s="1" t="s">
        <v>2625</v>
      </c>
      <c r="D241" s="1" t="s">
        <v>2626</v>
      </c>
      <c r="E241" s="1"/>
      <c r="F241" s="1" t="s">
        <v>2058</v>
      </c>
      <c r="G241" s="1"/>
      <c r="H241" s="1"/>
    </row>
    <row r="242" spans="2:8" ht="30" x14ac:dyDescent="0.25">
      <c r="B242" s="1" t="s">
        <v>2616</v>
      </c>
      <c r="C242" s="1" t="s">
        <v>2627</v>
      </c>
      <c r="D242" s="1" t="s">
        <v>2628</v>
      </c>
      <c r="E242" s="1"/>
      <c r="F242" s="1" t="s">
        <v>2058</v>
      </c>
      <c r="G242" s="1"/>
      <c r="H242" s="1"/>
    </row>
    <row r="243" spans="2:8" ht="30" x14ac:dyDescent="0.25">
      <c r="B243" s="1" t="s">
        <v>2616</v>
      </c>
      <c r="C243" s="1" t="s">
        <v>2629</v>
      </c>
      <c r="D243" s="1" t="s">
        <v>2630</v>
      </c>
      <c r="E243" s="1"/>
      <c r="F243" s="1" t="s">
        <v>2058</v>
      </c>
      <c r="G243" s="1"/>
      <c r="H243" s="1"/>
    </row>
    <row r="244" spans="2:8" ht="30" x14ac:dyDescent="0.25">
      <c r="B244" s="1" t="s">
        <v>2616</v>
      </c>
      <c r="C244" s="1" t="s">
        <v>2631</v>
      </c>
      <c r="D244" s="1" t="s">
        <v>2632</v>
      </c>
      <c r="E244" s="1"/>
      <c r="F244" s="1" t="s">
        <v>2058</v>
      </c>
      <c r="G244" s="1"/>
      <c r="H244" s="1"/>
    </row>
    <row r="245" spans="2:8" ht="30" x14ac:dyDescent="0.25">
      <c r="B245" s="1" t="s">
        <v>2616</v>
      </c>
      <c r="C245" s="1" t="s">
        <v>2633</v>
      </c>
      <c r="D245" s="1" t="s">
        <v>2634</v>
      </c>
      <c r="E245" s="1"/>
      <c r="F245" s="1" t="s">
        <v>2058</v>
      </c>
    </row>
    <row r="246" spans="2:8" x14ac:dyDescent="0.25">
      <c r="B246" s="1" t="s">
        <v>2647</v>
      </c>
      <c r="C246" s="1" t="s">
        <v>2648</v>
      </c>
      <c r="D246" s="1" t="s">
        <v>2649</v>
      </c>
      <c r="E246" s="1"/>
      <c r="F246" s="1" t="s">
        <v>2058</v>
      </c>
      <c r="G246" s="1"/>
      <c r="H246" s="1" t="s">
        <v>2650</v>
      </c>
    </row>
    <row r="247" spans="2:8" x14ac:dyDescent="0.25">
      <c r="B247" s="1" t="s">
        <v>2647</v>
      </c>
      <c r="C247" s="1" t="s">
        <v>2651</v>
      </c>
      <c r="D247" s="1" t="s">
        <v>2652</v>
      </c>
      <c r="E247" s="1"/>
      <c r="F247" s="1" t="s">
        <v>2058</v>
      </c>
      <c r="G247" s="1"/>
      <c r="H247" s="1" t="s">
        <v>2650</v>
      </c>
    </row>
    <row r="248" spans="2:8" x14ac:dyDescent="0.25">
      <c r="B248" s="1" t="s">
        <v>2647</v>
      </c>
      <c r="C248" s="1" t="s">
        <v>2653</v>
      </c>
      <c r="D248" s="1" t="s">
        <v>2654</v>
      </c>
      <c r="E248" s="1"/>
      <c r="F248" s="1" t="s">
        <v>2058</v>
      </c>
      <c r="G248" s="1"/>
      <c r="H248" s="1" t="s">
        <v>2650</v>
      </c>
    </row>
    <row r="249" spans="2:8" ht="30" x14ac:dyDescent="0.25">
      <c r="B249" s="1" t="s">
        <v>2520</v>
      </c>
      <c r="C249" s="1" t="s">
        <v>2655</v>
      </c>
      <c r="D249" s="1" t="s">
        <v>2656</v>
      </c>
      <c r="E249" s="1"/>
      <c r="F249" s="1" t="s">
        <v>2058</v>
      </c>
      <c r="G249" s="1"/>
      <c r="H249" s="1" t="s">
        <v>2657</v>
      </c>
    </row>
    <row r="250" spans="2:8" ht="30" x14ac:dyDescent="0.25">
      <c r="B250" s="1" t="s">
        <v>2520</v>
      </c>
      <c r="C250" s="1" t="s">
        <v>2658</v>
      </c>
      <c r="D250" s="1" t="s">
        <v>2659</v>
      </c>
      <c r="E250" s="1"/>
      <c r="F250" s="1" t="s">
        <v>2058</v>
      </c>
      <c r="G250" s="1"/>
      <c r="H250" s="1" t="s">
        <v>2657</v>
      </c>
    </row>
    <row r="251" spans="2:8" x14ac:dyDescent="0.25">
      <c r="B251" s="1" t="s">
        <v>2647</v>
      </c>
      <c r="C251" s="1" t="s">
        <v>2660</v>
      </c>
      <c r="D251" s="1" t="s">
        <v>2661</v>
      </c>
      <c r="E251" s="1"/>
      <c r="F251" s="1" t="s">
        <v>2058</v>
      </c>
      <c r="G251" s="1"/>
      <c r="H251" s="1" t="s">
        <v>2650</v>
      </c>
    </row>
    <row r="252" spans="2:8" ht="45" x14ac:dyDescent="0.25">
      <c r="B252" s="1" t="s">
        <v>2520</v>
      </c>
      <c r="C252" s="1" t="s">
        <v>2662</v>
      </c>
      <c r="D252" s="1" t="s">
        <v>2663</v>
      </c>
      <c r="E252" s="1"/>
      <c r="F252" s="1" t="s">
        <v>2058</v>
      </c>
      <c r="G252" s="1"/>
      <c r="H252" s="1" t="s">
        <v>2657</v>
      </c>
    </row>
    <row r="253" spans="2:8" ht="30" x14ac:dyDescent="0.25">
      <c r="B253" s="1" t="s">
        <v>2664</v>
      </c>
      <c r="C253" s="1" t="s">
        <v>2665</v>
      </c>
      <c r="D253" s="1" t="s">
        <v>2666</v>
      </c>
      <c r="E253" s="1"/>
      <c r="F253" s="1" t="s">
        <v>2058</v>
      </c>
      <c r="G253" s="1"/>
      <c r="H253" s="1" t="s">
        <v>2667</v>
      </c>
    </row>
    <row r="254" spans="2:8" x14ac:dyDescent="0.25">
      <c r="B254" s="1" t="s">
        <v>2664</v>
      </c>
      <c r="C254" s="1" t="s">
        <v>2668</v>
      </c>
      <c r="D254" s="1" t="s">
        <v>2669</v>
      </c>
      <c r="E254" s="1"/>
      <c r="F254" s="1" t="s">
        <v>2058</v>
      </c>
      <c r="G254" s="1"/>
      <c r="H254" s="1" t="s">
        <v>2667</v>
      </c>
    </row>
    <row r="255" spans="2:8" x14ac:dyDescent="0.25">
      <c r="B255" s="1" t="s">
        <v>2670</v>
      </c>
      <c r="C255" s="1" t="s">
        <v>2671</v>
      </c>
      <c r="D255" s="1" t="s">
        <v>2672</v>
      </c>
      <c r="E255" s="1"/>
      <c r="F255" s="1" t="s">
        <v>2058</v>
      </c>
      <c r="G255" s="1"/>
      <c r="H255" s="1" t="s">
        <v>2667</v>
      </c>
    </row>
    <row r="256" spans="2:8" ht="30" x14ac:dyDescent="0.25">
      <c r="B256" s="1" t="s">
        <v>2673</v>
      </c>
      <c r="C256" s="1" t="s">
        <v>2674</v>
      </c>
      <c r="D256" s="1" t="s">
        <v>2675</v>
      </c>
      <c r="E256" s="1"/>
      <c r="F256" s="1" t="s">
        <v>2058</v>
      </c>
      <c r="G256" s="1"/>
      <c r="H256" s="1" t="s">
        <v>2667</v>
      </c>
    </row>
    <row r="257" spans="2:8" x14ac:dyDescent="0.25">
      <c r="B257" s="1" t="s">
        <v>2673</v>
      </c>
      <c r="C257" s="1" t="s">
        <v>2676</v>
      </c>
      <c r="D257" s="1" t="s">
        <v>2677</v>
      </c>
      <c r="E257" s="1"/>
      <c r="F257" s="1" t="s">
        <v>2058</v>
      </c>
      <c r="G257" s="1"/>
      <c r="H257" s="1" t="s">
        <v>2667</v>
      </c>
    </row>
    <row r="258" spans="2:8" x14ac:dyDescent="0.25">
      <c r="B258" s="1" t="s">
        <v>2520</v>
      </c>
      <c r="C258" s="1" t="s">
        <v>2678</v>
      </c>
      <c r="D258" s="1" t="s">
        <v>2679</v>
      </c>
      <c r="E258" s="1"/>
      <c r="F258" s="1" t="s">
        <v>2058</v>
      </c>
      <c r="G258" s="1"/>
      <c r="H258" s="1" t="s">
        <v>2657</v>
      </c>
    </row>
    <row r="259" spans="2:8" x14ac:dyDescent="0.25">
      <c r="B259" s="1" t="s">
        <v>2664</v>
      </c>
      <c r="C259" s="1" t="s">
        <v>2680</v>
      </c>
      <c r="D259" s="1" t="s">
        <v>2681</v>
      </c>
      <c r="E259" s="1"/>
      <c r="F259" s="1" t="s">
        <v>2058</v>
      </c>
      <c r="G259" s="1"/>
      <c r="H259" s="1" t="s">
        <v>2667</v>
      </c>
    </row>
    <row r="260" spans="2:8" x14ac:dyDescent="0.25">
      <c r="B260" s="1" t="s">
        <v>2670</v>
      </c>
      <c r="C260" s="1" t="s">
        <v>2682</v>
      </c>
      <c r="D260" s="1" t="s">
        <v>2683</v>
      </c>
      <c r="E260" s="1"/>
      <c r="F260" s="1" t="s">
        <v>2058</v>
      </c>
      <c r="G260" s="1"/>
      <c r="H260" s="1" t="s">
        <v>2667</v>
      </c>
    </row>
    <row r="261" spans="2:8" ht="30" x14ac:dyDescent="0.25">
      <c r="B261" s="1" t="s">
        <v>2673</v>
      </c>
      <c r="C261" s="1" t="s">
        <v>2684</v>
      </c>
      <c r="D261" s="1" t="s">
        <v>2685</v>
      </c>
      <c r="E261" s="1"/>
      <c r="F261" s="1" t="s">
        <v>2058</v>
      </c>
      <c r="G261" s="1"/>
      <c r="H261" s="1" t="s">
        <v>2667</v>
      </c>
    </row>
    <row r="262" spans="2:8" x14ac:dyDescent="0.25">
      <c r="B262" s="1" t="s">
        <v>2673</v>
      </c>
      <c r="C262" s="1" t="s">
        <v>2686</v>
      </c>
      <c r="D262" s="1" t="s">
        <v>2687</v>
      </c>
      <c r="E262" s="1"/>
      <c r="F262" s="1" t="s">
        <v>2058</v>
      </c>
      <c r="G262" s="1"/>
      <c r="H262" s="1" t="s">
        <v>2667</v>
      </c>
    </row>
    <row r="263" spans="2:8" x14ac:dyDescent="0.25">
      <c r="B263" s="1" t="s">
        <v>2673</v>
      </c>
      <c r="C263" s="1" t="s">
        <v>2688</v>
      </c>
      <c r="D263" s="1" t="s">
        <v>2689</v>
      </c>
      <c r="E263" s="1"/>
      <c r="F263" s="1" t="s">
        <v>2058</v>
      </c>
      <c r="G263" s="1"/>
      <c r="H263" s="1" t="s">
        <v>2690</v>
      </c>
    </row>
    <row r="264" spans="2:8" x14ac:dyDescent="0.25">
      <c r="B264" s="1" t="s">
        <v>2670</v>
      </c>
      <c r="C264" s="1" t="s">
        <v>2691</v>
      </c>
      <c r="D264" s="1" t="s">
        <v>2692</v>
      </c>
      <c r="E264" s="1"/>
      <c r="F264" s="1" t="s">
        <v>2058</v>
      </c>
      <c r="G264" s="1"/>
      <c r="H264" s="1" t="s">
        <v>2667</v>
      </c>
    </row>
    <row r="265" spans="2:8" ht="45" x14ac:dyDescent="0.25">
      <c r="B265" s="1" t="s">
        <v>2673</v>
      </c>
      <c r="C265" s="1" t="s">
        <v>2693</v>
      </c>
      <c r="D265" s="1" t="s">
        <v>2694</v>
      </c>
      <c r="E265" s="1"/>
      <c r="F265" s="1" t="s">
        <v>2058</v>
      </c>
      <c r="G265" s="1"/>
      <c r="H265" s="1" t="s">
        <v>2667</v>
      </c>
    </row>
    <row r="266" spans="2:8" x14ac:dyDescent="0.25">
      <c r="B266" s="1" t="s">
        <v>2673</v>
      </c>
      <c r="C266" s="1" t="s">
        <v>2695</v>
      </c>
      <c r="D266" s="1" t="s">
        <v>2696</v>
      </c>
      <c r="E266" s="1"/>
      <c r="F266" s="1" t="s">
        <v>2058</v>
      </c>
      <c r="G266" s="1"/>
      <c r="H266" s="1" t="s">
        <v>2667</v>
      </c>
    </row>
    <row r="267" spans="2:8" x14ac:dyDescent="0.25">
      <c r="B267" s="1" t="s">
        <v>2670</v>
      </c>
      <c r="C267" s="1" t="s">
        <v>2697</v>
      </c>
      <c r="D267" s="1" t="s">
        <v>2698</v>
      </c>
      <c r="E267" s="1"/>
      <c r="F267" s="1" t="s">
        <v>2058</v>
      </c>
      <c r="G267" s="1"/>
      <c r="H267" s="1" t="s">
        <v>2667</v>
      </c>
    </row>
    <row r="268" spans="2:8" x14ac:dyDescent="0.25">
      <c r="B268" s="1" t="s">
        <v>2664</v>
      </c>
      <c r="C268" s="1" t="s">
        <v>2699</v>
      </c>
      <c r="D268" s="1" t="s">
        <v>2700</v>
      </c>
      <c r="E268" s="1"/>
      <c r="F268" s="1" t="s">
        <v>2058</v>
      </c>
      <c r="G268" s="1"/>
      <c r="H268" s="1" t="s">
        <v>2667</v>
      </c>
    </row>
    <row r="269" spans="2:8" ht="45" x14ac:dyDescent="0.25">
      <c r="B269" s="1" t="s">
        <v>2673</v>
      </c>
      <c r="C269" s="1" t="s">
        <v>2701</v>
      </c>
      <c r="D269" s="1" t="s">
        <v>2702</v>
      </c>
      <c r="E269" s="1"/>
      <c r="F269" s="1" t="s">
        <v>2058</v>
      </c>
      <c r="G269" s="1"/>
      <c r="H269" s="1" t="s">
        <v>2690</v>
      </c>
    </row>
    <row r="270" spans="2:8" ht="30" x14ac:dyDescent="0.25">
      <c r="B270" s="1" t="s">
        <v>2673</v>
      </c>
      <c r="C270" s="1" t="s">
        <v>2703</v>
      </c>
      <c r="D270" s="1" t="s">
        <v>2704</v>
      </c>
      <c r="E270" s="1"/>
      <c r="F270" s="1" t="s">
        <v>2058</v>
      </c>
      <c r="G270" s="1"/>
      <c r="H270" s="1" t="s">
        <v>2667</v>
      </c>
    </row>
    <row r="271" spans="2:8" x14ac:dyDescent="0.25">
      <c r="B271" s="1" t="s">
        <v>2673</v>
      </c>
      <c r="C271" s="1" t="s">
        <v>2705</v>
      </c>
      <c r="D271" s="1" t="s">
        <v>2706</v>
      </c>
      <c r="E271" s="1"/>
      <c r="F271" s="1" t="s">
        <v>2058</v>
      </c>
      <c r="G271" s="1"/>
      <c r="H271" s="1" t="s">
        <v>2667</v>
      </c>
    </row>
    <row r="272" spans="2:8" x14ac:dyDescent="0.25">
      <c r="B272" s="1" t="s">
        <v>2664</v>
      </c>
      <c r="C272" s="1" t="s">
        <v>2707</v>
      </c>
      <c r="D272" s="1" t="s">
        <v>2708</v>
      </c>
      <c r="E272" s="1"/>
      <c r="F272" s="1" t="s">
        <v>2058</v>
      </c>
      <c r="G272" s="1"/>
      <c r="H272" s="1" t="s">
        <v>2667</v>
      </c>
    </row>
    <row r="273" spans="2:8" x14ac:dyDescent="0.25">
      <c r="B273" s="1" t="s">
        <v>2709</v>
      </c>
      <c r="C273" s="1" t="s">
        <v>2710</v>
      </c>
      <c r="D273" s="1" t="s">
        <v>2711</v>
      </c>
      <c r="E273" s="1"/>
      <c r="F273" s="1" t="s">
        <v>2058</v>
      </c>
      <c r="G273" s="1"/>
      <c r="H273" s="1" t="s">
        <v>2667</v>
      </c>
    </row>
    <row r="274" spans="2:8" x14ac:dyDescent="0.25">
      <c r="B274" s="1" t="s">
        <v>2670</v>
      </c>
      <c r="C274" s="1" t="s">
        <v>2712</v>
      </c>
      <c r="D274" s="1" t="s">
        <v>2713</v>
      </c>
      <c r="E274" s="1"/>
      <c r="F274" s="1" t="s">
        <v>2058</v>
      </c>
      <c r="G274" s="1"/>
      <c r="H274" s="1" t="s">
        <v>2667</v>
      </c>
    </row>
    <row r="275" spans="2:8" ht="30" x14ac:dyDescent="0.25">
      <c r="B275" s="1" t="s">
        <v>2673</v>
      </c>
      <c r="C275" s="1" t="s">
        <v>2714</v>
      </c>
      <c r="D275" s="1" t="s">
        <v>2715</v>
      </c>
      <c r="E275" s="1"/>
      <c r="F275" s="1" t="s">
        <v>2058</v>
      </c>
      <c r="G275" s="1"/>
      <c r="H275" s="1" t="s">
        <v>2690</v>
      </c>
    </row>
    <row r="276" spans="2:8" x14ac:dyDescent="0.25">
      <c r="B276" s="1" t="s">
        <v>2670</v>
      </c>
      <c r="C276" s="1" t="s">
        <v>2716</v>
      </c>
      <c r="D276" s="1" t="s">
        <v>2717</v>
      </c>
      <c r="E276" s="1"/>
      <c r="F276" s="1" t="s">
        <v>2058</v>
      </c>
      <c r="G276" s="1"/>
      <c r="H276" s="1" t="s">
        <v>2667</v>
      </c>
    </row>
    <row r="277" spans="2:8" x14ac:dyDescent="0.25">
      <c r="B277" s="1" t="s">
        <v>2709</v>
      </c>
      <c r="C277" s="1" t="s">
        <v>2718</v>
      </c>
      <c r="D277" s="1" t="s">
        <v>2719</v>
      </c>
      <c r="E277" s="1"/>
      <c r="F277" s="1" t="s">
        <v>2058</v>
      </c>
      <c r="G277" s="1"/>
      <c r="H277" s="1" t="s">
        <v>2667</v>
      </c>
    </row>
    <row r="278" spans="2:8" x14ac:dyDescent="0.25">
      <c r="B278" s="1" t="s">
        <v>2664</v>
      </c>
      <c r="C278" s="1" t="s">
        <v>2720</v>
      </c>
      <c r="D278" s="1" t="s">
        <v>2721</v>
      </c>
      <c r="E278" s="1"/>
      <c r="F278" s="1" t="s">
        <v>2058</v>
      </c>
      <c r="G278" s="1"/>
      <c r="H278" s="1" t="s">
        <v>2667</v>
      </c>
    </row>
    <row r="279" spans="2:8" ht="45" x14ac:dyDescent="0.25">
      <c r="B279" s="1" t="s">
        <v>2673</v>
      </c>
      <c r="C279" s="1" t="s">
        <v>2722</v>
      </c>
      <c r="D279" s="1" t="s">
        <v>2723</v>
      </c>
      <c r="E279" s="1"/>
      <c r="F279" s="1" t="s">
        <v>2058</v>
      </c>
      <c r="G279" s="1"/>
      <c r="H279" s="1" t="s">
        <v>2690</v>
      </c>
    </row>
    <row r="280" spans="2:8" ht="45" x14ac:dyDescent="0.25">
      <c r="B280" s="1" t="s">
        <v>2673</v>
      </c>
      <c r="C280" s="1" t="s">
        <v>2724</v>
      </c>
      <c r="D280" s="1" t="s">
        <v>2725</v>
      </c>
      <c r="E280" s="1"/>
      <c r="F280" s="1" t="s">
        <v>2058</v>
      </c>
      <c r="G280" s="1"/>
      <c r="H280" s="1" t="s">
        <v>2690</v>
      </c>
    </row>
    <row r="281" spans="2:8" ht="30" x14ac:dyDescent="0.25">
      <c r="B281" s="1" t="s">
        <v>2520</v>
      </c>
      <c r="C281" s="1" t="s">
        <v>2726</v>
      </c>
      <c r="D281" s="1" t="s">
        <v>2727</v>
      </c>
      <c r="E281" s="1"/>
      <c r="F281" s="1" t="s">
        <v>2058</v>
      </c>
      <c r="G281" s="1"/>
      <c r="H281" s="1" t="s">
        <v>2657</v>
      </c>
    </row>
    <row r="282" spans="2:8" ht="30" x14ac:dyDescent="0.25">
      <c r="B282" s="1" t="s">
        <v>2673</v>
      </c>
      <c r="C282" s="1" t="s">
        <v>2728</v>
      </c>
      <c r="D282" s="1" t="s">
        <v>2729</v>
      </c>
      <c r="E282" s="1"/>
      <c r="F282" s="1" t="s">
        <v>2058</v>
      </c>
      <c r="G282" s="1"/>
      <c r="H282" s="1" t="s">
        <v>2667</v>
      </c>
    </row>
    <row r="283" spans="2:8" ht="30" x14ac:dyDescent="0.25">
      <c r="B283" s="1" t="s">
        <v>2673</v>
      </c>
      <c r="C283" s="1" t="s">
        <v>2730</v>
      </c>
      <c r="D283" s="1" t="s">
        <v>2731</v>
      </c>
      <c r="E283" s="1"/>
      <c r="F283" s="1" t="s">
        <v>2058</v>
      </c>
      <c r="G283" s="1"/>
      <c r="H283" s="1" t="s">
        <v>2690</v>
      </c>
    </row>
    <row r="284" spans="2:8" x14ac:dyDescent="0.25">
      <c r="B284" s="1" t="s">
        <v>2673</v>
      </c>
      <c r="C284" s="1" t="s">
        <v>2732</v>
      </c>
      <c r="D284" s="1" t="s">
        <v>2733</v>
      </c>
      <c r="E284" s="1"/>
      <c r="F284" s="1" t="s">
        <v>2058</v>
      </c>
      <c r="G284" s="1"/>
      <c r="H284" s="1" t="s">
        <v>2667</v>
      </c>
    </row>
    <row r="285" spans="2:8" ht="30" x14ac:dyDescent="0.25">
      <c r="B285" s="1" t="s">
        <v>2673</v>
      </c>
      <c r="C285" s="1" t="s">
        <v>2734</v>
      </c>
      <c r="D285" s="1" t="s">
        <v>2735</v>
      </c>
      <c r="E285" s="1"/>
      <c r="F285" s="1" t="s">
        <v>2058</v>
      </c>
      <c r="G285" s="1"/>
      <c r="H285" s="1" t="s">
        <v>2667</v>
      </c>
    </row>
    <row r="286" spans="2:8" ht="30" x14ac:dyDescent="0.25">
      <c r="B286" s="1" t="s">
        <v>2647</v>
      </c>
      <c r="C286" s="1" t="s">
        <v>2736</v>
      </c>
      <c r="D286" s="1" t="s">
        <v>2737</v>
      </c>
      <c r="E286" s="1"/>
      <c r="F286" s="1" t="s">
        <v>2058</v>
      </c>
      <c r="G286" s="1"/>
      <c r="H286" s="1" t="s">
        <v>2650</v>
      </c>
    </row>
    <row r="287" spans="2:8" x14ac:dyDescent="0.25">
      <c r="B287" s="1" t="s">
        <v>2673</v>
      </c>
      <c r="C287" s="1" t="s">
        <v>2738</v>
      </c>
      <c r="D287" s="1" t="s">
        <v>2739</v>
      </c>
      <c r="E287" s="1"/>
      <c r="F287" s="1" t="s">
        <v>2058</v>
      </c>
      <c r="G287" s="1"/>
      <c r="H287" s="1" t="s">
        <v>2690</v>
      </c>
    </row>
    <row r="288" spans="2:8" x14ac:dyDescent="0.25">
      <c r="B288" s="1" t="s">
        <v>2673</v>
      </c>
      <c r="C288" s="1" t="s">
        <v>2740</v>
      </c>
      <c r="D288" s="1" t="s">
        <v>2741</v>
      </c>
      <c r="E288" s="1"/>
      <c r="F288" s="1" t="s">
        <v>2058</v>
      </c>
      <c r="G288" s="1"/>
      <c r="H288" s="1" t="s">
        <v>2667</v>
      </c>
    </row>
    <row r="289" spans="2:8" x14ac:dyDescent="0.25">
      <c r="B289" s="1" t="s">
        <v>2670</v>
      </c>
      <c r="C289" s="1" t="s">
        <v>2742</v>
      </c>
      <c r="D289" s="1" t="s">
        <v>2743</v>
      </c>
      <c r="E289" s="1"/>
      <c r="F289" s="1" t="s">
        <v>2058</v>
      </c>
      <c r="G289" s="1"/>
      <c r="H289" s="1" t="s">
        <v>2667</v>
      </c>
    </row>
    <row r="290" spans="2:8" x14ac:dyDescent="0.25">
      <c r="B290" s="1" t="s">
        <v>2664</v>
      </c>
      <c r="C290" s="1" t="s">
        <v>2744</v>
      </c>
      <c r="D290" s="1" t="s">
        <v>2745</v>
      </c>
      <c r="E290" s="1"/>
      <c r="F290" s="1" t="s">
        <v>2058</v>
      </c>
      <c r="G290" s="1"/>
      <c r="H290" s="1" t="s">
        <v>2667</v>
      </c>
    </row>
    <row r="291" spans="2:8" x14ac:dyDescent="0.25">
      <c r="B291" s="1" t="s">
        <v>2709</v>
      </c>
      <c r="C291" s="1" t="s">
        <v>2746</v>
      </c>
      <c r="D291" s="1" t="s">
        <v>2747</v>
      </c>
      <c r="E291" s="1"/>
      <c r="F291" s="1" t="s">
        <v>2058</v>
      </c>
      <c r="G291" s="1"/>
      <c r="H291" s="1" t="s">
        <v>2667</v>
      </c>
    </row>
    <row r="292" spans="2:8" x14ac:dyDescent="0.25">
      <c r="B292" s="1" t="s">
        <v>2673</v>
      </c>
      <c r="C292" s="1" t="s">
        <v>2748</v>
      </c>
      <c r="D292" s="1" t="s">
        <v>2749</v>
      </c>
      <c r="E292" s="1"/>
      <c r="F292" s="1" t="s">
        <v>2058</v>
      </c>
      <c r="G292" s="1"/>
      <c r="H292" s="1" t="s">
        <v>2667</v>
      </c>
    </row>
    <row r="293" spans="2:8" ht="45" x14ac:dyDescent="0.25">
      <c r="B293" s="1" t="s">
        <v>2673</v>
      </c>
      <c r="C293" s="1" t="s">
        <v>2750</v>
      </c>
      <c r="D293" s="1" t="s">
        <v>2751</v>
      </c>
      <c r="E293" s="1"/>
      <c r="F293" s="1" t="s">
        <v>2058</v>
      </c>
      <c r="G293" s="1"/>
      <c r="H293" s="1" t="s">
        <v>2690</v>
      </c>
    </row>
    <row r="294" spans="2:8" x14ac:dyDescent="0.25">
      <c r="B294" s="1" t="s">
        <v>2673</v>
      </c>
      <c r="C294" s="1" t="s">
        <v>2752</v>
      </c>
      <c r="D294" s="1" t="s">
        <v>2753</v>
      </c>
      <c r="E294" s="1"/>
      <c r="F294" s="1" t="s">
        <v>2058</v>
      </c>
      <c r="G294" s="1"/>
      <c r="H294" s="1" t="s">
        <v>2667</v>
      </c>
    </row>
    <row r="295" spans="2:8" x14ac:dyDescent="0.25">
      <c r="B295" s="1" t="s">
        <v>2709</v>
      </c>
      <c r="C295" s="1" t="s">
        <v>2754</v>
      </c>
      <c r="D295" s="1" t="s">
        <v>2755</v>
      </c>
      <c r="E295" s="1"/>
      <c r="F295" s="1" t="s">
        <v>2058</v>
      </c>
      <c r="G295" s="1"/>
      <c r="H295" s="1" t="s">
        <v>2667</v>
      </c>
    </row>
    <row r="296" spans="2:8" ht="30" x14ac:dyDescent="0.25">
      <c r="B296" s="1" t="s">
        <v>2520</v>
      </c>
      <c r="C296" s="1" t="s">
        <v>2756</v>
      </c>
      <c r="D296" s="1" t="s">
        <v>2757</v>
      </c>
      <c r="E296" s="1"/>
      <c r="F296" s="1" t="s">
        <v>2058</v>
      </c>
      <c r="G296" s="1"/>
      <c r="H296" s="1" t="s">
        <v>2657</v>
      </c>
    </row>
    <row r="297" spans="2:8" x14ac:dyDescent="0.25">
      <c r="B297" s="1" t="s">
        <v>2709</v>
      </c>
      <c r="C297" s="1" t="s">
        <v>2758</v>
      </c>
      <c r="D297" s="1" t="s">
        <v>2759</v>
      </c>
      <c r="E297" s="1"/>
      <c r="F297" s="1" t="s">
        <v>2058</v>
      </c>
      <c r="G297" s="1"/>
      <c r="H297" s="1" t="s">
        <v>2667</v>
      </c>
    </row>
    <row r="298" spans="2:8" x14ac:dyDescent="0.25">
      <c r="B298" s="1" t="s">
        <v>2670</v>
      </c>
      <c r="C298" s="1" t="s">
        <v>2760</v>
      </c>
      <c r="D298" s="1" t="s">
        <v>2761</v>
      </c>
      <c r="E298" s="1"/>
      <c r="F298" s="1" t="s">
        <v>2058</v>
      </c>
      <c r="G298" s="1"/>
      <c r="H298" s="1" t="s">
        <v>2667</v>
      </c>
    </row>
    <row r="299" spans="2:8" x14ac:dyDescent="0.25">
      <c r="B299" s="1" t="s">
        <v>2709</v>
      </c>
      <c r="C299" s="1" t="s">
        <v>2762</v>
      </c>
      <c r="D299" s="1" t="s">
        <v>2763</v>
      </c>
      <c r="E299" s="1"/>
      <c r="F299" s="1" t="s">
        <v>2058</v>
      </c>
      <c r="G299" s="1"/>
      <c r="H299" s="1" t="s">
        <v>2667</v>
      </c>
    </row>
    <row r="300" spans="2:8" x14ac:dyDescent="0.25">
      <c r="B300" s="1" t="s">
        <v>2670</v>
      </c>
      <c r="C300" s="1" t="s">
        <v>2764</v>
      </c>
      <c r="D300" s="1" t="s">
        <v>2765</v>
      </c>
      <c r="E300" s="1"/>
      <c r="F300" s="1" t="s">
        <v>2058</v>
      </c>
      <c r="G300" s="1"/>
      <c r="H300" s="1" t="s">
        <v>2667</v>
      </c>
    </row>
    <row r="301" spans="2:8" ht="30" x14ac:dyDescent="0.25">
      <c r="B301" s="1" t="s">
        <v>2647</v>
      </c>
      <c r="C301" s="1" t="s">
        <v>2766</v>
      </c>
      <c r="D301" s="1" t="s">
        <v>2767</v>
      </c>
      <c r="E301" s="1"/>
      <c r="F301" s="1" t="s">
        <v>2058</v>
      </c>
      <c r="G301" s="1"/>
      <c r="H301" s="1" t="s">
        <v>2650</v>
      </c>
    </row>
    <row r="302" spans="2:8" x14ac:dyDescent="0.25">
      <c r="B302" s="1" t="s">
        <v>2647</v>
      </c>
      <c r="C302" s="1" t="s">
        <v>2768</v>
      </c>
      <c r="D302" s="1" t="s">
        <v>2769</v>
      </c>
      <c r="E302" s="1"/>
      <c r="F302" s="1" t="s">
        <v>2058</v>
      </c>
      <c r="G302" s="1"/>
      <c r="H302" s="1" t="s">
        <v>2650</v>
      </c>
    </row>
    <row r="303" spans="2:8" x14ac:dyDescent="0.25">
      <c r="B303" s="1" t="s">
        <v>2673</v>
      </c>
      <c r="C303" s="1" t="s">
        <v>2770</v>
      </c>
      <c r="D303" s="1" t="s">
        <v>2771</v>
      </c>
      <c r="E303" s="1"/>
      <c r="F303" s="1" t="s">
        <v>2058</v>
      </c>
      <c r="G303" s="1"/>
      <c r="H303" s="1" t="s">
        <v>2667</v>
      </c>
    </row>
    <row r="304" spans="2:8" x14ac:dyDescent="0.25">
      <c r="B304" s="1" t="s">
        <v>2664</v>
      </c>
      <c r="C304" s="1" t="s">
        <v>2772</v>
      </c>
      <c r="D304" s="1" t="s">
        <v>2773</v>
      </c>
      <c r="E304" s="1"/>
      <c r="F304" s="1" t="s">
        <v>2058</v>
      </c>
      <c r="G304" s="1"/>
      <c r="H304" s="1" t="s">
        <v>2667</v>
      </c>
    </row>
    <row r="305" spans="2:8" x14ac:dyDescent="0.25">
      <c r="B305" s="1" t="s">
        <v>2647</v>
      </c>
      <c r="C305" s="1" t="s">
        <v>2774</v>
      </c>
      <c r="D305" s="1" t="s">
        <v>2775</v>
      </c>
      <c r="E305" s="1"/>
      <c r="F305" s="1" t="s">
        <v>2058</v>
      </c>
      <c r="G305" s="1"/>
      <c r="H305" s="1" t="s">
        <v>2650</v>
      </c>
    </row>
    <row r="306" spans="2:8" ht="30" x14ac:dyDescent="0.25">
      <c r="B306" s="1" t="s">
        <v>2647</v>
      </c>
      <c r="C306" s="1" t="s">
        <v>2776</v>
      </c>
      <c r="D306" s="1" t="s">
        <v>2777</v>
      </c>
      <c r="E306" s="1"/>
      <c r="F306" s="1" t="s">
        <v>2058</v>
      </c>
      <c r="G306" s="1"/>
      <c r="H306" s="1" t="s">
        <v>2650</v>
      </c>
    </row>
    <row r="307" spans="2:8" x14ac:dyDescent="0.25">
      <c r="B307" s="1" t="s">
        <v>2647</v>
      </c>
      <c r="C307" s="1" t="s">
        <v>2778</v>
      </c>
      <c r="D307" s="1" t="s">
        <v>2779</v>
      </c>
      <c r="E307" s="1"/>
      <c r="F307" s="1" t="s">
        <v>2058</v>
      </c>
      <c r="G307" s="1"/>
      <c r="H307" s="1" t="s">
        <v>2650</v>
      </c>
    </row>
    <row r="308" spans="2:8" ht="30" x14ac:dyDescent="0.25">
      <c r="B308" s="1" t="s">
        <v>2647</v>
      </c>
      <c r="C308" s="1" t="s">
        <v>2780</v>
      </c>
      <c r="D308" s="1" t="s">
        <v>2781</v>
      </c>
      <c r="E308" s="1"/>
      <c r="F308" s="1" t="s">
        <v>2058</v>
      </c>
      <c r="G308" s="1"/>
      <c r="H308" s="1" t="s">
        <v>2650</v>
      </c>
    </row>
    <row r="309" spans="2:8" ht="30" x14ac:dyDescent="0.25">
      <c r="B309" s="1" t="s">
        <v>2673</v>
      </c>
      <c r="C309" s="1" t="s">
        <v>2782</v>
      </c>
      <c r="D309" s="1" t="s">
        <v>2783</v>
      </c>
      <c r="E309" s="1"/>
      <c r="F309" s="1" t="s">
        <v>2058</v>
      </c>
      <c r="G309" s="1"/>
      <c r="H309" s="1" t="s">
        <v>2667</v>
      </c>
    </row>
    <row r="310" spans="2:8" x14ac:dyDescent="0.25">
      <c r="B310" s="1" t="s">
        <v>2709</v>
      </c>
      <c r="C310" s="1" t="s">
        <v>2784</v>
      </c>
      <c r="D310" s="1" t="s">
        <v>2785</v>
      </c>
      <c r="E310" s="1"/>
      <c r="F310" s="1" t="s">
        <v>2058</v>
      </c>
      <c r="G310" s="1"/>
      <c r="H310" s="1" t="s">
        <v>2667</v>
      </c>
    </row>
    <row r="311" spans="2:8" x14ac:dyDescent="0.25">
      <c r="B311" s="1" t="s">
        <v>2647</v>
      </c>
      <c r="C311" s="1" t="s">
        <v>2786</v>
      </c>
      <c r="D311" s="1" t="s">
        <v>2787</v>
      </c>
      <c r="E311" s="1"/>
      <c r="F311" s="1" t="s">
        <v>2058</v>
      </c>
      <c r="G311" s="1"/>
      <c r="H311" s="1" t="s">
        <v>2650</v>
      </c>
    </row>
    <row r="312" spans="2:8" x14ac:dyDescent="0.25">
      <c r="B312" s="1" t="s">
        <v>2647</v>
      </c>
      <c r="C312" s="1" t="s">
        <v>2788</v>
      </c>
      <c r="D312" s="1" t="s">
        <v>2789</v>
      </c>
      <c r="E312" s="1"/>
      <c r="F312" s="1" t="s">
        <v>2058</v>
      </c>
      <c r="G312" s="1"/>
      <c r="H312" s="1" t="s">
        <v>2650</v>
      </c>
    </row>
    <row r="313" spans="2:8" x14ac:dyDescent="0.25">
      <c r="B313" s="1" t="s">
        <v>2664</v>
      </c>
      <c r="C313" s="1" t="s">
        <v>2790</v>
      </c>
      <c r="D313" s="1" t="s">
        <v>2791</v>
      </c>
      <c r="E313" s="1"/>
      <c r="F313" s="1" t="s">
        <v>2058</v>
      </c>
      <c r="G313" s="1"/>
      <c r="H313" s="1" t="s">
        <v>2667</v>
      </c>
    </row>
    <row r="314" spans="2:8" x14ac:dyDescent="0.25">
      <c r="B314" s="1" t="s">
        <v>2792</v>
      </c>
      <c r="C314" s="1" t="s">
        <v>2667</v>
      </c>
      <c r="D314" s="1" t="s">
        <v>2793</v>
      </c>
      <c r="E314" s="1"/>
      <c r="F314" s="1" t="s">
        <v>2058</v>
      </c>
      <c r="G314" s="1"/>
      <c r="H314" s="1"/>
    </row>
    <row r="315" spans="2:8" x14ac:dyDescent="0.25">
      <c r="B315" s="1" t="s">
        <v>2709</v>
      </c>
      <c r="C315" s="1" t="s">
        <v>2794</v>
      </c>
      <c r="D315" s="1" t="s">
        <v>2795</v>
      </c>
      <c r="E315" s="1"/>
      <c r="F315" s="1" t="s">
        <v>2058</v>
      </c>
      <c r="G315" s="1"/>
      <c r="H315" s="1" t="s">
        <v>2667</v>
      </c>
    </row>
    <row r="316" spans="2:8" x14ac:dyDescent="0.25">
      <c r="B316" s="1" t="s">
        <v>2647</v>
      </c>
      <c r="C316" s="1" t="s">
        <v>2796</v>
      </c>
      <c r="D316" s="1" t="s">
        <v>2797</v>
      </c>
      <c r="E316" s="1"/>
      <c r="F316" s="1" t="s">
        <v>2058</v>
      </c>
      <c r="G316" s="1"/>
      <c r="H316" s="1" t="s">
        <v>2650</v>
      </c>
    </row>
    <row r="317" spans="2:8" ht="30" x14ac:dyDescent="0.25">
      <c r="B317" s="1" t="s">
        <v>2520</v>
      </c>
      <c r="C317" s="1" t="s">
        <v>2798</v>
      </c>
      <c r="D317" s="1" t="s">
        <v>2799</v>
      </c>
      <c r="E317" s="1"/>
      <c r="F317" s="1" t="s">
        <v>2058</v>
      </c>
      <c r="G317" s="1"/>
      <c r="H317" s="1" t="s">
        <v>2657</v>
      </c>
    </row>
    <row r="318" spans="2:8" x14ac:dyDescent="0.25">
      <c r="B318" s="1" t="s">
        <v>2647</v>
      </c>
      <c r="C318" s="1" t="s">
        <v>2800</v>
      </c>
      <c r="D318" s="1" t="s">
        <v>2801</v>
      </c>
      <c r="E318" s="1"/>
      <c r="F318" s="1" t="s">
        <v>2058</v>
      </c>
      <c r="G318" s="1"/>
      <c r="H318" s="1" t="s">
        <v>2650</v>
      </c>
    </row>
    <row r="319" spans="2:8" ht="30" x14ac:dyDescent="0.25">
      <c r="B319" s="1" t="s">
        <v>2673</v>
      </c>
      <c r="C319" s="1" t="s">
        <v>2802</v>
      </c>
      <c r="D319" s="1" t="s">
        <v>2803</v>
      </c>
      <c r="E319" s="1"/>
      <c r="F319" s="1" t="s">
        <v>2058</v>
      </c>
      <c r="G319" s="1"/>
      <c r="H319" s="1" t="s">
        <v>2690</v>
      </c>
    </row>
    <row r="320" spans="2:8" x14ac:dyDescent="0.25">
      <c r="B320" s="1" t="s">
        <v>2670</v>
      </c>
      <c r="C320" s="1" t="s">
        <v>2804</v>
      </c>
      <c r="D320" s="1" t="s">
        <v>2805</v>
      </c>
      <c r="E320" s="1"/>
      <c r="F320" s="1" t="s">
        <v>2058</v>
      </c>
      <c r="G320" s="1"/>
      <c r="H320" s="1" t="s">
        <v>2667</v>
      </c>
    </row>
    <row r="321" spans="2:8" x14ac:dyDescent="0.25">
      <c r="B321" s="1" t="s">
        <v>2647</v>
      </c>
      <c r="C321" s="1" t="s">
        <v>2806</v>
      </c>
      <c r="D321" s="1" t="s">
        <v>2807</v>
      </c>
      <c r="E321" s="1"/>
      <c r="F321" s="1" t="s">
        <v>2058</v>
      </c>
      <c r="G321" s="1"/>
      <c r="H321" s="1" t="s">
        <v>2650</v>
      </c>
    </row>
    <row r="322" spans="2:8" x14ac:dyDescent="0.25">
      <c r="B322" s="1" t="s">
        <v>2709</v>
      </c>
      <c r="C322" s="1" t="s">
        <v>2808</v>
      </c>
      <c r="D322" s="1" t="s">
        <v>2809</v>
      </c>
      <c r="E322" s="1"/>
      <c r="F322" s="1" t="s">
        <v>2058</v>
      </c>
      <c r="G322" s="1"/>
      <c r="H322" s="1" t="s">
        <v>2667</v>
      </c>
    </row>
    <row r="323" spans="2:8" x14ac:dyDescent="0.25">
      <c r="B323" s="1" t="s">
        <v>2664</v>
      </c>
      <c r="C323" s="1" t="s">
        <v>2810</v>
      </c>
      <c r="D323" s="1" t="s">
        <v>2811</v>
      </c>
      <c r="E323" s="1"/>
      <c r="F323" s="1" t="s">
        <v>2058</v>
      </c>
      <c r="G323" s="1"/>
      <c r="H323" s="1" t="s">
        <v>2667</v>
      </c>
    </row>
    <row r="324" spans="2:8" x14ac:dyDescent="0.25">
      <c r="B324" s="1" t="s">
        <v>2673</v>
      </c>
      <c r="C324" s="1" t="s">
        <v>2812</v>
      </c>
      <c r="D324" s="1" t="s">
        <v>2813</v>
      </c>
      <c r="E324" s="1"/>
      <c r="F324" s="1" t="s">
        <v>2058</v>
      </c>
      <c r="G324" s="1"/>
      <c r="H324" s="1" t="s">
        <v>2690</v>
      </c>
    </row>
    <row r="325" spans="2:8" x14ac:dyDescent="0.25">
      <c r="B325" s="1" t="s">
        <v>2664</v>
      </c>
      <c r="C325" s="1" t="s">
        <v>2814</v>
      </c>
      <c r="D325" s="1" t="s">
        <v>2815</v>
      </c>
      <c r="E325" s="1"/>
      <c r="F325" s="1" t="s">
        <v>2058</v>
      </c>
      <c r="G325" s="1"/>
      <c r="H325" s="1" t="s">
        <v>2667</v>
      </c>
    </row>
    <row r="326" spans="2:8" x14ac:dyDescent="0.25">
      <c r="B326" s="1" t="s">
        <v>2673</v>
      </c>
      <c r="C326" s="1" t="s">
        <v>2816</v>
      </c>
      <c r="D326" s="1" t="s">
        <v>2817</v>
      </c>
      <c r="E326" s="1"/>
      <c r="F326" s="1" t="s">
        <v>2058</v>
      </c>
      <c r="G326" s="1"/>
      <c r="H326" s="1" t="s">
        <v>2667</v>
      </c>
    </row>
    <row r="327" spans="2:8" ht="30" x14ac:dyDescent="0.25">
      <c r="B327" s="1" t="s">
        <v>2664</v>
      </c>
      <c r="C327" s="1" t="s">
        <v>2818</v>
      </c>
      <c r="D327" s="1" t="s">
        <v>2819</v>
      </c>
      <c r="E327" s="1"/>
      <c r="F327" s="1" t="s">
        <v>2058</v>
      </c>
      <c r="G327" s="1"/>
      <c r="H327" s="1" t="s">
        <v>2667</v>
      </c>
    </row>
    <row r="328" spans="2:8" x14ac:dyDescent="0.25">
      <c r="B328" s="1" t="s">
        <v>2709</v>
      </c>
      <c r="C328" s="1" t="s">
        <v>2820</v>
      </c>
      <c r="D328" s="1" t="s">
        <v>2821</v>
      </c>
      <c r="E328" s="1"/>
      <c r="F328" s="1" t="s">
        <v>2058</v>
      </c>
      <c r="G328" s="1"/>
      <c r="H328" s="1" t="s">
        <v>2667</v>
      </c>
    </row>
    <row r="329" spans="2:8" x14ac:dyDescent="0.25">
      <c r="B329" s="1" t="s">
        <v>2664</v>
      </c>
      <c r="C329" s="1" t="s">
        <v>2822</v>
      </c>
      <c r="D329" s="1" t="s">
        <v>2823</v>
      </c>
      <c r="E329" s="1"/>
      <c r="F329" s="1" t="s">
        <v>2058</v>
      </c>
      <c r="G329" s="1"/>
      <c r="H329" s="1" t="s">
        <v>2667</v>
      </c>
    </row>
    <row r="330" spans="2:8" x14ac:dyDescent="0.25">
      <c r="B330" s="1" t="s">
        <v>2664</v>
      </c>
      <c r="C330" s="1" t="s">
        <v>2824</v>
      </c>
      <c r="D330" s="1" t="s">
        <v>2825</v>
      </c>
      <c r="E330" s="1"/>
      <c r="F330" s="1" t="s">
        <v>2058</v>
      </c>
      <c r="G330" s="1"/>
      <c r="H330" s="1" t="s">
        <v>2667</v>
      </c>
    </row>
    <row r="331" spans="2:8" x14ac:dyDescent="0.25">
      <c r="B331" s="1" t="s">
        <v>2673</v>
      </c>
      <c r="C331" s="1" t="s">
        <v>2826</v>
      </c>
      <c r="D331" s="1" t="s">
        <v>2827</v>
      </c>
      <c r="E331" s="1"/>
      <c r="F331" s="1" t="s">
        <v>2058</v>
      </c>
      <c r="G331" s="1"/>
      <c r="H331" s="1" t="s">
        <v>2667</v>
      </c>
    </row>
    <row r="332" spans="2:8" x14ac:dyDescent="0.25">
      <c r="B332" s="1" t="s">
        <v>2664</v>
      </c>
      <c r="C332" s="1" t="s">
        <v>2828</v>
      </c>
      <c r="D332" s="1" t="s">
        <v>2829</v>
      </c>
      <c r="E332" s="1"/>
      <c r="F332" s="1" t="s">
        <v>2058</v>
      </c>
      <c r="G332" s="1"/>
      <c r="H332" s="1" t="s">
        <v>2667</v>
      </c>
    </row>
    <row r="333" spans="2:8" x14ac:dyDescent="0.25">
      <c r="B333" s="1" t="s">
        <v>2673</v>
      </c>
      <c r="C333" s="1" t="s">
        <v>2830</v>
      </c>
      <c r="D333" s="1" t="s">
        <v>2831</v>
      </c>
      <c r="E333" s="1"/>
      <c r="F333" s="1" t="s">
        <v>2058</v>
      </c>
      <c r="G333" s="1"/>
      <c r="H333" s="1" t="s">
        <v>2667</v>
      </c>
    </row>
    <row r="334" spans="2:8" x14ac:dyDescent="0.25">
      <c r="B334" s="1" t="s">
        <v>2709</v>
      </c>
      <c r="C334" s="1" t="s">
        <v>2832</v>
      </c>
      <c r="D334" s="1" t="s">
        <v>2833</v>
      </c>
      <c r="E334" s="1"/>
      <c r="F334" s="1" t="s">
        <v>2058</v>
      </c>
      <c r="G334" s="1"/>
      <c r="H334" s="1" t="s">
        <v>2667</v>
      </c>
    </row>
    <row r="335" spans="2:8" x14ac:dyDescent="0.25">
      <c r="B335" s="1" t="s">
        <v>2647</v>
      </c>
      <c r="C335" s="1" t="s">
        <v>2834</v>
      </c>
      <c r="D335" s="1" t="s">
        <v>2835</v>
      </c>
      <c r="E335" s="1"/>
      <c r="F335" s="1" t="s">
        <v>2058</v>
      </c>
      <c r="G335" s="1"/>
      <c r="H335" s="1" t="s">
        <v>2650</v>
      </c>
    </row>
    <row r="336" spans="2:8" x14ac:dyDescent="0.25">
      <c r="B336" s="1" t="s">
        <v>2664</v>
      </c>
      <c r="C336" s="1" t="s">
        <v>2836</v>
      </c>
      <c r="D336" s="1" t="s">
        <v>2837</v>
      </c>
      <c r="E336" s="1"/>
      <c r="F336" s="1" t="s">
        <v>2058</v>
      </c>
      <c r="G336" s="1"/>
      <c r="H336" s="1" t="s">
        <v>2667</v>
      </c>
    </row>
    <row r="337" spans="2:8" x14ac:dyDescent="0.25">
      <c r="B337" s="1" t="s">
        <v>2664</v>
      </c>
      <c r="C337" s="1" t="s">
        <v>2838</v>
      </c>
      <c r="D337" s="1" t="s">
        <v>2839</v>
      </c>
      <c r="E337" s="1"/>
      <c r="F337" s="1" t="s">
        <v>2058</v>
      </c>
      <c r="G337" s="1"/>
      <c r="H337" s="1" t="s">
        <v>2667</v>
      </c>
    </row>
    <row r="338" spans="2:8" x14ac:dyDescent="0.25">
      <c r="B338" s="1" t="s">
        <v>2647</v>
      </c>
      <c r="C338" s="1" t="s">
        <v>2840</v>
      </c>
      <c r="D338" s="1" t="s">
        <v>2841</v>
      </c>
      <c r="E338" s="1"/>
      <c r="F338" s="1" t="s">
        <v>2058</v>
      </c>
      <c r="G338" s="1"/>
      <c r="H338" s="1" t="s">
        <v>2650</v>
      </c>
    </row>
    <row r="339" spans="2:8" ht="45" x14ac:dyDescent="0.25">
      <c r="B339" s="1" t="s">
        <v>2673</v>
      </c>
      <c r="C339" s="1" t="s">
        <v>2842</v>
      </c>
      <c r="D339" s="1" t="s">
        <v>2843</v>
      </c>
      <c r="E339" s="1"/>
      <c r="F339" s="1" t="s">
        <v>2058</v>
      </c>
      <c r="G339" s="1"/>
      <c r="H339" s="1" t="s">
        <v>2690</v>
      </c>
    </row>
    <row r="340" spans="2:8" x14ac:dyDescent="0.25">
      <c r="B340" s="1" t="s">
        <v>2673</v>
      </c>
      <c r="C340" s="1" t="s">
        <v>2844</v>
      </c>
      <c r="D340" s="1" t="s">
        <v>2845</v>
      </c>
      <c r="E340" s="1"/>
      <c r="F340" s="1" t="s">
        <v>2058</v>
      </c>
      <c r="G340" s="1"/>
      <c r="H340" s="1" t="s">
        <v>2667</v>
      </c>
    </row>
    <row r="341" spans="2:8" x14ac:dyDescent="0.25">
      <c r="B341" s="1" t="s">
        <v>2673</v>
      </c>
      <c r="C341" s="1" t="s">
        <v>2846</v>
      </c>
      <c r="D341" s="1" t="s">
        <v>2847</v>
      </c>
      <c r="E341" s="1"/>
      <c r="F341" s="1" t="s">
        <v>2058</v>
      </c>
      <c r="G341" s="1"/>
      <c r="H341" s="1" t="s">
        <v>2667</v>
      </c>
    </row>
    <row r="342" spans="2:8" x14ac:dyDescent="0.25">
      <c r="B342" s="1" t="s">
        <v>2664</v>
      </c>
      <c r="C342" s="1" t="s">
        <v>2848</v>
      </c>
      <c r="D342" s="1" t="s">
        <v>2849</v>
      </c>
      <c r="E342" s="1"/>
      <c r="F342" s="1" t="s">
        <v>2058</v>
      </c>
      <c r="G342" s="1"/>
      <c r="H342" s="1" t="s">
        <v>2667</v>
      </c>
    </row>
    <row r="343" spans="2:8" ht="30" x14ac:dyDescent="0.25">
      <c r="B343" s="1" t="s">
        <v>2664</v>
      </c>
      <c r="C343" s="1" t="s">
        <v>2850</v>
      </c>
      <c r="D343" s="1" t="s">
        <v>2851</v>
      </c>
      <c r="E343" s="1"/>
      <c r="F343" s="1" t="s">
        <v>2058</v>
      </c>
      <c r="G343" s="1"/>
      <c r="H343" s="1" t="s">
        <v>2667</v>
      </c>
    </row>
    <row r="344" spans="2:8" x14ac:dyDescent="0.25">
      <c r="B344" s="1" t="s">
        <v>2709</v>
      </c>
      <c r="C344" s="1" t="s">
        <v>2852</v>
      </c>
      <c r="D344" s="1" t="s">
        <v>2853</v>
      </c>
      <c r="E344" s="1"/>
      <c r="F344" s="1" t="s">
        <v>2058</v>
      </c>
      <c r="G344" s="1"/>
      <c r="H344" s="1" t="s">
        <v>2667</v>
      </c>
    </row>
    <row r="345" spans="2:8" ht="30" x14ac:dyDescent="0.25">
      <c r="B345" s="1" t="s">
        <v>2673</v>
      </c>
      <c r="C345" s="1" t="s">
        <v>2854</v>
      </c>
      <c r="D345" s="1" t="s">
        <v>2855</v>
      </c>
      <c r="E345" s="1"/>
      <c r="F345" s="1" t="s">
        <v>2058</v>
      </c>
      <c r="G345" s="1"/>
      <c r="H345" s="1" t="s">
        <v>2667</v>
      </c>
    </row>
    <row r="346" spans="2:8" ht="30" x14ac:dyDescent="0.25">
      <c r="B346" s="1" t="s">
        <v>2664</v>
      </c>
      <c r="C346" s="1" t="s">
        <v>2856</v>
      </c>
      <c r="D346" s="1" t="s">
        <v>2857</v>
      </c>
      <c r="E346" s="1"/>
      <c r="F346" s="1" t="s">
        <v>2058</v>
      </c>
      <c r="G346" s="1"/>
      <c r="H346" s="1" t="s">
        <v>2667</v>
      </c>
    </row>
    <row r="347" spans="2:8" x14ac:dyDescent="0.25">
      <c r="B347" s="1" t="s">
        <v>2670</v>
      </c>
      <c r="C347" s="1" t="s">
        <v>2858</v>
      </c>
      <c r="D347" s="1" t="s">
        <v>2859</v>
      </c>
      <c r="E347" s="1"/>
      <c r="F347" s="1" t="s">
        <v>2058</v>
      </c>
      <c r="G347" s="1"/>
      <c r="H347" s="1" t="s">
        <v>2667</v>
      </c>
    </row>
    <row r="348" spans="2:8" x14ac:dyDescent="0.25">
      <c r="B348" s="1" t="s">
        <v>2670</v>
      </c>
      <c r="C348" s="1" t="s">
        <v>2860</v>
      </c>
      <c r="D348" s="1" t="s">
        <v>2861</v>
      </c>
      <c r="E348" s="1"/>
      <c r="F348" s="1" t="s">
        <v>2058</v>
      </c>
      <c r="G348" s="1"/>
      <c r="H348" s="1" t="s">
        <v>2667</v>
      </c>
    </row>
    <row r="349" spans="2:8" x14ac:dyDescent="0.25">
      <c r="B349" s="1" t="s">
        <v>2664</v>
      </c>
      <c r="C349" s="1" t="s">
        <v>2862</v>
      </c>
      <c r="D349" s="1" t="s">
        <v>2863</v>
      </c>
      <c r="E349" s="1"/>
      <c r="F349" s="1" t="s">
        <v>2058</v>
      </c>
      <c r="G349" s="1"/>
      <c r="H349" s="1" t="s">
        <v>2667</v>
      </c>
    </row>
    <row r="350" spans="2:8" x14ac:dyDescent="0.25">
      <c r="B350" s="1" t="s">
        <v>2709</v>
      </c>
      <c r="C350" s="1" t="s">
        <v>2864</v>
      </c>
      <c r="D350" s="1" t="s">
        <v>2865</v>
      </c>
      <c r="E350" s="1"/>
      <c r="F350" s="1" t="s">
        <v>2058</v>
      </c>
      <c r="G350" s="1"/>
      <c r="H350" s="1" t="s">
        <v>2667</v>
      </c>
    </row>
    <row r="351" spans="2:8" x14ac:dyDescent="0.25">
      <c r="B351" s="1" t="s">
        <v>2670</v>
      </c>
      <c r="C351" s="1" t="s">
        <v>2866</v>
      </c>
      <c r="D351" s="1" t="s">
        <v>2867</v>
      </c>
      <c r="E351" s="1"/>
      <c r="F351" s="1" t="s">
        <v>2058</v>
      </c>
      <c r="G351" s="1"/>
      <c r="H351" s="1" t="s">
        <v>2667</v>
      </c>
    </row>
    <row r="352" spans="2:8" x14ac:dyDescent="0.25">
      <c r="B352" s="1" t="s">
        <v>2673</v>
      </c>
      <c r="C352" s="1" t="s">
        <v>2868</v>
      </c>
      <c r="D352" s="1" t="s">
        <v>2869</v>
      </c>
      <c r="E352" s="1"/>
      <c r="F352" s="1" t="s">
        <v>2058</v>
      </c>
      <c r="G352" s="1"/>
      <c r="H352" s="1" t="s">
        <v>2667</v>
      </c>
    </row>
    <row r="353" spans="2:8" x14ac:dyDescent="0.25">
      <c r="B353" s="1" t="s">
        <v>2709</v>
      </c>
      <c r="C353" s="1" t="s">
        <v>2870</v>
      </c>
      <c r="D353" s="1" t="s">
        <v>2871</v>
      </c>
      <c r="E353" s="1"/>
      <c r="F353" s="1" t="s">
        <v>2058</v>
      </c>
      <c r="G353" s="1"/>
      <c r="H353" s="1" t="s">
        <v>2667</v>
      </c>
    </row>
    <row r="354" spans="2:8" x14ac:dyDescent="0.25">
      <c r="B354" s="1" t="s">
        <v>2664</v>
      </c>
      <c r="C354" s="1" t="s">
        <v>2872</v>
      </c>
      <c r="D354" s="1" t="s">
        <v>2873</v>
      </c>
      <c r="E354" s="1"/>
      <c r="F354" s="1" t="s">
        <v>2058</v>
      </c>
      <c r="G354" s="1"/>
      <c r="H354" s="1" t="s">
        <v>2667</v>
      </c>
    </row>
    <row r="355" spans="2:8" x14ac:dyDescent="0.25">
      <c r="B355" s="1" t="s">
        <v>2709</v>
      </c>
      <c r="C355" s="1" t="s">
        <v>2874</v>
      </c>
      <c r="D355" s="1" t="s">
        <v>2875</v>
      </c>
      <c r="E355" s="1"/>
      <c r="F355" s="1" t="s">
        <v>2058</v>
      </c>
      <c r="G355" s="1"/>
      <c r="H355" s="1" t="s">
        <v>2667</v>
      </c>
    </row>
    <row r="356" spans="2:8" ht="30" x14ac:dyDescent="0.25">
      <c r="B356" s="1" t="s">
        <v>2520</v>
      </c>
      <c r="C356" s="1" t="s">
        <v>2876</v>
      </c>
      <c r="D356" s="1" t="s">
        <v>2877</v>
      </c>
      <c r="E356" s="1"/>
      <c r="F356" s="1" t="s">
        <v>2058</v>
      </c>
      <c r="G356" s="1"/>
      <c r="H356" s="1" t="s">
        <v>2657</v>
      </c>
    </row>
    <row r="357" spans="2:8" x14ac:dyDescent="0.25">
      <c r="B357" s="1" t="s">
        <v>2670</v>
      </c>
      <c r="C357" s="1" t="s">
        <v>2878</v>
      </c>
      <c r="D357" s="1" t="s">
        <v>2879</v>
      </c>
      <c r="E357" s="1"/>
      <c r="F357" s="1" t="s">
        <v>2058</v>
      </c>
      <c r="G357" s="1"/>
      <c r="H357" s="1" t="s">
        <v>2667</v>
      </c>
    </row>
    <row r="358" spans="2:8" x14ac:dyDescent="0.25">
      <c r="B358" s="1" t="s">
        <v>2880</v>
      </c>
      <c r="C358" s="1" t="s">
        <v>2881</v>
      </c>
      <c r="D358" s="1" t="s">
        <v>2882</v>
      </c>
      <c r="E358" s="1"/>
      <c r="F358" s="1" t="s">
        <v>2058</v>
      </c>
      <c r="G358" s="1"/>
      <c r="H358" s="1" t="s">
        <v>2667</v>
      </c>
    </row>
    <row r="359" spans="2:8" x14ac:dyDescent="0.25">
      <c r="B359" s="1" t="s">
        <v>2673</v>
      </c>
      <c r="C359" s="1" t="s">
        <v>2883</v>
      </c>
      <c r="D359" s="1" t="s">
        <v>2884</v>
      </c>
      <c r="E359" s="1"/>
      <c r="F359" s="1" t="s">
        <v>2058</v>
      </c>
      <c r="G359" s="1"/>
      <c r="H359" s="1" t="s">
        <v>2667</v>
      </c>
    </row>
    <row r="360" spans="2:8" x14ac:dyDescent="0.25">
      <c r="B360" s="1" t="s">
        <v>2670</v>
      </c>
      <c r="C360" s="1" t="s">
        <v>2885</v>
      </c>
      <c r="D360" s="1" t="s">
        <v>2886</v>
      </c>
      <c r="E360" s="1"/>
      <c r="F360" s="1" t="s">
        <v>2058</v>
      </c>
      <c r="G360" s="1"/>
      <c r="H360" s="1" t="s">
        <v>2667</v>
      </c>
    </row>
    <row r="361" spans="2:8" x14ac:dyDescent="0.25">
      <c r="B361" s="1" t="s">
        <v>2673</v>
      </c>
      <c r="C361" s="1" t="s">
        <v>2887</v>
      </c>
      <c r="D361" s="1" t="s">
        <v>2888</v>
      </c>
      <c r="E361" s="1"/>
      <c r="F361" s="1" t="s">
        <v>2058</v>
      </c>
      <c r="G361" s="1"/>
      <c r="H361" s="1" t="s">
        <v>2667</v>
      </c>
    </row>
    <row r="362" spans="2:8" ht="45" x14ac:dyDescent="0.25">
      <c r="B362" s="1" t="s">
        <v>2673</v>
      </c>
      <c r="C362" s="1" t="s">
        <v>2889</v>
      </c>
      <c r="D362" s="1" t="s">
        <v>2890</v>
      </c>
      <c r="E362" s="1"/>
      <c r="F362" s="1" t="s">
        <v>2058</v>
      </c>
      <c r="G362" s="1"/>
      <c r="H362" s="1" t="s">
        <v>2690</v>
      </c>
    </row>
    <row r="363" spans="2:8" x14ac:dyDescent="0.25">
      <c r="B363" s="1" t="s">
        <v>2664</v>
      </c>
      <c r="C363" s="1" t="s">
        <v>2891</v>
      </c>
      <c r="D363" s="1" t="s">
        <v>2892</v>
      </c>
      <c r="E363" s="1"/>
      <c r="F363" s="1" t="s">
        <v>2058</v>
      </c>
      <c r="G363" s="1"/>
      <c r="H363" s="1" t="s">
        <v>2667</v>
      </c>
    </row>
    <row r="364" spans="2:8" ht="30" x14ac:dyDescent="0.25">
      <c r="B364" s="1" t="s">
        <v>2520</v>
      </c>
      <c r="C364" s="1" t="s">
        <v>2893</v>
      </c>
      <c r="D364" s="1" t="s">
        <v>2894</v>
      </c>
      <c r="E364" s="1"/>
      <c r="F364" s="1" t="s">
        <v>2058</v>
      </c>
      <c r="G364" s="1"/>
      <c r="H364" s="1" t="s">
        <v>2657</v>
      </c>
    </row>
    <row r="365" spans="2:8" x14ac:dyDescent="0.25">
      <c r="B365" s="1" t="s">
        <v>2520</v>
      </c>
      <c r="C365" s="1" t="s">
        <v>2895</v>
      </c>
      <c r="D365" s="1" t="s">
        <v>2896</v>
      </c>
      <c r="E365" s="1"/>
      <c r="F365" s="1" t="s">
        <v>2058</v>
      </c>
      <c r="G365" s="1"/>
      <c r="H365" s="1" t="s">
        <v>2657</v>
      </c>
    </row>
    <row r="366" spans="2:8" x14ac:dyDescent="0.25">
      <c r="B366" s="1" t="s">
        <v>2673</v>
      </c>
      <c r="C366" s="1" t="s">
        <v>2897</v>
      </c>
      <c r="D366" s="1" t="s">
        <v>2898</v>
      </c>
      <c r="E366" s="1"/>
      <c r="F366" s="1" t="s">
        <v>2058</v>
      </c>
      <c r="G366" s="1"/>
      <c r="H366" s="1" t="s">
        <v>2667</v>
      </c>
    </row>
    <row r="367" spans="2:8" x14ac:dyDescent="0.25">
      <c r="B367" s="1" t="s">
        <v>2647</v>
      </c>
      <c r="C367" s="1" t="s">
        <v>2899</v>
      </c>
      <c r="D367" s="1" t="s">
        <v>2900</v>
      </c>
      <c r="E367" s="1"/>
      <c r="F367" s="1" t="s">
        <v>2058</v>
      </c>
      <c r="G367" s="1"/>
      <c r="H367" s="1" t="s">
        <v>2650</v>
      </c>
    </row>
    <row r="368" spans="2:8" x14ac:dyDescent="0.25">
      <c r="B368" s="1" t="s">
        <v>2673</v>
      </c>
      <c r="C368" s="1" t="s">
        <v>2901</v>
      </c>
      <c r="D368" s="1" t="s">
        <v>2902</v>
      </c>
      <c r="E368" s="1"/>
      <c r="F368" s="1" t="s">
        <v>2058</v>
      </c>
      <c r="G368" s="1"/>
      <c r="H368" s="1" t="s">
        <v>2667</v>
      </c>
    </row>
    <row r="369" spans="2:8" ht="45" x14ac:dyDescent="0.25">
      <c r="B369" s="1" t="s">
        <v>2673</v>
      </c>
      <c r="C369" s="1" t="s">
        <v>2903</v>
      </c>
      <c r="D369" s="1" t="s">
        <v>2904</v>
      </c>
      <c r="E369" s="1"/>
      <c r="F369" s="1" t="s">
        <v>2058</v>
      </c>
      <c r="G369" s="1"/>
      <c r="H369" s="1" t="s">
        <v>2690</v>
      </c>
    </row>
    <row r="370" spans="2:8" x14ac:dyDescent="0.25">
      <c r="B370" s="1" t="s">
        <v>2647</v>
      </c>
      <c r="C370" s="1" t="s">
        <v>2905</v>
      </c>
      <c r="D370" s="1" t="s">
        <v>2906</v>
      </c>
      <c r="E370" s="1"/>
      <c r="F370" s="1" t="s">
        <v>2058</v>
      </c>
      <c r="G370" s="1"/>
      <c r="H370" s="1" t="s">
        <v>2650</v>
      </c>
    </row>
    <row r="371" spans="2:8" ht="60" x14ac:dyDescent="0.25">
      <c r="B371" s="1" t="s">
        <v>2673</v>
      </c>
      <c r="C371" s="1" t="s">
        <v>2907</v>
      </c>
      <c r="D371" s="1" t="s">
        <v>2908</v>
      </c>
      <c r="E371" s="1"/>
      <c r="F371" s="1" t="s">
        <v>2058</v>
      </c>
      <c r="G371" s="1"/>
      <c r="H371" s="1" t="s">
        <v>2690</v>
      </c>
    </row>
    <row r="372" spans="2:8" ht="30" x14ac:dyDescent="0.25">
      <c r="B372" s="1" t="s">
        <v>2670</v>
      </c>
      <c r="C372" s="1" t="s">
        <v>2909</v>
      </c>
      <c r="D372" s="1" t="s">
        <v>2910</v>
      </c>
      <c r="E372" s="1"/>
      <c r="F372" s="1" t="s">
        <v>2058</v>
      </c>
      <c r="G372" s="1"/>
      <c r="H372" s="1" t="s">
        <v>2667</v>
      </c>
    </row>
    <row r="373" spans="2:8" x14ac:dyDescent="0.25">
      <c r="B373" s="1" t="s">
        <v>2664</v>
      </c>
      <c r="C373" s="1" t="s">
        <v>2911</v>
      </c>
      <c r="D373" s="1" t="s">
        <v>2912</v>
      </c>
      <c r="E373" s="1"/>
      <c r="F373" s="1" t="s">
        <v>2058</v>
      </c>
      <c r="G373" s="1"/>
      <c r="H373" s="1" t="s">
        <v>2667</v>
      </c>
    </row>
    <row r="374" spans="2:8" ht="45" x14ac:dyDescent="0.25">
      <c r="B374" s="1" t="s">
        <v>2673</v>
      </c>
      <c r="C374" s="1" t="s">
        <v>2913</v>
      </c>
      <c r="D374" s="1" t="s">
        <v>2914</v>
      </c>
      <c r="E374" s="1"/>
      <c r="F374" s="1" t="s">
        <v>2058</v>
      </c>
      <c r="G374" s="1"/>
      <c r="H374" s="1" t="s">
        <v>2690</v>
      </c>
    </row>
    <row r="375" spans="2:8" ht="30" x14ac:dyDescent="0.25">
      <c r="B375" s="1" t="s">
        <v>2520</v>
      </c>
      <c r="C375" s="1" t="s">
        <v>2915</v>
      </c>
      <c r="D375" s="1" t="s">
        <v>2916</v>
      </c>
      <c r="E375" s="1"/>
      <c r="F375" s="1" t="s">
        <v>2058</v>
      </c>
      <c r="G375" s="1"/>
      <c r="H375" s="1" t="s">
        <v>2657</v>
      </c>
    </row>
    <row r="376" spans="2:8" x14ac:dyDescent="0.25">
      <c r="B376" s="1" t="s">
        <v>2709</v>
      </c>
      <c r="C376" s="1" t="s">
        <v>2917</v>
      </c>
      <c r="D376" s="1" t="s">
        <v>2918</v>
      </c>
      <c r="E376" s="1"/>
      <c r="F376" s="1" t="s">
        <v>2058</v>
      </c>
      <c r="G376" s="1"/>
      <c r="H376" s="1" t="s">
        <v>2667</v>
      </c>
    </row>
    <row r="377" spans="2:8" x14ac:dyDescent="0.25">
      <c r="B377" s="1" t="s">
        <v>2647</v>
      </c>
      <c r="C377" s="1" t="s">
        <v>2919</v>
      </c>
      <c r="D377" s="1" t="s">
        <v>2920</v>
      </c>
      <c r="E377" s="1"/>
      <c r="F377" s="1" t="s">
        <v>2058</v>
      </c>
      <c r="G377" s="1"/>
      <c r="H377" s="1" t="s">
        <v>2650</v>
      </c>
    </row>
    <row r="378" spans="2:8" ht="30" x14ac:dyDescent="0.25">
      <c r="B378" s="1" t="s">
        <v>2673</v>
      </c>
      <c r="C378" s="1" t="s">
        <v>2921</v>
      </c>
      <c r="D378" s="1" t="s">
        <v>2922</v>
      </c>
      <c r="E378" s="1"/>
      <c r="F378" s="1" t="s">
        <v>2058</v>
      </c>
      <c r="G378" s="1"/>
      <c r="H378" s="1" t="s">
        <v>2667</v>
      </c>
    </row>
    <row r="379" spans="2:8" x14ac:dyDescent="0.25">
      <c r="B379" s="1" t="s">
        <v>2647</v>
      </c>
      <c r="C379" s="1" t="s">
        <v>2923</v>
      </c>
      <c r="D379" s="1" t="s">
        <v>2924</v>
      </c>
      <c r="E379" s="1"/>
      <c r="F379" s="1" t="s">
        <v>2058</v>
      </c>
      <c r="G379" s="1"/>
      <c r="H379" s="1" t="s">
        <v>2650</v>
      </c>
    </row>
    <row r="380" spans="2:8" ht="30" x14ac:dyDescent="0.25">
      <c r="B380" s="1" t="s">
        <v>2673</v>
      </c>
      <c r="C380" s="1" t="s">
        <v>2925</v>
      </c>
      <c r="D380" s="1" t="s">
        <v>2926</v>
      </c>
      <c r="E380" s="1"/>
      <c r="F380" s="1" t="s">
        <v>2058</v>
      </c>
      <c r="G380" s="1"/>
      <c r="H380" s="1" t="s">
        <v>2667</v>
      </c>
    </row>
    <row r="381" spans="2:8" x14ac:dyDescent="0.25">
      <c r="B381" s="1" t="s">
        <v>2673</v>
      </c>
      <c r="C381" s="1" t="s">
        <v>2927</v>
      </c>
      <c r="D381" s="1" t="s">
        <v>2928</v>
      </c>
      <c r="E381" s="1"/>
      <c r="F381" s="1" t="s">
        <v>2058</v>
      </c>
      <c r="G381" s="1"/>
      <c r="H381" s="1" t="s">
        <v>2667</v>
      </c>
    </row>
    <row r="382" spans="2:8" x14ac:dyDescent="0.25">
      <c r="B382" s="1" t="s">
        <v>2670</v>
      </c>
      <c r="C382" s="1" t="s">
        <v>2929</v>
      </c>
      <c r="D382" s="1" t="s">
        <v>2930</v>
      </c>
      <c r="E382" s="1"/>
      <c r="F382" s="1" t="s">
        <v>2058</v>
      </c>
      <c r="G382" s="1"/>
      <c r="H382" s="1" t="s">
        <v>2667</v>
      </c>
    </row>
    <row r="383" spans="2:8" x14ac:dyDescent="0.25">
      <c r="B383" s="1" t="s">
        <v>2709</v>
      </c>
      <c r="C383" s="1" t="s">
        <v>2931</v>
      </c>
      <c r="D383" s="1" t="s">
        <v>2932</v>
      </c>
      <c r="E383" s="1"/>
      <c r="F383" s="1" t="s">
        <v>2058</v>
      </c>
      <c r="G383" s="1"/>
      <c r="H383" s="1" t="s">
        <v>2667</v>
      </c>
    </row>
    <row r="384" spans="2:8" ht="30" x14ac:dyDescent="0.25">
      <c r="B384" s="1" t="s">
        <v>2709</v>
      </c>
      <c r="C384" s="1" t="s">
        <v>2933</v>
      </c>
      <c r="D384" s="1" t="s">
        <v>2934</v>
      </c>
      <c r="E384" s="1"/>
      <c r="F384" s="1" t="s">
        <v>2058</v>
      </c>
      <c r="G384" s="1"/>
      <c r="H384" s="1" t="s">
        <v>2667</v>
      </c>
    </row>
    <row r="385" spans="2:8" x14ac:dyDescent="0.25">
      <c r="B385" s="1" t="s">
        <v>2101</v>
      </c>
      <c r="C385" s="1" t="s">
        <v>2657</v>
      </c>
      <c r="D385" s="1" t="s">
        <v>2935</v>
      </c>
      <c r="E385" s="1"/>
      <c r="F385" s="1" t="s">
        <v>2058</v>
      </c>
      <c r="G385" s="1"/>
      <c r="H385" s="1"/>
    </row>
    <row r="386" spans="2:8" x14ac:dyDescent="0.25">
      <c r="B386" s="1" t="s">
        <v>2673</v>
      </c>
      <c r="C386" s="1" t="s">
        <v>2936</v>
      </c>
      <c r="D386" s="1" t="s">
        <v>2937</v>
      </c>
      <c r="E386" s="1"/>
      <c r="F386" s="1" t="s">
        <v>2058</v>
      </c>
      <c r="G386" s="1"/>
      <c r="H386" s="1" t="s">
        <v>2667</v>
      </c>
    </row>
    <row r="387" spans="2:8" x14ac:dyDescent="0.25">
      <c r="B387" s="1" t="s">
        <v>2673</v>
      </c>
      <c r="C387" s="1" t="s">
        <v>2938</v>
      </c>
      <c r="D387" s="1" t="s">
        <v>2939</v>
      </c>
      <c r="E387" s="1"/>
      <c r="F387" s="1" t="s">
        <v>2058</v>
      </c>
      <c r="G387" s="1"/>
      <c r="H387" s="1" t="s">
        <v>2667</v>
      </c>
    </row>
    <row r="388" spans="2:8" x14ac:dyDescent="0.25">
      <c r="B388" s="1" t="s">
        <v>2709</v>
      </c>
      <c r="C388" s="1" t="s">
        <v>2940</v>
      </c>
      <c r="D388" s="1" t="s">
        <v>2941</v>
      </c>
      <c r="E388" s="1"/>
      <c r="F388" s="1" t="s">
        <v>2058</v>
      </c>
      <c r="G388" s="1"/>
      <c r="H388" s="1" t="s">
        <v>2667</v>
      </c>
    </row>
    <row r="389" spans="2:8" x14ac:dyDescent="0.25">
      <c r="B389" s="1" t="s">
        <v>2670</v>
      </c>
      <c r="C389" s="1" t="s">
        <v>2942</v>
      </c>
      <c r="D389" s="1" t="s">
        <v>2943</v>
      </c>
      <c r="E389" s="1"/>
      <c r="F389" s="1" t="s">
        <v>2058</v>
      </c>
      <c r="G389" s="1"/>
      <c r="H389" s="1" t="s">
        <v>2667</v>
      </c>
    </row>
    <row r="390" spans="2:8" x14ac:dyDescent="0.25">
      <c r="B390" s="1" t="s">
        <v>2647</v>
      </c>
      <c r="C390" s="1" t="s">
        <v>2944</v>
      </c>
      <c r="D390" s="1" t="s">
        <v>2945</v>
      </c>
      <c r="E390" s="1"/>
      <c r="F390" s="1" t="s">
        <v>2058</v>
      </c>
      <c r="G390" s="1"/>
      <c r="H390" s="1" t="s">
        <v>2650</v>
      </c>
    </row>
    <row r="391" spans="2:8" x14ac:dyDescent="0.25">
      <c r="B391" s="1" t="s">
        <v>2709</v>
      </c>
      <c r="C391" s="1" t="s">
        <v>2946</v>
      </c>
      <c r="D391" s="1" t="s">
        <v>2947</v>
      </c>
      <c r="E391" s="1"/>
      <c r="F391" s="1" t="s">
        <v>2058</v>
      </c>
      <c r="G391" s="1"/>
      <c r="H391" s="1" t="s">
        <v>2667</v>
      </c>
    </row>
    <row r="392" spans="2:8" ht="45" x14ac:dyDescent="0.25">
      <c r="B392" s="1" t="s">
        <v>2673</v>
      </c>
      <c r="C392" s="1" t="s">
        <v>2948</v>
      </c>
      <c r="D392" s="1" t="s">
        <v>2949</v>
      </c>
      <c r="E392" s="1"/>
      <c r="F392" s="1" t="s">
        <v>2058</v>
      </c>
      <c r="G392" s="1"/>
      <c r="H392" s="1" t="s">
        <v>2690</v>
      </c>
    </row>
    <row r="393" spans="2:8" x14ac:dyDescent="0.25">
      <c r="B393" s="1" t="s">
        <v>2647</v>
      </c>
      <c r="C393" s="1" t="s">
        <v>2950</v>
      </c>
      <c r="D393" s="1" t="s">
        <v>2951</v>
      </c>
      <c r="E393" s="1"/>
      <c r="F393" s="1" t="s">
        <v>2058</v>
      </c>
      <c r="G393" s="1"/>
      <c r="H393" s="1" t="s">
        <v>2650</v>
      </c>
    </row>
    <row r="394" spans="2:8" x14ac:dyDescent="0.25">
      <c r="B394" s="1" t="s">
        <v>2673</v>
      </c>
      <c r="C394" s="1" t="s">
        <v>2952</v>
      </c>
      <c r="D394" s="1" t="s">
        <v>2953</v>
      </c>
      <c r="E394" s="1"/>
      <c r="F394" s="1" t="s">
        <v>2058</v>
      </c>
      <c r="G394" s="1"/>
      <c r="H394" s="1" t="s">
        <v>2667</v>
      </c>
    </row>
    <row r="395" spans="2:8" x14ac:dyDescent="0.25">
      <c r="B395" s="1" t="s">
        <v>2673</v>
      </c>
      <c r="C395" s="1" t="s">
        <v>2954</v>
      </c>
      <c r="D395" s="1" t="s">
        <v>2955</v>
      </c>
      <c r="E395" s="1"/>
      <c r="F395" s="1" t="s">
        <v>2058</v>
      </c>
      <c r="G395" s="1"/>
      <c r="H395" s="1" t="s">
        <v>2667</v>
      </c>
    </row>
    <row r="396" spans="2:8" x14ac:dyDescent="0.25">
      <c r="B396" s="1" t="s">
        <v>2673</v>
      </c>
      <c r="C396" s="1" t="s">
        <v>2956</v>
      </c>
      <c r="D396" s="1" t="s">
        <v>2957</v>
      </c>
      <c r="E396" s="1"/>
      <c r="F396" s="1" t="s">
        <v>2058</v>
      </c>
      <c r="G396" s="1"/>
      <c r="H396" s="1" t="s">
        <v>2667</v>
      </c>
    </row>
    <row r="397" spans="2:8" x14ac:dyDescent="0.25">
      <c r="B397" s="1" t="s">
        <v>2673</v>
      </c>
      <c r="C397" s="1" t="s">
        <v>2958</v>
      </c>
      <c r="D397" s="1" t="s">
        <v>2959</v>
      </c>
      <c r="E397" s="1"/>
      <c r="F397" s="1" t="s">
        <v>2058</v>
      </c>
      <c r="G397" s="1"/>
      <c r="H397" s="1" t="s">
        <v>2690</v>
      </c>
    </row>
    <row r="398" spans="2:8" x14ac:dyDescent="0.25">
      <c r="B398" s="1" t="s">
        <v>2673</v>
      </c>
      <c r="C398" s="1" t="s">
        <v>2960</v>
      </c>
      <c r="D398" s="1" t="s">
        <v>2961</v>
      </c>
      <c r="E398" s="1"/>
      <c r="F398" s="1" t="s">
        <v>2058</v>
      </c>
      <c r="G398" s="1"/>
      <c r="H398" s="1" t="s">
        <v>2667</v>
      </c>
    </row>
    <row r="399" spans="2:8" x14ac:dyDescent="0.25">
      <c r="B399" s="1" t="s">
        <v>2664</v>
      </c>
      <c r="C399" s="1" t="s">
        <v>2962</v>
      </c>
      <c r="D399" s="1" t="s">
        <v>2963</v>
      </c>
      <c r="E399" s="1"/>
      <c r="F399" s="1" t="s">
        <v>2058</v>
      </c>
      <c r="G399" s="1"/>
      <c r="H399" s="1" t="s">
        <v>2667</v>
      </c>
    </row>
    <row r="400" spans="2:8" ht="30" x14ac:dyDescent="0.25">
      <c r="B400" s="1" t="s">
        <v>2673</v>
      </c>
      <c r="C400" s="1" t="s">
        <v>2964</v>
      </c>
      <c r="D400" s="1" t="s">
        <v>2965</v>
      </c>
      <c r="E400" s="1"/>
      <c r="F400" s="1" t="s">
        <v>2058</v>
      </c>
      <c r="G400" s="1"/>
      <c r="H400" s="1" t="s">
        <v>2667</v>
      </c>
    </row>
    <row r="401" spans="2:8" x14ac:dyDescent="0.25">
      <c r="B401" s="1" t="s">
        <v>2647</v>
      </c>
      <c r="C401" s="1" t="s">
        <v>2966</v>
      </c>
      <c r="D401" s="1" t="s">
        <v>2967</v>
      </c>
      <c r="E401" s="1"/>
      <c r="F401" s="1" t="s">
        <v>2058</v>
      </c>
      <c r="G401" s="1"/>
      <c r="H401" s="1" t="s">
        <v>2650</v>
      </c>
    </row>
    <row r="402" spans="2:8" ht="45" x14ac:dyDescent="0.25">
      <c r="B402" s="1" t="s">
        <v>2673</v>
      </c>
      <c r="C402" s="1" t="s">
        <v>2968</v>
      </c>
      <c r="D402" s="1" t="s">
        <v>2969</v>
      </c>
      <c r="E402" s="1"/>
      <c r="F402" s="1" t="s">
        <v>2058</v>
      </c>
      <c r="G402" s="1"/>
      <c r="H402" s="1" t="s">
        <v>2690</v>
      </c>
    </row>
    <row r="403" spans="2:8" ht="30" x14ac:dyDescent="0.25">
      <c r="B403" s="1" t="s">
        <v>2664</v>
      </c>
      <c r="C403" s="1" t="s">
        <v>2970</v>
      </c>
      <c r="D403" s="1" t="s">
        <v>2971</v>
      </c>
      <c r="E403" s="1"/>
      <c r="F403" s="1" t="s">
        <v>2058</v>
      </c>
      <c r="G403" s="1"/>
      <c r="H403" s="1" t="s">
        <v>2667</v>
      </c>
    </row>
    <row r="404" spans="2:8" x14ac:dyDescent="0.25">
      <c r="B404" s="1" t="s">
        <v>2670</v>
      </c>
      <c r="C404" s="1" t="s">
        <v>2972</v>
      </c>
      <c r="D404" s="1" t="s">
        <v>2973</v>
      </c>
      <c r="E404" s="1"/>
      <c r="F404" s="1" t="s">
        <v>2058</v>
      </c>
      <c r="G404" s="1"/>
      <c r="H404" s="1" t="s">
        <v>2667</v>
      </c>
    </row>
    <row r="405" spans="2:8" x14ac:dyDescent="0.25">
      <c r="B405" s="1" t="s">
        <v>2670</v>
      </c>
      <c r="C405" s="1" t="s">
        <v>2974</v>
      </c>
      <c r="D405" s="1" t="s">
        <v>2975</v>
      </c>
      <c r="E405" s="1"/>
      <c r="F405" s="1" t="s">
        <v>2058</v>
      </c>
      <c r="G405" s="1"/>
      <c r="H405" s="1" t="s">
        <v>2667</v>
      </c>
    </row>
    <row r="406" spans="2:8" x14ac:dyDescent="0.25">
      <c r="B406" s="1" t="s">
        <v>2673</v>
      </c>
      <c r="C406" s="1" t="s">
        <v>2976</v>
      </c>
      <c r="D406" s="1" t="s">
        <v>2977</v>
      </c>
      <c r="E406" s="1"/>
      <c r="F406" s="1" t="s">
        <v>2058</v>
      </c>
      <c r="G406" s="1"/>
      <c r="H406" s="1" t="s">
        <v>2667</v>
      </c>
    </row>
    <row r="407" spans="2:8" x14ac:dyDescent="0.25">
      <c r="B407" s="1" t="s">
        <v>2670</v>
      </c>
      <c r="C407" s="1" t="s">
        <v>2978</v>
      </c>
      <c r="D407" s="1" t="s">
        <v>2979</v>
      </c>
      <c r="E407" s="1"/>
      <c r="F407" s="1" t="s">
        <v>2058</v>
      </c>
      <c r="G407" s="1"/>
      <c r="H407" s="1" t="s">
        <v>2667</v>
      </c>
    </row>
    <row r="408" spans="2:8" x14ac:dyDescent="0.25">
      <c r="B408" s="1" t="s">
        <v>2670</v>
      </c>
      <c r="C408" s="1" t="s">
        <v>2980</v>
      </c>
      <c r="D408" s="1" t="s">
        <v>2981</v>
      </c>
      <c r="E408" s="1"/>
      <c r="F408" s="1" t="s">
        <v>2058</v>
      </c>
      <c r="G408" s="1"/>
      <c r="H408" s="1" t="s">
        <v>2667</v>
      </c>
    </row>
    <row r="409" spans="2:8" x14ac:dyDescent="0.25">
      <c r="B409" s="1" t="s">
        <v>2792</v>
      </c>
      <c r="C409" s="1" t="s">
        <v>2650</v>
      </c>
      <c r="D409" s="1" t="s">
        <v>2982</v>
      </c>
      <c r="E409" s="1"/>
      <c r="F409" s="1" t="s">
        <v>2058</v>
      </c>
      <c r="G409" s="1"/>
      <c r="H409" s="1"/>
    </row>
    <row r="410" spans="2:8" x14ac:dyDescent="0.25">
      <c r="B410" s="1" t="s">
        <v>2647</v>
      </c>
      <c r="C410" s="1" t="s">
        <v>2983</v>
      </c>
      <c r="D410" s="1" t="s">
        <v>2984</v>
      </c>
      <c r="E410" s="1"/>
      <c r="F410" s="1" t="s">
        <v>2058</v>
      </c>
      <c r="G410" s="1"/>
      <c r="H410" s="1" t="s">
        <v>2650</v>
      </c>
    </row>
    <row r="411" spans="2:8" x14ac:dyDescent="0.25">
      <c r="B411" s="1" t="s">
        <v>2670</v>
      </c>
      <c r="C411" s="1" t="s">
        <v>2985</v>
      </c>
      <c r="D411" s="1" t="s">
        <v>2986</v>
      </c>
      <c r="E411" s="1"/>
      <c r="F411" s="1" t="s">
        <v>2058</v>
      </c>
      <c r="G411" s="1"/>
      <c r="H411" s="1" t="s">
        <v>2667</v>
      </c>
    </row>
    <row r="412" spans="2:8" x14ac:dyDescent="0.25">
      <c r="B412" s="1" t="s">
        <v>2670</v>
      </c>
      <c r="C412" s="1" t="s">
        <v>2987</v>
      </c>
      <c r="D412" s="1" t="s">
        <v>2988</v>
      </c>
      <c r="E412" s="1"/>
      <c r="F412" s="1" t="s">
        <v>2058</v>
      </c>
      <c r="G412" s="1"/>
      <c r="H412" s="1" t="s">
        <v>2667</v>
      </c>
    </row>
    <row r="413" spans="2:8" x14ac:dyDescent="0.25">
      <c r="B413" s="1" t="s">
        <v>2647</v>
      </c>
      <c r="C413" s="1" t="s">
        <v>2989</v>
      </c>
      <c r="D413" s="1" t="s">
        <v>2990</v>
      </c>
      <c r="E413" s="1"/>
      <c r="F413" s="1" t="s">
        <v>2058</v>
      </c>
      <c r="G413" s="1"/>
      <c r="H413" s="1" t="s">
        <v>2650</v>
      </c>
    </row>
    <row r="414" spans="2:8" x14ac:dyDescent="0.25">
      <c r="B414" s="1" t="s">
        <v>2673</v>
      </c>
      <c r="C414" s="1" t="s">
        <v>2991</v>
      </c>
      <c r="D414" s="1" t="s">
        <v>2992</v>
      </c>
      <c r="E414" s="1"/>
      <c r="F414" s="1" t="s">
        <v>2058</v>
      </c>
      <c r="G414" s="1"/>
      <c r="H414" s="1" t="s">
        <v>2667</v>
      </c>
    </row>
    <row r="415" spans="2:8" x14ac:dyDescent="0.25">
      <c r="B415" s="1" t="s">
        <v>2673</v>
      </c>
      <c r="C415" s="1" t="s">
        <v>2993</v>
      </c>
      <c r="D415" s="1" t="s">
        <v>2994</v>
      </c>
      <c r="E415" s="1"/>
      <c r="F415" s="1" t="s">
        <v>2058</v>
      </c>
      <c r="G415" s="1"/>
      <c r="H415" s="1" t="s">
        <v>2667</v>
      </c>
    </row>
    <row r="416" spans="2:8" x14ac:dyDescent="0.25">
      <c r="B416" s="1" t="s">
        <v>2670</v>
      </c>
      <c r="C416" s="1" t="s">
        <v>2995</v>
      </c>
      <c r="D416" s="1" t="s">
        <v>2996</v>
      </c>
      <c r="E416" s="1"/>
      <c r="F416" s="1" t="s">
        <v>2058</v>
      </c>
      <c r="G416" s="1"/>
      <c r="H416" s="1" t="s">
        <v>2667</v>
      </c>
    </row>
    <row r="417" spans="2:8" x14ac:dyDescent="0.25">
      <c r="B417" s="1" t="s">
        <v>2709</v>
      </c>
      <c r="C417" s="1" t="s">
        <v>2997</v>
      </c>
      <c r="D417" s="1" t="s">
        <v>2998</v>
      </c>
      <c r="E417" s="1"/>
      <c r="F417" s="1" t="s">
        <v>2058</v>
      </c>
      <c r="G417" s="1"/>
      <c r="H417" s="1" t="s">
        <v>2667</v>
      </c>
    </row>
    <row r="418" spans="2:8" x14ac:dyDescent="0.25">
      <c r="B418" s="1" t="s">
        <v>2647</v>
      </c>
      <c r="C418" s="1" t="s">
        <v>2999</v>
      </c>
      <c r="D418" s="1" t="s">
        <v>3000</v>
      </c>
      <c r="E418" s="1"/>
      <c r="F418" s="1" t="s">
        <v>2058</v>
      </c>
      <c r="G418" s="1"/>
      <c r="H418" s="1" t="s">
        <v>2650</v>
      </c>
    </row>
    <row r="419" spans="2:8" ht="30" x14ac:dyDescent="0.25">
      <c r="B419" s="1" t="s">
        <v>2673</v>
      </c>
      <c r="C419" s="1" t="s">
        <v>3001</v>
      </c>
      <c r="D419" s="1" t="s">
        <v>3002</v>
      </c>
      <c r="E419" s="1"/>
      <c r="F419" s="1" t="s">
        <v>2058</v>
      </c>
      <c r="G419" s="1"/>
      <c r="H419" s="1" t="s">
        <v>2667</v>
      </c>
    </row>
    <row r="420" spans="2:8" x14ac:dyDescent="0.25">
      <c r="B420" s="1" t="s">
        <v>2647</v>
      </c>
      <c r="C420" s="1" t="s">
        <v>3003</v>
      </c>
      <c r="D420" s="1" t="s">
        <v>3004</v>
      </c>
      <c r="E420" s="1"/>
      <c r="F420" s="1" t="s">
        <v>2058</v>
      </c>
      <c r="G420" s="1"/>
      <c r="H420" s="1" t="s">
        <v>2650</v>
      </c>
    </row>
    <row r="421" spans="2:8" x14ac:dyDescent="0.25">
      <c r="B421" s="1" t="s">
        <v>2670</v>
      </c>
      <c r="C421" s="1" t="s">
        <v>3005</v>
      </c>
      <c r="D421" s="1" t="s">
        <v>3006</v>
      </c>
      <c r="E421" s="1"/>
      <c r="F421" s="1" t="s">
        <v>2058</v>
      </c>
      <c r="G421" s="1"/>
      <c r="H421" s="1" t="s">
        <v>2667</v>
      </c>
    </row>
    <row r="422" spans="2:8" x14ac:dyDescent="0.25">
      <c r="B422" s="1" t="s">
        <v>2673</v>
      </c>
      <c r="C422" s="1" t="s">
        <v>3007</v>
      </c>
      <c r="D422" s="1" t="s">
        <v>3008</v>
      </c>
      <c r="E422" s="1"/>
      <c r="F422" s="1" t="s">
        <v>2058</v>
      </c>
      <c r="G422" s="1"/>
      <c r="H422" s="1" t="s">
        <v>2667</v>
      </c>
    </row>
    <row r="423" spans="2:8" x14ac:dyDescent="0.25">
      <c r="B423" s="1" t="s">
        <v>2673</v>
      </c>
      <c r="C423" s="1" t="s">
        <v>3009</v>
      </c>
      <c r="D423" s="1" t="s">
        <v>3010</v>
      </c>
      <c r="E423" s="1"/>
      <c r="F423" s="1" t="s">
        <v>2058</v>
      </c>
      <c r="G423" s="1"/>
      <c r="H423" s="1" t="s">
        <v>2667</v>
      </c>
    </row>
    <row r="424" spans="2:8" x14ac:dyDescent="0.25">
      <c r="B424" s="1" t="s">
        <v>2664</v>
      </c>
      <c r="C424" s="1" t="s">
        <v>3011</v>
      </c>
      <c r="D424" s="1" t="s">
        <v>3012</v>
      </c>
      <c r="E424" s="1"/>
      <c r="F424" s="1" t="s">
        <v>2058</v>
      </c>
      <c r="G424" s="1"/>
      <c r="H424" s="1" t="s">
        <v>2667</v>
      </c>
    </row>
    <row r="425" spans="2:8" x14ac:dyDescent="0.25">
      <c r="B425" s="1" t="s">
        <v>2670</v>
      </c>
      <c r="C425" s="1" t="s">
        <v>3013</v>
      </c>
      <c r="D425" s="1" t="s">
        <v>3014</v>
      </c>
      <c r="E425" s="1"/>
      <c r="F425" s="1" t="s">
        <v>2058</v>
      </c>
      <c r="G425" s="1"/>
      <c r="H425" s="1" t="s">
        <v>2667</v>
      </c>
    </row>
    <row r="426" spans="2:8" x14ac:dyDescent="0.25">
      <c r="B426" s="1" t="s">
        <v>2709</v>
      </c>
      <c r="C426" s="1" t="s">
        <v>3015</v>
      </c>
      <c r="D426" s="1" t="s">
        <v>3016</v>
      </c>
      <c r="E426" s="1"/>
      <c r="F426" s="1" t="s">
        <v>2058</v>
      </c>
      <c r="G426" s="1"/>
      <c r="H426" s="1" t="s">
        <v>2667</v>
      </c>
    </row>
    <row r="427" spans="2:8" x14ac:dyDescent="0.25">
      <c r="B427" s="1" t="s">
        <v>2647</v>
      </c>
      <c r="C427" s="1" t="s">
        <v>3017</v>
      </c>
      <c r="D427" s="1" t="s">
        <v>3018</v>
      </c>
      <c r="E427" s="1"/>
      <c r="F427" s="1" t="s">
        <v>2058</v>
      </c>
      <c r="G427" s="1"/>
      <c r="H427" s="1" t="s">
        <v>2650</v>
      </c>
    </row>
    <row r="428" spans="2:8" x14ac:dyDescent="0.25">
      <c r="B428" s="1" t="s">
        <v>2670</v>
      </c>
      <c r="C428" s="1" t="s">
        <v>3019</v>
      </c>
      <c r="D428" s="1" t="s">
        <v>3020</v>
      </c>
      <c r="E428" s="1"/>
      <c r="F428" s="1" t="s">
        <v>2058</v>
      </c>
      <c r="G428" s="1"/>
      <c r="H428" s="1" t="s">
        <v>2667</v>
      </c>
    </row>
    <row r="429" spans="2:8" x14ac:dyDescent="0.25">
      <c r="B429" s="1" t="s">
        <v>2673</v>
      </c>
      <c r="C429" s="1" t="s">
        <v>3021</v>
      </c>
      <c r="D429" s="1" t="s">
        <v>3022</v>
      </c>
      <c r="E429" s="1"/>
      <c r="F429" s="1" t="s">
        <v>2058</v>
      </c>
      <c r="G429" s="1"/>
      <c r="H429" s="1" t="s">
        <v>2667</v>
      </c>
    </row>
    <row r="430" spans="2:8" x14ac:dyDescent="0.25">
      <c r="B430" s="1" t="s">
        <v>2673</v>
      </c>
      <c r="C430" s="1" t="s">
        <v>3023</v>
      </c>
      <c r="D430" s="1" t="s">
        <v>3024</v>
      </c>
      <c r="E430" s="1"/>
      <c r="F430" s="1" t="s">
        <v>2058</v>
      </c>
      <c r="G430" s="1"/>
      <c r="H430" s="1" t="s">
        <v>2667</v>
      </c>
    </row>
    <row r="431" spans="2:8" x14ac:dyDescent="0.25">
      <c r="B431" s="1" t="s">
        <v>2709</v>
      </c>
      <c r="C431" s="1" t="s">
        <v>3025</v>
      </c>
      <c r="D431" s="1" t="s">
        <v>3026</v>
      </c>
      <c r="E431" s="1"/>
      <c r="F431" s="1" t="s">
        <v>2058</v>
      </c>
      <c r="G431" s="1"/>
      <c r="H431" s="1" t="s">
        <v>2667</v>
      </c>
    </row>
    <row r="432" spans="2:8" x14ac:dyDescent="0.25">
      <c r="B432" s="1" t="s">
        <v>2670</v>
      </c>
      <c r="C432" s="1" t="s">
        <v>3027</v>
      </c>
      <c r="D432" s="1" t="s">
        <v>3028</v>
      </c>
      <c r="E432" s="1"/>
      <c r="F432" s="1" t="s">
        <v>2058</v>
      </c>
      <c r="G432" s="1"/>
      <c r="H432" s="1" t="s">
        <v>2667</v>
      </c>
    </row>
    <row r="433" spans="2:8" x14ac:dyDescent="0.25">
      <c r="B433" s="1" t="s">
        <v>2709</v>
      </c>
      <c r="C433" s="1" t="s">
        <v>3029</v>
      </c>
      <c r="D433" s="1" t="s">
        <v>3030</v>
      </c>
      <c r="E433" s="1"/>
      <c r="F433" s="1" t="s">
        <v>2058</v>
      </c>
      <c r="G433" s="1"/>
      <c r="H433" s="1" t="s">
        <v>2667</v>
      </c>
    </row>
    <row r="434" spans="2:8" x14ac:dyDescent="0.25">
      <c r="B434" s="1" t="s">
        <v>2664</v>
      </c>
      <c r="C434" s="1" t="s">
        <v>3031</v>
      </c>
      <c r="D434" s="1" t="s">
        <v>3032</v>
      </c>
      <c r="E434" s="1"/>
      <c r="F434" s="1" t="s">
        <v>2058</v>
      </c>
      <c r="G434" s="1"/>
      <c r="H434" s="1" t="s">
        <v>2667</v>
      </c>
    </row>
    <row r="435" spans="2:8" ht="45" x14ac:dyDescent="0.25">
      <c r="B435" s="1" t="s">
        <v>2673</v>
      </c>
      <c r="C435" s="1" t="s">
        <v>3033</v>
      </c>
      <c r="D435" s="1" t="s">
        <v>3034</v>
      </c>
      <c r="E435" s="1"/>
      <c r="F435" s="1" t="s">
        <v>2058</v>
      </c>
      <c r="G435" s="1"/>
      <c r="H435" s="1" t="s">
        <v>2690</v>
      </c>
    </row>
    <row r="436" spans="2:8" x14ac:dyDescent="0.25">
      <c r="B436" s="1" t="s">
        <v>2673</v>
      </c>
      <c r="C436" s="1" t="s">
        <v>3035</v>
      </c>
      <c r="D436" s="1" t="s">
        <v>3036</v>
      </c>
      <c r="E436" s="1"/>
      <c r="F436" s="1" t="s">
        <v>2058</v>
      </c>
      <c r="G436" s="1"/>
      <c r="H436" s="1" t="s">
        <v>2667</v>
      </c>
    </row>
    <row r="437" spans="2:8" x14ac:dyDescent="0.25">
      <c r="B437" s="1" t="s">
        <v>2670</v>
      </c>
      <c r="C437" s="1" t="s">
        <v>3037</v>
      </c>
      <c r="D437" s="1" t="s">
        <v>3038</v>
      </c>
      <c r="E437" s="1"/>
      <c r="F437" s="1" t="s">
        <v>2058</v>
      </c>
      <c r="G437" s="1"/>
      <c r="H437" s="1" t="s">
        <v>2667</v>
      </c>
    </row>
    <row r="438" spans="2:8" ht="30" x14ac:dyDescent="0.25">
      <c r="B438" s="1" t="s">
        <v>2673</v>
      </c>
      <c r="C438" s="1" t="s">
        <v>3039</v>
      </c>
      <c r="D438" s="1" t="s">
        <v>3040</v>
      </c>
      <c r="E438" s="1"/>
      <c r="F438" s="1" t="s">
        <v>2058</v>
      </c>
      <c r="G438" s="1"/>
      <c r="H438" s="1" t="s">
        <v>2667</v>
      </c>
    </row>
    <row r="439" spans="2:8" x14ac:dyDescent="0.25">
      <c r="B439" s="1" t="s">
        <v>2673</v>
      </c>
      <c r="C439" s="1" t="s">
        <v>3041</v>
      </c>
      <c r="D439" s="1" t="s">
        <v>3042</v>
      </c>
      <c r="E439" s="1"/>
      <c r="F439" s="1" t="s">
        <v>2058</v>
      </c>
      <c r="G439" s="1"/>
      <c r="H439" s="1" t="s">
        <v>2667</v>
      </c>
    </row>
    <row r="440" spans="2:8" x14ac:dyDescent="0.25">
      <c r="B440" s="1" t="s">
        <v>2673</v>
      </c>
      <c r="C440" s="1" t="s">
        <v>3043</v>
      </c>
      <c r="D440" s="1" t="s">
        <v>3044</v>
      </c>
      <c r="E440" s="1"/>
      <c r="F440" s="1" t="s">
        <v>2058</v>
      </c>
      <c r="G440" s="1"/>
      <c r="H440" s="1" t="s">
        <v>2667</v>
      </c>
    </row>
    <row r="441" spans="2:8" ht="30" x14ac:dyDescent="0.25">
      <c r="B441" s="1" t="s">
        <v>2673</v>
      </c>
      <c r="C441" s="1" t="s">
        <v>3045</v>
      </c>
      <c r="D441" s="1" t="s">
        <v>3046</v>
      </c>
      <c r="E441" s="1"/>
      <c r="F441" s="1" t="s">
        <v>2058</v>
      </c>
      <c r="G441" s="1"/>
      <c r="H441" s="1" t="s">
        <v>2690</v>
      </c>
    </row>
    <row r="442" spans="2:8" x14ac:dyDescent="0.25">
      <c r="B442" s="1" t="s">
        <v>2664</v>
      </c>
      <c r="C442" s="1" t="s">
        <v>3047</v>
      </c>
      <c r="D442" s="1" t="s">
        <v>3048</v>
      </c>
      <c r="E442" s="1"/>
      <c r="F442" s="1" t="s">
        <v>2058</v>
      </c>
      <c r="G442" s="1"/>
      <c r="H442" s="1" t="s">
        <v>2667</v>
      </c>
    </row>
    <row r="443" spans="2:8" x14ac:dyDescent="0.25">
      <c r="B443" s="1" t="s">
        <v>2670</v>
      </c>
      <c r="C443" s="1" t="s">
        <v>3049</v>
      </c>
      <c r="D443" s="1" t="s">
        <v>3050</v>
      </c>
      <c r="E443" s="1"/>
      <c r="F443" s="1" t="s">
        <v>2058</v>
      </c>
      <c r="G443" s="1"/>
      <c r="H443" s="1" t="s">
        <v>2667</v>
      </c>
    </row>
    <row r="444" spans="2:8" ht="60" x14ac:dyDescent="0.25">
      <c r="B444" s="1" t="s">
        <v>2673</v>
      </c>
      <c r="C444" s="1" t="s">
        <v>3051</v>
      </c>
      <c r="D444" s="1" t="s">
        <v>3052</v>
      </c>
      <c r="E444" s="1"/>
      <c r="F444" s="1" t="s">
        <v>2058</v>
      </c>
      <c r="G444" s="1"/>
      <c r="H444" s="1" t="s">
        <v>2690</v>
      </c>
    </row>
    <row r="445" spans="2:8" x14ac:dyDescent="0.25">
      <c r="B445" s="1" t="s">
        <v>2670</v>
      </c>
      <c r="C445" s="1" t="s">
        <v>3053</v>
      </c>
      <c r="D445" s="1" t="s">
        <v>3054</v>
      </c>
      <c r="E445" s="1"/>
      <c r="F445" s="1" t="s">
        <v>2058</v>
      </c>
      <c r="G445" s="1"/>
      <c r="H445" s="1" t="s">
        <v>2667</v>
      </c>
    </row>
    <row r="446" spans="2:8" ht="30" x14ac:dyDescent="0.25">
      <c r="B446" s="1" t="s">
        <v>2792</v>
      </c>
      <c r="C446" s="1" t="s">
        <v>2690</v>
      </c>
      <c r="D446" s="1" t="s">
        <v>3055</v>
      </c>
      <c r="E446" s="1"/>
      <c r="F446" s="1" t="s">
        <v>2058</v>
      </c>
      <c r="G446" s="1"/>
      <c r="H446" s="1"/>
    </row>
    <row r="447" spans="2:8" x14ac:dyDescent="0.25">
      <c r="B447" s="1" t="s">
        <v>2670</v>
      </c>
      <c r="C447" s="1" t="s">
        <v>3056</v>
      </c>
      <c r="D447" s="1" t="s">
        <v>3057</v>
      </c>
      <c r="E447" s="1"/>
      <c r="F447" s="1" t="s">
        <v>2058</v>
      </c>
      <c r="G447" s="1"/>
      <c r="H447" s="1" t="s">
        <v>2667</v>
      </c>
    </row>
    <row r="448" spans="2:8" x14ac:dyDescent="0.25">
      <c r="B448" s="1" t="s">
        <v>2664</v>
      </c>
      <c r="C448" s="1" t="s">
        <v>3058</v>
      </c>
      <c r="D448" s="1" t="s">
        <v>3059</v>
      </c>
      <c r="E448" s="1"/>
      <c r="F448" s="1" t="s">
        <v>2058</v>
      </c>
      <c r="G448" s="1"/>
      <c r="H448" s="1" t="s">
        <v>2667</v>
      </c>
    </row>
    <row r="449" spans="2:8" x14ac:dyDescent="0.25">
      <c r="B449" s="1" t="s">
        <v>2664</v>
      </c>
      <c r="C449" s="1" t="s">
        <v>3060</v>
      </c>
      <c r="D449" s="1" t="s">
        <v>3061</v>
      </c>
      <c r="E449" s="1"/>
      <c r="F449" s="1" t="s">
        <v>2058</v>
      </c>
      <c r="G449" s="1"/>
      <c r="H449" s="1" t="s">
        <v>2667</v>
      </c>
    </row>
    <row r="450" spans="2:8" x14ac:dyDescent="0.25">
      <c r="B450" s="1" t="s">
        <v>2673</v>
      </c>
      <c r="C450" s="1" t="s">
        <v>3062</v>
      </c>
      <c r="D450" s="1" t="s">
        <v>3063</v>
      </c>
      <c r="E450" s="1"/>
      <c r="F450" s="1" t="s">
        <v>2058</v>
      </c>
      <c r="G450" s="1"/>
      <c r="H450" s="1" t="s">
        <v>2667</v>
      </c>
    </row>
    <row r="451" spans="2:8" x14ac:dyDescent="0.25">
      <c r="B451" s="1" t="s">
        <v>2709</v>
      </c>
      <c r="C451" s="1" t="s">
        <v>3064</v>
      </c>
      <c r="D451" s="1" t="s">
        <v>3065</v>
      </c>
      <c r="E451" s="1"/>
      <c r="F451" s="1" t="s">
        <v>2058</v>
      </c>
      <c r="G451" s="1"/>
      <c r="H451" s="1" t="s">
        <v>2667</v>
      </c>
    </row>
    <row r="452" spans="2:8" x14ac:dyDescent="0.25">
      <c r="B452" s="1" t="s">
        <v>2673</v>
      </c>
      <c r="C452" s="1" t="s">
        <v>3066</v>
      </c>
      <c r="D452" s="1" t="s">
        <v>3067</v>
      </c>
      <c r="E452" s="1"/>
      <c r="F452" s="1" t="s">
        <v>2058</v>
      </c>
      <c r="G452" s="1"/>
      <c r="H452" s="1" t="s">
        <v>2667</v>
      </c>
    </row>
    <row r="453" spans="2:8" ht="30" x14ac:dyDescent="0.25">
      <c r="B453" s="1" t="s">
        <v>2647</v>
      </c>
      <c r="C453" s="1" t="s">
        <v>3068</v>
      </c>
      <c r="D453" s="1" t="s">
        <v>3069</v>
      </c>
      <c r="E453" s="1"/>
      <c r="F453" s="1" t="s">
        <v>2058</v>
      </c>
      <c r="G453" s="1"/>
      <c r="H453" s="1" t="s">
        <v>2650</v>
      </c>
    </row>
    <row r="454" spans="2:8" x14ac:dyDescent="0.25">
      <c r="B454" s="1" t="s">
        <v>2647</v>
      </c>
      <c r="C454" s="1" t="s">
        <v>3070</v>
      </c>
      <c r="D454" s="1" t="s">
        <v>3071</v>
      </c>
      <c r="E454" s="1"/>
      <c r="F454" s="1" t="s">
        <v>2058</v>
      </c>
      <c r="G454" s="1"/>
      <c r="H454" s="1" t="s">
        <v>2650</v>
      </c>
    </row>
    <row r="455" spans="2:8" x14ac:dyDescent="0.25">
      <c r="B455" s="1" t="s">
        <v>2709</v>
      </c>
      <c r="C455" s="1" t="s">
        <v>3072</v>
      </c>
      <c r="D455" s="1" t="s">
        <v>3073</v>
      </c>
      <c r="E455" s="1"/>
      <c r="F455" s="1" t="s">
        <v>2058</v>
      </c>
      <c r="G455" s="1"/>
      <c r="H455" s="1" t="s">
        <v>2667</v>
      </c>
    </row>
    <row r="456" spans="2:8" x14ac:dyDescent="0.25">
      <c r="B456" s="1" t="s">
        <v>2664</v>
      </c>
      <c r="C456" s="1" t="s">
        <v>3074</v>
      </c>
      <c r="D456" s="1" t="s">
        <v>3075</v>
      </c>
      <c r="E456" s="1"/>
      <c r="F456" s="1" t="s">
        <v>2058</v>
      </c>
      <c r="G456" s="1"/>
      <c r="H456" s="1" t="s">
        <v>2667</v>
      </c>
    </row>
    <row r="457" spans="2:8" x14ac:dyDescent="0.25">
      <c r="B457" s="1" t="s">
        <v>2670</v>
      </c>
      <c r="C457" s="1" t="s">
        <v>3076</v>
      </c>
      <c r="D457" s="1" t="s">
        <v>3077</v>
      </c>
      <c r="E457" s="1"/>
      <c r="F457" s="1" t="s">
        <v>2058</v>
      </c>
      <c r="G457" s="1"/>
      <c r="H457" s="1" t="s">
        <v>2667</v>
      </c>
    </row>
    <row r="458" spans="2:8" x14ac:dyDescent="0.25">
      <c r="B458" s="1" t="s">
        <v>2673</v>
      </c>
      <c r="C458" s="1" t="s">
        <v>3078</v>
      </c>
      <c r="D458" s="1" t="s">
        <v>3079</v>
      </c>
      <c r="E458" s="1"/>
      <c r="F458" s="1" t="s">
        <v>2058</v>
      </c>
      <c r="G458" s="1"/>
      <c r="H458" s="1" t="s">
        <v>2667</v>
      </c>
    </row>
    <row r="459" spans="2:8" ht="30" x14ac:dyDescent="0.25">
      <c r="B459" s="1" t="s">
        <v>2673</v>
      </c>
      <c r="C459" s="1" t="s">
        <v>3080</v>
      </c>
      <c r="D459" s="1" t="s">
        <v>3081</v>
      </c>
      <c r="E459" s="1"/>
      <c r="F459" s="1" t="s">
        <v>2058</v>
      </c>
      <c r="G459" s="1"/>
      <c r="H459" s="1" t="s">
        <v>2667</v>
      </c>
    </row>
    <row r="460" spans="2:8" x14ac:dyDescent="0.25">
      <c r="B460" s="1" t="s">
        <v>2670</v>
      </c>
      <c r="C460" s="1" t="s">
        <v>3082</v>
      </c>
      <c r="D460" s="1" t="s">
        <v>3083</v>
      </c>
      <c r="E460" s="1"/>
      <c r="F460" s="1" t="s">
        <v>2058</v>
      </c>
      <c r="G460" s="1"/>
      <c r="H460" s="1" t="s">
        <v>2667</v>
      </c>
    </row>
    <row r="461" spans="2:8" x14ac:dyDescent="0.25">
      <c r="B461" s="1" t="s">
        <v>2673</v>
      </c>
      <c r="C461" s="1" t="s">
        <v>3084</v>
      </c>
      <c r="D461" s="1" t="s">
        <v>3085</v>
      </c>
      <c r="E461" s="1"/>
      <c r="F461" s="1" t="s">
        <v>2058</v>
      </c>
      <c r="G461" s="1"/>
      <c r="H461" s="1" t="s">
        <v>2667</v>
      </c>
    </row>
    <row r="462" spans="2:8" x14ac:dyDescent="0.25">
      <c r="B462" s="1" t="s">
        <v>2670</v>
      </c>
      <c r="C462" s="1" t="s">
        <v>3086</v>
      </c>
      <c r="D462" s="1" t="s">
        <v>3087</v>
      </c>
      <c r="E462" s="1"/>
      <c r="F462" s="1" t="s">
        <v>2058</v>
      </c>
      <c r="G462" s="1"/>
      <c r="H462" s="1" t="s">
        <v>2667</v>
      </c>
    </row>
    <row r="463" spans="2:8" x14ac:dyDescent="0.25">
      <c r="B463" s="1" t="s">
        <v>2709</v>
      </c>
      <c r="C463" s="1" t="s">
        <v>3088</v>
      </c>
      <c r="D463" s="1" t="s">
        <v>3089</v>
      </c>
      <c r="E463" s="1"/>
      <c r="F463" s="1" t="s">
        <v>2058</v>
      </c>
      <c r="G463" s="1"/>
      <c r="H463" s="1" t="s">
        <v>2667</v>
      </c>
    </row>
    <row r="464" spans="2:8" ht="45" x14ac:dyDescent="0.25">
      <c r="B464" s="1" t="s">
        <v>2673</v>
      </c>
      <c r="C464" s="1" t="s">
        <v>3090</v>
      </c>
      <c r="D464" s="1" t="s">
        <v>3091</v>
      </c>
      <c r="E464" s="1"/>
      <c r="F464" s="1" t="s">
        <v>2058</v>
      </c>
      <c r="G464" s="1"/>
      <c r="H464" s="1" t="s">
        <v>2690</v>
      </c>
    </row>
    <row r="465" spans="2:8" x14ac:dyDescent="0.25">
      <c r="B465" s="1" t="s">
        <v>2673</v>
      </c>
      <c r="C465" s="1" t="s">
        <v>3092</v>
      </c>
      <c r="D465" s="1" t="s">
        <v>3093</v>
      </c>
      <c r="E465" s="1"/>
      <c r="F465" s="1" t="s">
        <v>2058</v>
      </c>
      <c r="G465" s="1"/>
      <c r="H465" s="1" t="s">
        <v>2667</v>
      </c>
    </row>
    <row r="466" spans="2:8" x14ac:dyDescent="0.25">
      <c r="B466" s="1" t="s">
        <v>3095</v>
      </c>
      <c r="C466" s="1" t="s">
        <v>3096</v>
      </c>
      <c r="D466" s="1" t="s">
        <v>3097</v>
      </c>
      <c r="E466" s="1" t="s">
        <v>3098</v>
      </c>
      <c r="F466" s="1" t="s">
        <v>2142</v>
      </c>
      <c r="G466" s="1" t="s">
        <v>2154</v>
      </c>
      <c r="H466" s="1"/>
    </row>
    <row r="467" spans="2:8" x14ac:dyDescent="0.25">
      <c r="B467" s="1" t="s">
        <v>3095</v>
      </c>
      <c r="C467" s="1" t="s">
        <v>3099</v>
      </c>
      <c r="D467" s="1" t="s">
        <v>3100</v>
      </c>
      <c r="E467" s="1" t="s">
        <v>3101</v>
      </c>
      <c r="F467" s="1" t="s">
        <v>2142</v>
      </c>
      <c r="G467" s="1" t="s">
        <v>2154</v>
      </c>
      <c r="H467" s="1"/>
    </row>
    <row r="468" spans="2:8" x14ac:dyDescent="0.25">
      <c r="B468" s="1" t="s">
        <v>3095</v>
      </c>
      <c r="C468" s="1" t="s">
        <v>3102</v>
      </c>
      <c r="D468" s="1" t="s">
        <v>3103</v>
      </c>
      <c r="E468" s="1" t="s">
        <v>3104</v>
      </c>
      <c r="F468" s="1" t="s">
        <v>2142</v>
      </c>
      <c r="G468" s="1" t="s">
        <v>2154</v>
      </c>
      <c r="H468" s="1"/>
    </row>
    <row r="469" spans="2:8" x14ac:dyDescent="0.25">
      <c r="B469" s="1" t="s">
        <v>3095</v>
      </c>
      <c r="C469" s="1" t="s">
        <v>3105</v>
      </c>
      <c r="D469" s="1" t="s">
        <v>3106</v>
      </c>
      <c r="E469" s="1" t="s">
        <v>3107</v>
      </c>
      <c r="F469" s="1" t="s">
        <v>2142</v>
      </c>
      <c r="G469" s="1" t="s">
        <v>2154</v>
      </c>
      <c r="H469" s="1"/>
    </row>
    <row r="470" spans="2:8" ht="30" x14ac:dyDescent="0.25">
      <c r="B470" s="1" t="s">
        <v>3095</v>
      </c>
      <c r="C470" s="1" t="s">
        <v>3108</v>
      </c>
      <c r="D470" s="1" t="s">
        <v>3109</v>
      </c>
      <c r="E470" s="1" t="s">
        <v>3110</v>
      </c>
      <c r="F470" s="1" t="s">
        <v>2142</v>
      </c>
      <c r="G470" s="1" t="s">
        <v>2154</v>
      </c>
      <c r="H470" s="1"/>
    </row>
    <row r="471" spans="2:8" ht="30" x14ac:dyDescent="0.25">
      <c r="B471" s="1" t="s">
        <v>3095</v>
      </c>
      <c r="C471" s="1" t="s">
        <v>3111</v>
      </c>
      <c r="D471" s="1" t="s">
        <v>3112</v>
      </c>
      <c r="E471" s="1" t="s">
        <v>3113</v>
      </c>
      <c r="F471" s="1" t="s">
        <v>2142</v>
      </c>
      <c r="G471" s="1" t="s">
        <v>2154</v>
      </c>
      <c r="H471" s="1"/>
    </row>
    <row r="472" spans="2:8" x14ac:dyDescent="0.25">
      <c r="B472" s="1" t="s">
        <v>3095</v>
      </c>
      <c r="C472" s="1" t="s">
        <v>3114</v>
      </c>
      <c r="D472" s="1" t="s">
        <v>3115</v>
      </c>
      <c r="E472" s="1"/>
      <c r="F472" s="1" t="s">
        <v>2142</v>
      </c>
      <c r="G472" s="1" t="s">
        <v>2154</v>
      </c>
      <c r="H472" s="1"/>
    </row>
    <row r="473" spans="2:8" ht="30" x14ac:dyDescent="0.25">
      <c r="B473" s="1" t="s">
        <v>2438</v>
      </c>
      <c r="C473" s="1" t="s">
        <v>3119</v>
      </c>
      <c r="D473" s="1" t="s">
        <v>3120</v>
      </c>
      <c r="E473" s="1"/>
      <c r="F473" s="1" t="s">
        <v>3116</v>
      </c>
      <c r="G473" s="1" t="s">
        <v>3121</v>
      </c>
      <c r="H473" s="1"/>
    </row>
    <row r="474" spans="2:8" ht="30" x14ac:dyDescent="0.25">
      <c r="B474" s="1" t="s">
        <v>2423</v>
      </c>
      <c r="C474" s="1" t="s">
        <v>3122</v>
      </c>
      <c r="D474" s="1" t="s">
        <v>3123</v>
      </c>
      <c r="E474" s="1"/>
      <c r="F474" s="1" t="s">
        <v>3116</v>
      </c>
      <c r="G474" s="1" t="s">
        <v>3121</v>
      </c>
      <c r="H474" s="1"/>
    </row>
    <row r="475" spans="2:8" ht="30" x14ac:dyDescent="0.25">
      <c r="B475" s="1" t="s">
        <v>2423</v>
      </c>
      <c r="C475" s="1" t="s">
        <v>3124</v>
      </c>
      <c r="D475" s="1" t="s">
        <v>3125</v>
      </c>
      <c r="E475" s="1"/>
      <c r="F475" s="1" t="s">
        <v>3116</v>
      </c>
      <c r="G475" s="1" t="s">
        <v>3121</v>
      </c>
      <c r="H475" s="1"/>
    </row>
    <row r="476" spans="2:8" ht="30" x14ac:dyDescent="0.25">
      <c r="B476" s="1" t="s">
        <v>2423</v>
      </c>
      <c r="C476" s="1" t="s">
        <v>3126</v>
      </c>
      <c r="D476" s="1" t="s">
        <v>3127</v>
      </c>
      <c r="E476" s="1"/>
      <c r="F476" s="1" t="s">
        <v>3116</v>
      </c>
      <c r="G476" s="1" t="s">
        <v>3121</v>
      </c>
      <c r="H476" s="1"/>
    </row>
    <row r="477" spans="2:8" ht="30" x14ac:dyDescent="0.25">
      <c r="B477" s="1" t="s">
        <v>2423</v>
      </c>
      <c r="C477" s="1" t="s">
        <v>3128</v>
      </c>
      <c r="D477" s="1" t="s">
        <v>3129</v>
      </c>
      <c r="E477" s="1"/>
      <c r="F477" s="1" t="s">
        <v>3116</v>
      </c>
      <c r="G477" s="1" t="s">
        <v>3121</v>
      </c>
      <c r="H477" s="1"/>
    </row>
    <row r="478" spans="2:8" ht="30" x14ac:dyDescent="0.25">
      <c r="B478" s="1" t="s">
        <v>2423</v>
      </c>
      <c r="C478" s="1" t="s">
        <v>3130</v>
      </c>
      <c r="D478" s="1" t="s">
        <v>3131</v>
      </c>
      <c r="E478" s="1"/>
      <c r="F478" s="1" t="s">
        <v>3116</v>
      </c>
      <c r="G478" s="1" t="s">
        <v>3121</v>
      </c>
      <c r="H478" s="1"/>
    </row>
    <row r="479" spans="2:8" ht="30" x14ac:dyDescent="0.25">
      <c r="B479" s="1" t="s">
        <v>2423</v>
      </c>
      <c r="C479" s="1" t="s">
        <v>3132</v>
      </c>
      <c r="D479" s="1" t="s">
        <v>3133</v>
      </c>
      <c r="E479" s="1"/>
      <c r="F479" s="1" t="s">
        <v>3116</v>
      </c>
      <c r="G479" s="1" t="s">
        <v>3121</v>
      </c>
      <c r="H479" s="1"/>
    </row>
    <row r="480" spans="2:8" ht="30" x14ac:dyDescent="0.25">
      <c r="B480" s="1" t="s">
        <v>2423</v>
      </c>
      <c r="C480" s="1" t="s">
        <v>3134</v>
      </c>
      <c r="D480" s="1" t="s">
        <v>3135</v>
      </c>
      <c r="E480" s="1"/>
      <c r="F480" s="1" t="s">
        <v>3116</v>
      </c>
      <c r="G480" s="1" t="s">
        <v>3121</v>
      </c>
      <c r="H480" s="1"/>
    </row>
    <row r="481" spans="2:8" ht="30" x14ac:dyDescent="0.25">
      <c r="B481" s="1" t="s">
        <v>2423</v>
      </c>
      <c r="C481" s="1" t="s">
        <v>3136</v>
      </c>
      <c r="D481" s="1" t="s">
        <v>3137</v>
      </c>
      <c r="E481" s="1"/>
      <c r="F481" s="1" t="s">
        <v>3116</v>
      </c>
      <c r="G481" s="1" t="s">
        <v>3121</v>
      </c>
      <c r="H481" s="1"/>
    </row>
    <row r="482" spans="2:8" ht="30" x14ac:dyDescent="0.25">
      <c r="B482" s="1" t="s">
        <v>2423</v>
      </c>
      <c r="C482" s="1" t="s">
        <v>3138</v>
      </c>
      <c r="D482" s="1" t="s">
        <v>3139</v>
      </c>
      <c r="E482" s="1"/>
      <c r="F482" s="1" t="s">
        <v>3116</v>
      </c>
      <c r="G482" s="1" t="s">
        <v>3121</v>
      </c>
      <c r="H482" s="1"/>
    </row>
    <row r="483" spans="2:8" ht="30" x14ac:dyDescent="0.25">
      <c r="B483" s="1" t="s">
        <v>2423</v>
      </c>
      <c r="C483" s="1" t="s">
        <v>3140</v>
      </c>
      <c r="D483" s="1" t="s">
        <v>3141</v>
      </c>
      <c r="E483" s="1"/>
      <c r="F483" s="1" t="s">
        <v>3116</v>
      </c>
      <c r="G483" s="1" t="s">
        <v>3121</v>
      </c>
      <c r="H483" s="1"/>
    </row>
    <row r="484" spans="2:8" ht="30" x14ac:dyDescent="0.25">
      <c r="B484" s="1" t="s">
        <v>2449</v>
      </c>
      <c r="C484" s="1" t="s">
        <v>3142</v>
      </c>
      <c r="D484" s="1" t="s">
        <v>3143</v>
      </c>
      <c r="E484" s="1"/>
      <c r="F484" s="1" t="s">
        <v>3116</v>
      </c>
      <c r="G484" s="1" t="s">
        <v>3121</v>
      </c>
      <c r="H484" s="1"/>
    </row>
    <row r="485" spans="2:8" ht="30" x14ac:dyDescent="0.25">
      <c r="B485" s="1" t="s">
        <v>2423</v>
      </c>
      <c r="C485" s="1" t="s">
        <v>3144</v>
      </c>
      <c r="D485" s="1" t="s">
        <v>3145</v>
      </c>
      <c r="E485" s="1"/>
      <c r="F485" s="1" t="s">
        <v>3116</v>
      </c>
      <c r="G485" s="1" t="s">
        <v>3121</v>
      </c>
      <c r="H485" s="1"/>
    </row>
    <row r="486" spans="2:8" ht="30" x14ac:dyDescent="0.25">
      <c r="B486" s="1" t="s">
        <v>2423</v>
      </c>
      <c r="C486" s="1" t="s">
        <v>3146</v>
      </c>
      <c r="D486" s="1" t="s">
        <v>3147</v>
      </c>
      <c r="E486" s="1"/>
      <c r="F486" s="1" t="s">
        <v>3116</v>
      </c>
      <c r="G486" s="1" t="s">
        <v>3121</v>
      </c>
      <c r="H486" s="1"/>
    </row>
    <row r="487" spans="2:8" ht="30" x14ac:dyDescent="0.25">
      <c r="B487" s="1" t="s">
        <v>2423</v>
      </c>
      <c r="C487" s="1" t="s">
        <v>3148</v>
      </c>
      <c r="D487" s="1" t="s">
        <v>3149</v>
      </c>
      <c r="E487" s="1"/>
      <c r="F487" s="1" t="s">
        <v>3116</v>
      </c>
      <c r="G487" s="1" t="s">
        <v>3121</v>
      </c>
      <c r="H487" s="1"/>
    </row>
    <row r="488" spans="2:8" ht="30" x14ac:dyDescent="0.25">
      <c r="B488" s="1" t="s">
        <v>2423</v>
      </c>
      <c r="C488" s="1" t="s">
        <v>3150</v>
      </c>
      <c r="D488" s="1" t="s">
        <v>3151</v>
      </c>
      <c r="E488" s="1"/>
      <c r="F488" s="1" t="s">
        <v>3116</v>
      </c>
      <c r="G488" s="1" t="s">
        <v>3121</v>
      </c>
      <c r="H488" s="1"/>
    </row>
    <row r="489" spans="2:8" ht="30" x14ac:dyDescent="0.25">
      <c r="B489" s="1" t="s">
        <v>2423</v>
      </c>
      <c r="C489" s="1" t="s">
        <v>3152</v>
      </c>
      <c r="D489" s="1" t="s">
        <v>3153</v>
      </c>
      <c r="E489" s="1"/>
      <c r="F489" s="1" t="s">
        <v>3116</v>
      </c>
      <c r="G489" s="1" t="s">
        <v>3121</v>
      </c>
      <c r="H489" s="1"/>
    </row>
    <row r="490" spans="2:8" ht="30" x14ac:dyDescent="0.25">
      <c r="B490" s="1" t="s">
        <v>2423</v>
      </c>
      <c r="C490" s="1" t="s">
        <v>3154</v>
      </c>
      <c r="D490" s="1" t="s">
        <v>3155</v>
      </c>
      <c r="E490" s="1"/>
      <c r="F490" s="1" t="s">
        <v>3116</v>
      </c>
      <c r="G490" s="1" t="s">
        <v>3121</v>
      </c>
      <c r="H490" s="1"/>
    </row>
    <row r="491" spans="2:8" ht="30" x14ac:dyDescent="0.25">
      <c r="B491" s="1" t="s">
        <v>2423</v>
      </c>
      <c r="C491" s="1" t="s">
        <v>3156</v>
      </c>
      <c r="D491" s="1" t="s">
        <v>3157</v>
      </c>
      <c r="E491" s="1"/>
      <c r="F491" s="1" t="s">
        <v>3116</v>
      </c>
      <c r="G491" s="1" t="s">
        <v>3121</v>
      </c>
      <c r="H491" s="1"/>
    </row>
    <row r="492" spans="2:8" ht="30" x14ac:dyDescent="0.25">
      <c r="B492" s="1" t="s">
        <v>2449</v>
      </c>
      <c r="C492" s="1" t="s">
        <v>3158</v>
      </c>
      <c r="D492" s="1" t="s">
        <v>3159</v>
      </c>
      <c r="E492" s="1"/>
      <c r="F492" s="1" t="s">
        <v>3116</v>
      </c>
      <c r="G492" s="1" t="s">
        <v>3121</v>
      </c>
      <c r="H492" s="1"/>
    </row>
    <row r="493" spans="2:8" ht="30" x14ac:dyDescent="0.25">
      <c r="B493" s="1" t="s">
        <v>2423</v>
      </c>
      <c r="C493" s="1" t="s">
        <v>3160</v>
      </c>
      <c r="D493" s="1" t="s">
        <v>3161</v>
      </c>
      <c r="E493" s="1"/>
      <c r="F493" s="1" t="s">
        <v>3116</v>
      </c>
      <c r="G493" s="1" t="s">
        <v>3121</v>
      </c>
      <c r="H493" s="1"/>
    </row>
    <row r="494" spans="2:8" ht="30" x14ac:dyDescent="0.25">
      <c r="B494" s="1" t="s">
        <v>2423</v>
      </c>
      <c r="C494" s="1" t="s">
        <v>3162</v>
      </c>
      <c r="D494" s="1" t="s">
        <v>3163</v>
      </c>
      <c r="E494" s="1"/>
      <c r="F494" s="1" t="s">
        <v>3116</v>
      </c>
      <c r="G494" s="1" t="s">
        <v>3121</v>
      </c>
      <c r="H494" s="1"/>
    </row>
    <row r="495" spans="2:8" ht="30" x14ac:dyDescent="0.25">
      <c r="B495" s="1" t="s">
        <v>2423</v>
      </c>
      <c r="C495" s="1" t="s">
        <v>3164</v>
      </c>
      <c r="D495" s="1" t="s">
        <v>3165</v>
      </c>
      <c r="E495" s="1"/>
      <c r="F495" s="1" t="s">
        <v>3116</v>
      </c>
      <c r="G495" s="1" t="s">
        <v>3121</v>
      </c>
      <c r="H495" s="1"/>
    </row>
    <row r="496" spans="2:8" ht="30" x14ac:dyDescent="0.25">
      <c r="B496" s="1" t="s">
        <v>2423</v>
      </c>
      <c r="C496" s="1" t="s">
        <v>3166</v>
      </c>
      <c r="D496" s="1" t="s">
        <v>3167</v>
      </c>
      <c r="E496" s="1"/>
      <c r="F496" s="1" t="s">
        <v>3116</v>
      </c>
      <c r="G496" s="1" t="s">
        <v>3121</v>
      </c>
      <c r="H496" s="1"/>
    </row>
    <row r="497" spans="2:8" ht="30" x14ac:dyDescent="0.25">
      <c r="B497" s="1" t="s">
        <v>2423</v>
      </c>
      <c r="C497" s="1" t="s">
        <v>3168</v>
      </c>
      <c r="D497" s="1" t="s">
        <v>3169</v>
      </c>
      <c r="E497" s="1"/>
      <c r="F497" s="1" t="s">
        <v>3116</v>
      </c>
      <c r="G497" s="1" t="s">
        <v>3121</v>
      </c>
      <c r="H497" s="1"/>
    </row>
    <row r="498" spans="2:8" ht="30" x14ac:dyDescent="0.25">
      <c r="B498" s="1" t="s">
        <v>2423</v>
      </c>
      <c r="C498" s="1" t="s">
        <v>3170</v>
      </c>
      <c r="D498" s="1" t="s">
        <v>3171</v>
      </c>
      <c r="E498" s="1"/>
      <c r="F498" s="1" t="s">
        <v>3116</v>
      </c>
      <c r="G498" s="1" t="s">
        <v>3121</v>
      </c>
      <c r="H498" s="1"/>
    </row>
    <row r="499" spans="2:8" ht="30" x14ac:dyDescent="0.25">
      <c r="B499" s="1" t="s">
        <v>2423</v>
      </c>
      <c r="C499" s="1" t="s">
        <v>3172</v>
      </c>
      <c r="D499" s="1" t="s">
        <v>3173</v>
      </c>
      <c r="E499" s="1"/>
      <c r="F499" s="1" t="s">
        <v>3116</v>
      </c>
      <c r="G499" s="1" t="s">
        <v>3121</v>
      </c>
      <c r="H499" s="1"/>
    </row>
    <row r="500" spans="2:8" x14ac:dyDescent="0.25">
      <c r="B500" s="1" t="s">
        <v>2520</v>
      </c>
      <c r="C500" s="1" t="s">
        <v>3174</v>
      </c>
      <c r="D500" s="1" t="s">
        <v>3175</v>
      </c>
      <c r="E500" s="1"/>
      <c r="F500" s="1" t="s">
        <v>2058</v>
      </c>
      <c r="G500" s="1"/>
      <c r="H500" s="1" t="s">
        <v>3176</v>
      </c>
    </row>
    <row r="501" spans="2:8" x14ac:dyDescent="0.25">
      <c r="B501" s="1" t="s">
        <v>2520</v>
      </c>
      <c r="C501" s="1" t="s">
        <v>3177</v>
      </c>
      <c r="D501" s="1" t="s">
        <v>3178</v>
      </c>
      <c r="E501" s="1"/>
      <c r="F501" s="1" t="s">
        <v>2058</v>
      </c>
      <c r="G501" s="1"/>
      <c r="H501" s="1" t="s">
        <v>3176</v>
      </c>
    </row>
    <row r="502" spans="2:8" x14ac:dyDescent="0.25">
      <c r="B502" s="1" t="s">
        <v>2520</v>
      </c>
      <c r="C502" s="1" t="s">
        <v>3179</v>
      </c>
      <c r="D502" s="1" t="s">
        <v>3180</v>
      </c>
      <c r="E502" s="1"/>
      <c r="F502" s="1" t="s">
        <v>2058</v>
      </c>
      <c r="G502" s="1"/>
      <c r="H502" s="1" t="s">
        <v>3176</v>
      </c>
    </row>
    <row r="503" spans="2:8" x14ac:dyDescent="0.25">
      <c r="B503" s="1" t="s">
        <v>2520</v>
      </c>
      <c r="C503" s="1" t="s">
        <v>3181</v>
      </c>
      <c r="D503" s="1" t="s">
        <v>3182</v>
      </c>
      <c r="E503" s="1"/>
      <c r="F503" s="1" t="s">
        <v>2058</v>
      </c>
      <c r="G503" s="1"/>
      <c r="H503" s="1" t="s">
        <v>3176</v>
      </c>
    </row>
    <row r="504" spans="2:8" x14ac:dyDescent="0.25">
      <c r="B504" s="1" t="s">
        <v>2520</v>
      </c>
      <c r="C504" s="1" t="s">
        <v>3183</v>
      </c>
      <c r="D504" s="1" t="s">
        <v>3184</v>
      </c>
      <c r="E504" s="1"/>
      <c r="F504" s="1" t="s">
        <v>2058</v>
      </c>
      <c r="G504" s="1"/>
      <c r="H504" s="1" t="s">
        <v>3176</v>
      </c>
    </row>
    <row r="505" spans="2:8" x14ac:dyDescent="0.25">
      <c r="B505" s="1" t="s">
        <v>2520</v>
      </c>
      <c r="C505" s="1" t="s">
        <v>3185</v>
      </c>
      <c r="D505" s="1" t="s">
        <v>3186</v>
      </c>
      <c r="E505" s="1"/>
      <c r="F505" s="1" t="s">
        <v>2058</v>
      </c>
      <c r="G505" s="1"/>
      <c r="H505" s="1" t="s">
        <v>3176</v>
      </c>
    </row>
    <row r="506" spans="2:8" x14ac:dyDescent="0.25">
      <c r="B506" s="1" t="s">
        <v>2520</v>
      </c>
      <c r="C506" s="1" t="s">
        <v>3187</v>
      </c>
      <c r="D506" s="1" t="s">
        <v>3188</v>
      </c>
      <c r="E506" s="1"/>
      <c r="F506" s="1" t="s">
        <v>2058</v>
      </c>
      <c r="G506" s="1"/>
      <c r="H506" s="1" t="s">
        <v>3189</v>
      </c>
    </row>
    <row r="507" spans="2:8" x14ac:dyDescent="0.25">
      <c r="B507" s="1" t="s">
        <v>2520</v>
      </c>
      <c r="C507" s="1" t="s">
        <v>3190</v>
      </c>
      <c r="D507" s="1" t="s">
        <v>3191</v>
      </c>
      <c r="E507" s="1"/>
      <c r="F507" s="1" t="s">
        <v>2058</v>
      </c>
      <c r="G507" s="1"/>
      <c r="H507" s="1" t="s">
        <v>3176</v>
      </c>
    </row>
    <row r="508" spans="2:8" x14ac:dyDescent="0.25">
      <c r="B508" s="1" t="s">
        <v>2520</v>
      </c>
      <c r="C508" s="1" t="s">
        <v>3192</v>
      </c>
      <c r="D508" s="1" t="s">
        <v>3193</v>
      </c>
      <c r="E508" s="1"/>
      <c r="F508" s="1" t="s">
        <v>2058</v>
      </c>
      <c r="G508" s="1"/>
      <c r="H508" s="1" t="s">
        <v>3176</v>
      </c>
    </row>
    <row r="509" spans="2:8" x14ac:dyDescent="0.25">
      <c r="B509" s="1" t="s">
        <v>2520</v>
      </c>
      <c r="C509" s="1" t="s">
        <v>3194</v>
      </c>
      <c r="D509" s="1" t="s">
        <v>3195</v>
      </c>
      <c r="E509" s="1"/>
      <c r="F509" s="1" t="s">
        <v>2058</v>
      </c>
      <c r="G509" s="1"/>
      <c r="H509" s="1" t="s">
        <v>3176</v>
      </c>
    </row>
    <row r="510" spans="2:8" x14ac:dyDescent="0.25">
      <c r="B510" s="1" t="s">
        <v>2520</v>
      </c>
      <c r="C510" s="1" t="s">
        <v>3196</v>
      </c>
      <c r="D510" s="1" t="s">
        <v>3197</v>
      </c>
      <c r="E510" s="1"/>
      <c r="F510" s="1" t="s">
        <v>2058</v>
      </c>
      <c r="G510" s="1"/>
      <c r="H510" s="1" t="s">
        <v>3189</v>
      </c>
    </row>
    <row r="511" spans="2:8" x14ac:dyDescent="0.25">
      <c r="B511" s="1" t="s">
        <v>2520</v>
      </c>
      <c r="C511" s="1" t="s">
        <v>3198</v>
      </c>
      <c r="D511" s="1" t="s">
        <v>3199</v>
      </c>
      <c r="E511" s="1"/>
      <c r="F511" s="1" t="s">
        <v>2058</v>
      </c>
      <c r="G511" s="1"/>
      <c r="H511" s="1" t="s">
        <v>3189</v>
      </c>
    </row>
    <row r="512" spans="2:8" x14ac:dyDescent="0.25">
      <c r="B512" s="1" t="s">
        <v>2520</v>
      </c>
      <c r="C512" s="1" t="s">
        <v>3200</v>
      </c>
      <c r="D512" s="1" t="s">
        <v>3201</v>
      </c>
      <c r="E512" s="1"/>
      <c r="F512" s="1" t="s">
        <v>2058</v>
      </c>
      <c r="G512" s="1"/>
      <c r="H512" s="1" t="s">
        <v>3189</v>
      </c>
    </row>
    <row r="513" spans="2:8" x14ac:dyDescent="0.25">
      <c r="B513" s="1" t="s">
        <v>2520</v>
      </c>
      <c r="C513" s="1" t="s">
        <v>3202</v>
      </c>
      <c r="D513" s="1" t="s">
        <v>3203</v>
      </c>
      <c r="E513" s="1"/>
      <c r="F513" s="1" t="s">
        <v>2058</v>
      </c>
      <c r="G513" s="1"/>
      <c r="H513" s="1" t="s">
        <v>3189</v>
      </c>
    </row>
    <row r="514" spans="2:8" x14ac:dyDescent="0.25">
      <c r="B514" s="1" t="s">
        <v>2520</v>
      </c>
      <c r="C514" s="1" t="s">
        <v>3204</v>
      </c>
      <c r="D514" s="1" t="s">
        <v>3205</v>
      </c>
      <c r="E514" s="1"/>
      <c r="F514" s="1" t="s">
        <v>2058</v>
      </c>
      <c r="G514" s="1"/>
      <c r="H514" s="1" t="s">
        <v>3206</v>
      </c>
    </row>
    <row r="515" spans="2:8" x14ac:dyDescent="0.25">
      <c r="B515" s="1" t="s">
        <v>2520</v>
      </c>
      <c r="C515" s="1" t="s">
        <v>3207</v>
      </c>
      <c r="D515" s="1" t="s">
        <v>3208</v>
      </c>
      <c r="E515" s="1"/>
      <c r="F515" s="1" t="s">
        <v>2058</v>
      </c>
      <c r="G515" s="1"/>
      <c r="H515" s="1" t="s">
        <v>3209</v>
      </c>
    </row>
    <row r="516" spans="2:8" x14ac:dyDescent="0.25">
      <c r="B516" s="1" t="s">
        <v>2520</v>
      </c>
      <c r="C516" s="1" t="s">
        <v>3210</v>
      </c>
      <c r="D516" s="1" t="s">
        <v>3211</v>
      </c>
      <c r="E516" s="1"/>
      <c r="F516" s="1" t="s">
        <v>2058</v>
      </c>
      <c r="G516" s="1"/>
      <c r="H516" s="1" t="s">
        <v>3189</v>
      </c>
    </row>
    <row r="517" spans="2:8" x14ac:dyDescent="0.25">
      <c r="B517" s="1" t="s">
        <v>2520</v>
      </c>
      <c r="C517" s="1" t="s">
        <v>3212</v>
      </c>
      <c r="D517" s="1" t="s">
        <v>3213</v>
      </c>
      <c r="E517" s="1"/>
      <c r="F517" s="1" t="s">
        <v>2058</v>
      </c>
      <c r="G517" s="1"/>
      <c r="H517" s="1" t="s">
        <v>3209</v>
      </c>
    </row>
    <row r="518" spans="2:8" x14ac:dyDescent="0.25">
      <c r="B518" s="1" t="s">
        <v>2520</v>
      </c>
      <c r="C518" s="1" t="s">
        <v>3214</v>
      </c>
      <c r="D518" s="1" t="s">
        <v>3215</v>
      </c>
      <c r="E518" s="1"/>
      <c r="F518" s="1" t="s">
        <v>2058</v>
      </c>
      <c r="G518" s="1"/>
      <c r="H518" s="1" t="s">
        <v>3189</v>
      </c>
    </row>
    <row r="519" spans="2:8" x14ac:dyDescent="0.25">
      <c r="B519" s="1" t="s">
        <v>2520</v>
      </c>
      <c r="C519" s="1" t="s">
        <v>3216</v>
      </c>
      <c r="D519" s="1" t="s">
        <v>3217</v>
      </c>
      <c r="E519" s="1"/>
      <c r="F519" s="1" t="s">
        <v>2058</v>
      </c>
      <c r="G519" s="1"/>
      <c r="H519" s="1" t="s">
        <v>3189</v>
      </c>
    </row>
    <row r="520" spans="2:8" x14ac:dyDescent="0.25">
      <c r="B520" s="1" t="s">
        <v>2520</v>
      </c>
      <c r="C520" s="1" t="s">
        <v>3218</v>
      </c>
      <c r="D520" s="1" t="s">
        <v>3219</v>
      </c>
      <c r="E520" s="1"/>
      <c r="F520" s="1" t="s">
        <v>2058</v>
      </c>
      <c r="G520" s="1"/>
      <c r="H520" s="1" t="s">
        <v>3206</v>
      </c>
    </row>
    <row r="521" spans="2:8" x14ac:dyDescent="0.25">
      <c r="B521" s="1" t="s">
        <v>2520</v>
      </c>
      <c r="C521" s="1" t="s">
        <v>3220</v>
      </c>
      <c r="D521" s="1" t="s">
        <v>3221</v>
      </c>
      <c r="E521" s="1"/>
      <c r="F521" s="1" t="s">
        <v>2058</v>
      </c>
      <c r="G521" s="1"/>
      <c r="H521" s="1" t="s">
        <v>3206</v>
      </c>
    </row>
    <row r="522" spans="2:8" x14ac:dyDescent="0.25">
      <c r="B522" s="1" t="s">
        <v>2520</v>
      </c>
      <c r="C522" s="1" t="s">
        <v>3222</v>
      </c>
      <c r="D522" s="1" t="s">
        <v>3223</v>
      </c>
      <c r="E522" s="1"/>
      <c r="F522" s="1" t="s">
        <v>2058</v>
      </c>
      <c r="G522" s="1"/>
      <c r="H522" s="1" t="s">
        <v>3206</v>
      </c>
    </row>
    <row r="523" spans="2:8" x14ac:dyDescent="0.25">
      <c r="B523" s="1" t="s">
        <v>2520</v>
      </c>
      <c r="C523" s="1" t="s">
        <v>3224</v>
      </c>
      <c r="D523" s="1" t="s">
        <v>3225</v>
      </c>
      <c r="E523" s="1"/>
      <c r="F523" s="1" t="s">
        <v>2058</v>
      </c>
      <c r="G523" s="1"/>
      <c r="H523" s="1" t="s">
        <v>3206</v>
      </c>
    </row>
    <row r="524" spans="2:8" x14ac:dyDescent="0.25">
      <c r="B524" s="1" t="s">
        <v>2520</v>
      </c>
      <c r="C524" s="1" t="s">
        <v>3226</v>
      </c>
      <c r="D524" s="1" t="s">
        <v>3227</v>
      </c>
      <c r="E524" s="1"/>
      <c r="F524" s="1" t="s">
        <v>2058</v>
      </c>
      <c r="G524" s="1"/>
      <c r="H524" s="1" t="s">
        <v>3189</v>
      </c>
    </row>
    <row r="525" spans="2:8" x14ac:dyDescent="0.25">
      <c r="B525" s="1" t="s">
        <v>2520</v>
      </c>
      <c r="C525" s="1" t="s">
        <v>3228</v>
      </c>
      <c r="D525" s="1" t="s">
        <v>3229</v>
      </c>
      <c r="E525" s="1"/>
      <c r="F525" s="1" t="s">
        <v>2058</v>
      </c>
      <c r="G525" s="1"/>
      <c r="H525" s="1" t="s">
        <v>3189</v>
      </c>
    </row>
    <row r="526" spans="2:8" x14ac:dyDescent="0.25">
      <c r="B526" s="1" t="s">
        <v>2520</v>
      </c>
      <c r="C526" s="1" t="s">
        <v>3230</v>
      </c>
      <c r="D526" s="1" t="s">
        <v>3231</v>
      </c>
      <c r="E526" s="1"/>
      <c r="F526" s="1" t="s">
        <v>2058</v>
      </c>
      <c r="G526" s="1"/>
      <c r="H526" s="1" t="s">
        <v>3209</v>
      </c>
    </row>
    <row r="527" spans="2:8" x14ac:dyDescent="0.25">
      <c r="B527" s="1" t="s">
        <v>2520</v>
      </c>
      <c r="C527" s="1" t="s">
        <v>3232</v>
      </c>
      <c r="D527" s="1" t="s">
        <v>3233</v>
      </c>
      <c r="E527" s="1"/>
      <c r="F527" s="1" t="s">
        <v>2058</v>
      </c>
      <c r="G527" s="1"/>
      <c r="H527" s="1" t="s">
        <v>3189</v>
      </c>
    </row>
    <row r="528" spans="2:8" x14ac:dyDescent="0.25">
      <c r="B528" s="1" t="s">
        <v>2520</v>
      </c>
      <c r="C528" s="1" t="s">
        <v>3234</v>
      </c>
      <c r="D528" s="1" t="s">
        <v>3235</v>
      </c>
      <c r="E528" s="1"/>
      <c r="F528" s="1" t="s">
        <v>2058</v>
      </c>
      <c r="G528" s="1"/>
      <c r="H528" s="1" t="s">
        <v>3209</v>
      </c>
    </row>
    <row r="529" spans="2:8" x14ac:dyDescent="0.25">
      <c r="B529" s="1" t="s">
        <v>2520</v>
      </c>
      <c r="C529" s="1" t="s">
        <v>3236</v>
      </c>
      <c r="D529" s="1" t="s">
        <v>3237</v>
      </c>
      <c r="E529" s="1"/>
      <c r="F529" s="1" t="s">
        <v>2058</v>
      </c>
      <c r="G529" s="1"/>
      <c r="H529" s="1" t="s">
        <v>3189</v>
      </c>
    </row>
    <row r="530" spans="2:8" x14ac:dyDescent="0.25">
      <c r="B530" s="1" t="s">
        <v>3238</v>
      </c>
      <c r="C530" s="1" t="s">
        <v>3239</v>
      </c>
      <c r="D530" s="1" t="s">
        <v>2103</v>
      </c>
      <c r="E530" s="1"/>
      <c r="F530" s="1" t="s">
        <v>2058</v>
      </c>
      <c r="G530" s="1"/>
      <c r="H530" s="1"/>
    </row>
    <row r="531" spans="2:8" x14ac:dyDescent="0.25">
      <c r="B531" s="1" t="s">
        <v>2520</v>
      </c>
      <c r="C531" s="1" t="s">
        <v>3240</v>
      </c>
      <c r="D531" s="1" t="s">
        <v>3241</v>
      </c>
      <c r="E531" s="1"/>
      <c r="F531" s="1" t="s">
        <v>2058</v>
      </c>
      <c r="G531" s="1"/>
      <c r="H531" s="1" t="s">
        <v>3176</v>
      </c>
    </row>
    <row r="532" spans="2:8" x14ac:dyDescent="0.25">
      <c r="B532" s="1" t="s">
        <v>3238</v>
      </c>
      <c r="C532" s="1" t="s">
        <v>3242</v>
      </c>
      <c r="D532" s="1" t="s">
        <v>2107</v>
      </c>
      <c r="E532" s="1"/>
      <c r="F532" s="1" t="s">
        <v>2058</v>
      </c>
      <c r="G532" s="1"/>
      <c r="H532" s="1"/>
    </row>
    <row r="533" spans="2:8" x14ac:dyDescent="0.25">
      <c r="B533" s="1" t="s">
        <v>2520</v>
      </c>
      <c r="C533" s="1" t="s">
        <v>3243</v>
      </c>
      <c r="D533" s="1" t="s">
        <v>3244</v>
      </c>
      <c r="E533" s="1"/>
      <c r="F533" s="1" t="s">
        <v>2058</v>
      </c>
      <c r="G533" s="1"/>
      <c r="H533" s="1" t="s">
        <v>3209</v>
      </c>
    </row>
    <row r="534" spans="2:8" x14ac:dyDescent="0.25">
      <c r="B534" s="1" t="s">
        <v>2520</v>
      </c>
      <c r="C534" s="1" t="s">
        <v>3245</v>
      </c>
      <c r="D534" s="1" t="s">
        <v>3246</v>
      </c>
      <c r="E534" s="1"/>
      <c r="F534" s="1" t="s">
        <v>2058</v>
      </c>
      <c r="G534" s="1"/>
      <c r="H534" s="1" t="s">
        <v>3176</v>
      </c>
    </row>
    <row r="535" spans="2:8" x14ac:dyDescent="0.25">
      <c r="B535" s="1" t="s">
        <v>2520</v>
      </c>
      <c r="C535" s="1" t="s">
        <v>3247</v>
      </c>
      <c r="D535" s="1" t="s">
        <v>3248</v>
      </c>
      <c r="E535" s="1"/>
      <c r="F535" s="1" t="s">
        <v>2058</v>
      </c>
      <c r="G535" s="1"/>
      <c r="H535" s="1" t="s">
        <v>3206</v>
      </c>
    </row>
    <row r="536" spans="2:8" x14ac:dyDescent="0.25">
      <c r="B536" s="1" t="s">
        <v>2520</v>
      </c>
      <c r="C536" s="1" t="s">
        <v>3249</v>
      </c>
      <c r="D536" s="1" t="s">
        <v>3250</v>
      </c>
      <c r="E536" s="1"/>
      <c r="F536" s="1" t="s">
        <v>2058</v>
      </c>
      <c r="G536" s="1"/>
      <c r="H536" s="1" t="s">
        <v>3206</v>
      </c>
    </row>
    <row r="537" spans="2:8" x14ac:dyDescent="0.25">
      <c r="B537" s="1" t="s">
        <v>2520</v>
      </c>
      <c r="C537" s="1" t="s">
        <v>3251</v>
      </c>
      <c r="D537" s="1" t="s">
        <v>3252</v>
      </c>
      <c r="E537" s="1"/>
      <c r="F537" s="1" t="s">
        <v>2058</v>
      </c>
      <c r="G537" s="1"/>
      <c r="H537" s="1" t="s">
        <v>3189</v>
      </c>
    </row>
    <row r="538" spans="2:8" x14ac:dyDescent="0.25">
      <c r="B538" s="1" t="s">
        <v>2520</v>
      </c>
      <c r="C538" s="1" t="s">
        <v>3253</v>
      </c>
      <c r="D538" s="1" t="s">
        <v>3254</v>
      </c>
      <c r="E538" s="1"/>
      <c r="F538" s="1" t="s">
        <v>2058</v>
      </c>
      <c r="G538" s="1"/>
      <c r="H538" s="1" t="s">
        <v>3206</v>
      </c>
    </row>
    <row r="539" spans="2:8" x14ac:dyDescent="0.25">
      <c r="B539" s="1" t="s">
        <v>2520</v>
      </c>
      <c r="C539" s="1" t="s">
        <v>3255</v>
      </c>
      <c r="D539" s="1" t="s">
        <v>3256</v>
      </c>
      <c r="E539" s="1"/>
      <c r="F539" s="1" t="s">
        <v>2058</v>
      </c>
      <c r="G539" s="1"/>
      <c r="H539" s="1" t="s">
        <v>3189</v>
      </c>
    </row>
    <row r="540" spans="2:8" x14ac:dyDescent="0.25">
      <c r="B540" s="1" t="s">
        <v>2520</v>
      </c>
      <c r="C540" s="1" t="s">
        <v>3257</v>
      </c>
      <c r="D540" s="1" t="s">
        <v>3258</v>
      </c>
      <c r="E540" s="1"/>
      <c r="F540" s="1" t="s">
        <v>2058</v>
      </c>
      <c r="G540" s="1"/>
      <c r="H540" s="1" t="s">
        <v>3176</v>
      </c>
    </row>
    <row r="541" spans="2:8" x14ac:dyDescent="0.25">
      <c r="B541" s="1" t="s">
        <v>2520</v>
      </c>
      <c r="C541" s="1" t="s">
        <v>3259</v>
      </c>
      <c r="D541" s="1" t="s">
        <v>3260</v>
      </c>
      <c r="E541" s="1"/>
      <c r="F541" s="1" t="s">
        <v>2058</v>
      </c>
      <c r="G541" s="1"/>
      <c r="H541" s="1" t="s">
        <v>3206</v>
      </c>
    </row>
    <row r="542" spans="2:8" x14ac:dyDescent="0.25">
      <c r="B542" s="1" t="s">
        <v>2520</v>
      </c>
      <c r="C542" s="1" t="s">
        <v>3261</v>
      </c>
      <c r="D542" s="1" t="s">
        <v>3262</v>
      </c>
      <c r="E542" s="1"/>
      <c r="F542" s="1" t="s">
        <v>2058</v>
      </c>
      <c r="G542" s="1"/>
      <c r="H542" s="1" t="s">
        <v>3206</v>
      </c>
    </row>
    <row r="543" spans="2:8" x14ac:dyDescent="0.25">
      <c r="B543" s="1" t="s">
        <v>2520</v>
      </c>
      <c r="C543" s="1" t="s">
        <v>3263</v>
      </c>
      <c r="D543" s="1" t="s">
        <v>3264</v>
      </c>
      <c r="E543" s="1"/>
      <c r="F543" s="1" t="s">
        <v>2058</v>
      </c>
      <c r="G543" s="1"/>
      <c r="H543" s="1" t="s">
        <v>3189</v>
      </c>
    </row>
    <row r="544" spans="2:8" x14ac:dyDescent="0.25">
      <c r="B544" s="1" t="s">
        <v>2520</v>
      </c>
      <c r="C544" s="1" t="s">
        <v>3265</v>
      </c>
      <c r="D544" s="1" t="s">
        <v>3266</v>
      </c>
      <c r="E544" s="1"/>
      <c r="F544" s="1" t="s">
        <v>2058</v>
      </c>
      <c r="G544" s="1"/>
      <c r="H544" s="1" t="s">
        <v>3206</v>
      </c>
    </row>
    <row r="545" spans="2:8" x14ac:dyDescent="0.25">
      <c r="B545" s="1" t="s">
        <v>2520</v>
      </c>
      <c r="C545" s="1" t="s">
        <v>3267</v>
      </c>
      <c r="D545" s="1" t="s">
        <v>3268</v>
      </c>
      <c r="E545" s="1"/>
      <c r="F545" s="1" t="s">
        <v>2058</v>
      </c>
      <c r="G545" s="1"/>
      <c r="H545" s="1" t="s">
        <v>3206</v>
      </c>
    </row>
    <row r="546" spans="2:8" x14ac:dyDescent="0.25">
      <c r="B546" s="1" t="s">
        <v>2520</v>
      </c>
      <c r="C546" s="1" t="s">
        <v>3269</v>
      </c>
      <c r="D546" s="1" t="s">
        <v>3270</v>
      </c>
      <c r="E546" s="1"/>
      <c r="F546" s="1" t="s">
        <v>2058</v>
      </c>
      <c r="G546" s="1"/>
      <c r="H546" s="1" t="s">
        <v>3189</v>
      </c>
    </row>
    <row r="547" spans="2:8" x14ac:dyDescent="0.25">
      <c r="B547" s="1" t="s">
        <v>2520</v>
      </c>
      <c r="C547" s="1" t="s">
        <v>3271</v>
      </c>
      <c r="D547" s="1" t="s">
        <v>3272</v>
      </c>
      <c r="E547" s="1"/>
      <c r="F547" s="1" t="s">
        <v>2058</v>
      </c>
      <c r="G547" s="1"/>
      <c r="H547" s="1" t="s">
        <v>3209</v>
      </c>
    </row>
    <row r="548" spans="2:8" x14ac:dyDescent="0.25">
      <c r="B548" s="1" t="s">
        <v>2520</v>
      </c>
      <c r="C548" s="1" t="s">
        <v>3273</v>
      </c>
      <c r="D548" s="1" t="s">
        <v>3274</v>
      </c>
      <c r="E548" s="1"/>
      <c r="F548" s="1" t="s">
        <v>2058</v>
      </c>
      <c r="G548" s="1"/>
      <c r="H548" s="1" t="s">
        <v>3189</v>
      </c>
    </row>
    <row r="549" spans="2:8" x14ac:dyDescent="0.25">
      <c r="B549" s="1" t="s">
        <v>2520</v>
      </c>
      <c r="C549" s="1" t="s">
        <v>3275</v>
      </c>
      <c r="D549" s="1" t="s">
        <v>3276</v>
      </c>
      <c r="E549" s="1"/>
      <c r="F549" s="1" t="s">
        <v>2058</v>
      </c>
      <c r="G549" s="1"/>
      <c r="H549" s="1" t="s">
        <v>3209</v>
      </c>
    </row>
    <row r="550" spans="2:8" x14ac:dyDescent="0.25">
      <c r="B550" s="1" t="s">
        <v>2449</v>
      </c>
      <c r="C550" s="1" t="s">
        <v>3277</v>
      </c>
      <c r="D550" s="1" t="s">
        <v>3278</v>
      </c>
      <c r="E550" s="1"/>
      <c r="F550" s="1" t="s">
        <v>2058</v>
      </c>
      <c r="G550" s="1"/>
      <c r="H550" s="1" t="s">
        <v>3209</v>
      </c>
    </row>
    <row r="551" spans="2:8" x14ac:dyDescent="0.25">
      <c r="B551" s="1" t="s">
        <v>2520</v>
      </c>
      <c r="C551" s="1" t="s">
        <v>3279</v>
      </c>
      <c r="D551" s="1" t="s">
        <v>3280</v>
      </c>
      <c r="E551" s="1"/>
      <c r="F551" s="1" t="s">
        <v>2058</v>
      </c>
      <c r="G551" s="1"/>
      <c r="H551" s="1" t="s">
        <v>3189</v>
      </c>
    </row>
    <row r="552" spans="2:8" x14ac:dyDescent="0.25">
      <c r="B552" s="1" t="s">
        <v>2520</v>
      </c>
      <c r="C552" s="1" t="s">
        <v>3281</v>
      </c>
      <c r="D552" s="1" t="s">
        <v>3282</v>
      </c>
      <c r="E552" s="1"/>
      <c r="F552" s="1" t="s">
        <v>2058</v>
      </c>
      <c r="G552" s="1"/>
      <c r="H552" s="1" t="s">
        <v>3206</v>
      </c>
    </row>
    <row r="553" spans="2:8" x14ac:dyDescent="0.25">
      <c r="B553" s="1" t="s">
        <v>2520</v>
      </c>
      <c r="C553" s="1" t="s">
        <v>3283</v>
      </c>
      <c r="D553" s="1" t="s">
        <v>3284</v>
      </c>
      <c r="E553" s="1"/>
      <c r="F553" s="1" t="s">
        <v>2058</v>
      </c>
      <c r="G553" s="1"/>
      <c r="H553" s="1" t="s">
        <v>3206</v>
      </c>
    </row>
    <row r="554" spans="2:8" x14ac:dyDescent="0.25">
      <c r="B554" s="1" t="s">
        <v>2520</v>
      </c>
      <c r="C554" s="1" t="s">
        <v>3285</v>
      </c>
      <c r="D554" s="1" t="s">
        <v>3286</v>
      </c>
      <c r="E554" s="1"/>
      <c r="F554" s="1" t="s">
        <v>2058</v>
      </c>
      <c r="G554" s="1"/>
      <c r="H554" s="1" t="s">
        <v>3189</v>
      </c>
    </row>
    <row r="555" spans="2:8" x14ac:dyDescent="0.25">
      <c r="B555" s="1" t="s">
        <v>2520</v>
      </c>
      <c r="C555" s="1" t="s">
        <v>3287</v>
      </c>
      <c r="D555" s="1" t="s">
        <v>3288</v>
      </c>
      <c r="E555" s="1"/>
      <c r="F555" s="1" t="s">
        <v>2058</v>
      </c>
      <c r="G555" s="1"/>
      <c r="H555" s="1" t="s">
        <v>3189</v>
      </c>
    </row>
    <row r="556" spans="2:8" x14ac:dyDescent="0.25">
      <c r="B556" s="1" t="s">
        <v>2520</v>
      </c>
      <c r="C556" s="1" t="s">
        <v>3289</v>
      </c>
      <c r="D556" s="1" t="s">
        <v>3290</v>
      </c>
      <c r="E556" s="1"/>
      <c r="F556" s="1" t="s">
        <v>2058</v>
      </c>
      <c r="G556" s="1"/>
      <c r="H556" s="1" t="s">
        <v>3176</v>
      </c>
    </row>
    <row r="557" spans="2:8" x14ac:dyDescent="0.25">
      <c r="B557" s="1" t="s">
        <v>2520</v>
      </c>
      <c r="C557" s="1" t="s">
        <v>3291</v>
      </c>
      <c r="D557" s="1" t="s">
        <v>3292</v>
      </c>
      <c r="E557" s="1"/>
      <c r="F557" s="1" t="s">
        <v>2058</v>
      </c>
      <c r="G557" s="1"/>
      <c r="H557" s="1" t="s">
        <v>3209</v>
      </c>
    </row>
    <row r="558" spans="2:8" x14ac:dyDescent="0.25">
      <c r="B558" s="1" t="s">
        <v>2520</v>
      </c>
      <c r="C558" s="1" t="s">
        <v>3293</v>
      </c>
      <c r="D558" s="1" t="s">
        <v>3294</v>
      </c>
      <c r="E558" s="1"/>
      <c r="F558" s="1" t="s">
        <v>2058</v>
      </c>
      <c r="G558" s="1"/>
      <c r="H558" s="1" t="s">
        <v>3206</v>
      </c>
    </row>
    <row r="559" spans="2:8" x14ac:dyDescent="0.25">
      <c r="B559" s="1" t="s">
        <v>2520</v>
      </c>
      <c r="C559" s="1" t="s">
        <v>3295</v>
      </c>
      <c r="D559" s="1" t="s">
        <v>3296</v>
      </c>
      <c r="E559" s="1"/>
      <c r="F559" s="1" t="s">
        <v>2058</v>
      </c>
      <c r="G559" s="1"/>
      <c r="H559" s="1" t="s">
        <v>3189</v>
      </c>
    </row>
    <row r="560" spans="2:8" x14ac:dyDescent="0.25">
      <c r="B560" s="1" t="s">
        <v>2520</v>
      </c>
      <c r="C560" s="1" t="s">
        <v>3297</v>
      </c>
      <c r="D560" s="1" t="s">
        <v>3298</v>
      </c>
      <c r="E560" s="1"/>
      <c r="F560" s="1" t="s">
        <v>2058</v>
      </c>
      <c r="G560" s="1"/>
      <c r="H560" s="1" t="s">
        <v>3209</v>
      </c>
    </row>
    <row r="561" spans="2:8" x14ac:dyDescent="0.25">
      <c r="B561" s="1" t="s">
        <v>2520</v>
      </c>
      <c r="C561" s="1" t="s">
        <v>3299</v>
      </c>
      <c r="D561" s="1" t="s">
        <v>3300</v>
      </c>
      <c r="E561" s="1"/>
      <c r="F561" s="1" t="s">
        <v>2058</v>
      </c>
      <c r="G561" s="1"/>
      <c r="H561" s="1" t="s">
        <v>3206</v>
      </c>
    </row>
    <row r="562" spans="2:8" x14ac:dyDescent="0.25">
      <c r="B562" s="1" t="s">
        <v>2520</v>
      </c>
      <c r="C562" s="1" t="s">
        <v>3301</v>
      </c>
      <c r="D562" s="1" t="s">
        <v>3302</v>
      </c>
      <c r="E562" s="1"/>
      <c r="F562" s="1" t="s">
        <v>2058</v>
      </c>
      <c r="G562" s="1"/>
      <c r="H562" s="1" t="s">
        <v>3206</v>
      </c>
    </row>
    <row r="563" spans="2:8" x14ac:dyDescent="0.25">
      <c r="B563" s="1" t="s">
        <v>2520</v>
      </c>
      <c r="C563" s="1" t="s">
        <v>3303</v>
      </c>
      <c r="D563" s="1" t="s">
        <v>3304</v>
      </c>
      <c r="E563" s="1"/>
      <c r="F563" s="1" t="s">
        <v>2058</v>
      </c>
      <c r="G563" s="1"/>
      <c r="H563" s="1" t="s">
        <v>3209</v>
      </c>
    </row>
    <row r="564" spans="2:8" x14ac:dyDescent="0.25">
      <c r="B564" s="1" t="s">
        <v>2520</v>
      </c>
      <c r="C564" s="1" t="s">
        <v>3305</v>
      </c>
      <c r="D564" s="1" t="s">
        <v>3306</v>
      </c>
      <c r="E564" s="1"/>
      <c r="F564" s="1" t="s">
        <v>2058</v>
      </c>
      <c r="G564" s="1"/>
      <c r="H564" s="1" t="s">
        <v>3189</v>
      </c>
    </row>
    <row r="565" spans="2:8" x14ac:dyDescent="0.25">
      <c r="B565" s="1" t="s">
        <v>2520</v>
      </c>
      <c r="C565" s="1" t="s">
        <v>3307</v>
      </c>
      <c r="D565" s="1" t="s">
        <v>3308</v>
      </c>
      <c r="E565" s="1"/>
      <c r="F565" s="1" t="s">
        <v>2058</v>
      </c>
      <c r="G565" s="1"/>
      <c r="H565" s="1" t="s">
        <v>3206</v>
      </c>
    </row>
    <row r="566" spans="2:8" x14ac:dyDescent="0.25">
      <c r="B566" s="1" t="s">
        <v>2520</v>
      </c>
      <c r="C566" s="1" t="s">
        <v>3309</v>
      </c>
      <c r="D566" s="1" t="s">
        <v>3310</v>
      </c>
      <c r="E566" s="1"/>
      <c r="F566" s="1" t="s">
        <v>2058</v>
      </c>
      <c r="G566" s="1"/>
      <c r="H566" s="1" t="s">
        <v>3206</v>
      </c>
    </row>
    <row r="567" spans="2:8" x14ac:dyDescent="0.25">
      <c r="B567" s="1" t="s">
        <v>2520</v>
      </c>
      <c r="C567" s="1" t="s">
        <v>3311</v>
      </c>
      <c r="D567" s="1" t="s">
        <v>3312</v>
      </c>
      <c r="E567" s="1"/>
      <c r="F567" s="1" t="s">
        <v>2058</v>
      </c>
      <c r="G567" s="1"/>
      <c r="H567" s="1" t="s">
        <v>3206</v>
      </c>
    </row>
    <row r="568" spans="2:8" x14ac:dyDescent="0.25">
      <c r="B568" s="1" t="s">
        <v>2520</v>
      </c>
      <c r="C568" s="1" t="s">
        <v>3313</v>
      </c>
      <c r="D568" s="1" t="s">
        <v>3314</v>
      </c>
      <c r="E568" s="1"/>
      <c r="F568" s="1" t="s">
        <v>2058</v>
      </c>
      <c r="G568" s="1"/>
      <c r="H568" s="1" t="s">
        <v>3206</v>
      </c>
    </row>
    <row r="569" spans="2:8" x14ac:dyDescent="0.25">
      <c r="B569" s="1" t="s">
        <v>2520</v>
      </c>
      <c r="C569" s="1" t="s">
        <v>3315</v>
      </c>
      <c r="D569" s="1" t="s">
        <v>3316</v>
      </c>
      <c r="E569" s="1"/>
      <c r="F569" s="1" t="s">
        <v>2058</v>
      </c>
      <c r="G569" s="1"/>
      <c r="H569" s="1" t="s">
        <v>3206</v>
      </c>
    </row>
    <row r="570" spans="2:8" x14ac:dyDescent="0.25">
      <c r="B570" s="1" t="s">
        <v>2520</v>
      </c>
      <c r="C570" s="1" t="s">
        <v>3317</v>
      </c>
      <c r="D570" s="1" t="s">
        <v>3318</v>
      </c>
      <c r="E570" s="1"/>
      <c r="F570" s="1" t="s">
        <v>2058</v>
      </c>
      <c r="G570" s="1"/>
      <c r="H570" s="1" t="s">
        <v>3176</v>
      </c>
    </row>
    <row r="571" spans="2:8" x14ac:dyDescent="0.25">
      <c r="B571" s="1" t="s">
        <v>2520</v>
      </c>
      <c r="C571" s="1" t="s">
        <v>3319</v>
      </c>
      <c r="D571" s="1" t="s">
        <v>3320</v>
      </c>
      <c r="E571" s="1"/>
      <c r="F571" s="1" t="s">
        <v>2058</v>
      </c>
      <c r="G571" s="1"/>
      <c r="H571" s="1" t="s">
        <v>3176</v>
      </c>
    </row>
    <row r="572" spans="2:8" x14ac:dyDescent="0.25">
      <c r="B572" s="1" t="s">
        <v>2520</v>
      </c>
      <c r="C572" s="1" t="s">
        <v>3321</v>
      </c>
      <c r="D572" s="1" t="s">
        <v>3322</v>
      </c>
      <c r="E572" s="1"/>
      <c r="F572" s="1" t="s">
        <v>2058</v>
      </c>
      <c r="G572" s="1"/>
      <c r="H572" s="1" t="s">
        <v>3176</v>
      </c>
    </row>
    <row r="573" spans="2:8" x14ac:dyDescent="0.25">
      <c r="B573" s="1" t="s">
        <v>2520</v>
      </c>
      <c r="C573" s="1" t="s">
        <v>3323</v>
      </c>
      <c r="D573" s="1" t="s">
        <v>3324</v>
      </c>
      <c r="E573" s="1"/>
      <c r="F573" s="1" t="s">
        <v>2058</v>
      </c>
      <c r="G573" s="1"/>
      <c r="H573" s="1" t="s">
        <v>3176</v>
      </c>
    </row>
    <row r="574" spans="2:8" x14ac:dyDescent="0.25">
      <c r="B574" s="1" t="s">
        <v>2520</v>
      </c>
      <c r="C574" s="1" t="s">
        <v>3325</v>
      </c>
      <c r="D574" s="1" t="s">
        <v>3326</v>
      </c>
      <c r="E574" s="1"/>
      <c r="F574" s="1" t="s">
        <v>2058</v>
      </c>
      <c r="G574" s="1"/>
      <c r="H574" s="1" t="s">
        <v>3189</v>
      </c>
    </row>
    <row r="575" spans="2:8" x14ac:dyDescent="0.25">
      <c r="B575" s="1" t="s">
        <v>2520</v>
      </c>
      <c r="C575" s="1" t="s">
        <v>3327</v>
      </c>
      <c r="D575" s="1" t="s">
        <v>3328</v>
      </c>
      <c r="E575" s="1"/>
      <c r="F575" s="1" t="s">
        <v>2058</v>
      </c>
      <c r="G575" s="1"/>
      <c r="H575" s="1" t="s">
        <v>3176</v>
      </c>
    </row>
    <row r="576" spans="2:8" x14ac:dyDescent="0.25">
      <c r="B576" s="1" t="s">
        <v>2520</v>
      </c>
      <c r="C576" s="1" t="s">
        <v>3329</v>
      </c>
      <c r="D576" s="1" t="s">
        <v>3330</v>
      </c>
      <c r="E576" s="1"/>
      <c r="F576" s="1" t="s">
        <v>2058</v>
      </c>
      <c r="G576" s="1"/>
      <c r="H576" s="1" t="s">
        <v>3189</v>
      </c>
    </row>
    <row r="577" spans="2:8" x14ac:dyDescent="0.25">
      <c r="B577" s="1" t="s">
        <v>2520</v>
      </c>
      <c r="C577" s="1" t="s">
        <v>3331</v>
      </c>
      <c r="D577" s="1" t="s">
        <v>3332</v>
      </c>
      <c r="E577" s="1"/>
      <c r="F577" s="1" t="s">
        <v>2058</v>
      </c>
      <c r="G577" s="1"/>
      <c r="H577" s="1" t="s">
        <v>3209</v>
      </c>
    </row>
    <row r="578" spans="2:8" x14ac:dyDescent="0.25">
      <c r="B578" s="1" t="s">
        <v>2520</v>
      </c>
      <c r="C578" s="1" t="s">
        <v>3333</v>
      </c>
      <c r="D578" s="1" t="s">
        <v>3334</v>
      </c>
      <c r="E578" s="1"/>
      <c r="F578" s="1" t="s">
        <v>2058</v>
      </c>
      <c r="G578" s="1"/>
      <c r="H578" s="1" t="s">
        <v>3206</v>
      </c>
    </row>
    <row r="579" spans="2:8" x14ac:dyDescent="0.25">
      <c r="B579" s="1" t="s">
        <v>2520</v>
      </c>
      <c r="C579" s="1" t="s">
        <v>3335</v>
      </c>
      <c r="D579" s="1" t="s">
        <v>3336</v>
      </c>
      <c r="E579" s="1"/>
      <c r="F579" s="1" t="s">
        <v>2058</v>
      </c>
      <c r="G579" s="1"/>
      <c r="H579" s="1" t="s">
        <v>3206</v>
      </c>
    </row>
    <row r="580" spans="2:8" x14ac:dyDescent="0.25">
      <c r="B580" s="1" t="s">
        <v>2520</v>
      </c>
      <c r="C580" s="1" t="s">
        <v>3337</v>
      </c>
      <c r="D580" s="1" t="s">
        <v>3338</v>
      </c>
      <c r="E580" s="1"/>
      <c r="F580" s="1" t="s">
        <v>2058</v>
      </c>
      <c r="G580" s="1"/>
      <c r="H580" s="1" t="s">
        <v>3209</v>
      </c>
    </row>
    <row r="581" spans="2:8" x14ac:dyDescent="0.25">
      <c r="B581" s="1" t="s">
        <v>2520</v>
      </c>
      <c r="C581" s="1" t="s">
        <v>3339</v>
      </c>
      <c r="D581" s="1" t="s">
        <v>3340</v>
      </c>
      <c r="E581" s="1"/>
      <c r="F581" s="1" t="s">
        <v>2058</v>
      </c>
      <c r="G581" s="1"/>
      <c r="H581" s="1" t="s">
        <v>3176</v>
      </c>
    </row>
    <row r="582" spans="2:8" x14ac:dyDescent="0.25">
      <c r="B582" s="1" t="s">
        <v>2520</v>
      </c>
      <c r="C582" s="1" t="s">
        <v>3341</v>
      </c>
      <c r="D582" s="1" t="s">
        <v>3342</v>
      </c>
      <c r="E582" s="1"/>
      <c r="F582" s="1" t="s">
        <v>2058</v>
      </c>
      <c r="G582" s="1"/>
      <c r="H582" s="1" t="s">
        <v>3176</v>
      </c>
    </row>
    <row r="583" spans="2:8" x14ac:dyDescent="0.25">
      <c r="B583" s="1" t="s">
        <v>2520</v>
      </c>
      <c r="C583" s="1" t="s">
        <v>3343</v>
      </c>
      <c r="D583" s="1" t="s">
        <v>3344</v>
      </c>
      <c r="E583" s="1"/>
      <c r="F583" s="1" t="s">
        <v>2058</v>
      </c>
      <c r="G583" s="1"/>
      <c r="H583" s="1" t="s">
        <v>3189</v>
      </c>
    </row>
    <row r="584" spans="2:8" x14ac:dyDescent="0.25">
      <c r="B584" s="1" t="s">
        <v>2520</v>
      </c>
      <c r="C584" s="1" t="s">
        <v>3345</v>
      </c>
      <c r="D584" s="1" t="s">
        <v>3346</v>
      </c>
      <c r="E584" s="1"/>
      <c r="F584" s="1" t="s">
        <v>2058</v>
      </c>
      <c r="G584" s="1"/>
      <c r="H584" s="1" t="s">
        <v>3209</v>
      </c>
    </row>
    <row r="585" spans="2:8" x14ac:dyDescent="0.25">
      <c r="B585" s="1" t="s">
        <v>2520</v>
      </c>
      <c r="C585" s="1" t="s">
        <v>3347</v>
      </c>
      <c r="D585" s="1" t="s">
        <v>3348</v>
      </c>
      <c r="E585" s="1"/>
      <c r="F585" s="1" t="s">
        <v>2058</v>
      </c>
      <c r="G585" s="1"/>
      <c r="H585" s="1" t="s">
        <v>3209</v>
      </c>
    </row>
    <row r="586" spans="2:8" x14ac:dyDescent="0.25">
      <c r="B586" s="1" t="s">
        <v>2520</v>
      </c>
      <c r="C586" s="1" t="s">
        <v>3349</v>
      </c>
      <c r="D586" s="1" t="s">
        <v>3350</v>
      </c>
      <c r="E586" s="1"/>
      <c r="F586" s="1" t="s">
        <v>2058</v>
      </c>
      <c r="G586" s="1"/>
      <c r="H586" s="1" t="s">
        <v>3209</v>
      </c>
    </row>
    <row r="587" spans="2:8" x14ac:dyDescent="0.25">
      <c r="B587" s="1" t="s">
        <v>2520</v>
      </c>
      <c r="C587" s="1" t="s">
        <v>3351</v>
      </c>
      <c r="D587" s="1" t="s">
        <v>3352</v>
      </c>
      <c r="E587" s="1"/>
      <c r="F587" s="1" t="s">
        <v>2058</v>
      </c>
      <c r="G587" s="1"/>
      <c r="H587" s="1" t="s">
        <v>3176</v>
      </c>
    </row>
    <row r="588" spans="2:8" x14ac:dyDescent="0.25">
      <c r="B588" s="1" t="s">
        <v>2520</v>
      </c>
      <c r="C588" s="1" t="s">
        <v>3353</v>
      </c>
      <c r="D588" s="1" t="s">
        <v>3354</v>
      </c>
      <c r="E588" s="1"/>
      <c r="F588" s="1" t="s">
        <v>2058</v>
      </c>
      <c r="G588" s="1"/>
      <c r="H588" s="1" t="s">
        <v>3189</v>
      </c>
    </row>
    <row r="589" spans="2:8" x14ac:dyDescent="0.25">
      <c r="B589" s="1" t="s">
        <v>2520</v>
      </c>
      <c r="C589" s="1" t="s">
        <v>3355</v>
      </c>
      <c r="D589" s="1" t="s">
        <v>3356</v>
      </c>
      <c r="E589" s="1"/>
      <c r="F589" s="1" t="s">
        <v>2058</v>
      </c>
      <c r="G589" s="1"/>
      <c r="H589" s="1" t="s">
        <v>3176</v>
      </c>
    </row>
    <row r="590" spans="2:8" x14ac:dyDescent="0.25">
      <c r="B590" s="1" t="s">
        <v>2520</v>
      </c>
      <c r="C590" s="1" t="s">
        <v>3357</v>
      </c>
      <c r="D590" s="1" t="s">
        <v>3358</v>
      </c>
      <c r="E590" s="1"/>
      <c r="F590" s="1" t="s">
        <v>2058</v>
      </c>
      <c r="G590" s="1"/>
      <c r="H590" s="1" t="s">
        <v>3209</v>
      </c>
    </row>
    <row r="591" spans="2:8" x14ac:dyDescent="0.25">
      <c r="B591" s="1" t="s">
        <v>2520</v>
      </c>
      <c r="C591" s="1" t="s">
        <v>3359</v>
      </c>
      <c r="D591" s="1" t="s">
        <v>3360</v>
      </c>
      <c r="E591" s="1"/>
      <c r="F591" s="1" t="s">
        <v>2058</v>
      </c>
      <c r="G591" s="1"/>
      <c r="H591" s="1" t="s">
        <v>3206</v>
      </c>
    </row>
    <row r="592" spans="2:8" x14ac:dyDescent="0.25">
      <c r="B592" s="1" t="s">
        <v>2520</v>
      </c>
      <c r="C592" s="1" t="s">
        <v>3361</v>
      </c>
      <c r="D592" s="1" t="s">
        <v>3362</v>
      </c>
      <c r="E592" s="1"/>
      <c r="F592" s="1" t="s">
        <v>2058</v>
      </c>
      <c r="G592" s="1"/>
      <c r="H592" s="1" t="s">
        <v>3189</v>
      </c>
    </row>
    <row r="593" spans="2:8" x14ac:dyDescent="0.25">
      <c r="B593" s="1" t="s">
        <v>2520</v>
      </c>
      <c r="C593" s="1" t="s">
        <v>3363</v>
      </c>
      <c r="D593" s="1" t="s">
        <v>3364</v>
      </c>
      <c r="E593" s="1"/>
      <c r="F593" s="1" t="s">
        <v>2058</v>
      </c>
      <c r="G593" s="1"/>
      <c r="H593" s="1" t="s">
        <v>3189</v>
      </c>
    </row>
    <row r="594" spans="2:8" x14ac:dyDescent="0.25">
      <c r="B594" s="1" t="s">
        <v>2520</v>
      </c>
      <c r="C594" s="1" t="s">
        <v>3365</v>
      </c>
      <c r="D594" s="1" t="s">
        <v>3366</v>
      </c>
      <c r="E594" s="1"/>
      <c r="F594" s="1" t="s">
        <v>2058</v>
      </c>
      <c r="G594" s="1"/>
      <c r="H594" s="1" t="s">
        <v>3206</v>
      </c>
    </row>
    <row r="595" spans="2:8" x14ac:dyDescent="0.25">
      <c r="B595" s="1" t="s">
        <v>2520</v>
      </c>
      <c r="C595" s="1" t="s">
        <v>3367</v>
      </c>
      <c r="D595" s="1" t="s">
        <v>3368</v>
      </c>
      <c r="E595" s="1"/>
      <c r="F595" s="1" t="s">
        <v>2058</v>
      </c>
      <c r="G595" s="1"/>
      <c r="H595" s="1" t="s">
        <v>3206</v>
      </c>
    </row>
    <row r="596" spans="2:8" x14ac:dyDescent="0.25">
      <c r="B596" s="1" t="s">
        <v>2520</v>
      </c>
      <c r="C596" s="1" t="s">
        <v>3369</v>
      </c>
      <c r="D596" s="1" t="s">
        <v>3370</v>
      </c>
      <c r="E596" s="1"/>
      <c r="F596" s="1" t="s">
        <v>2058</v>
      </c>
      <c r="G596" s="1"/>
      <c r="H596" s="1" t="s">
        <v>3209</v>
      </c>
    </row>
    <row r="597" spans="2:8" x14ac:dyDescent="0.25">
      <c r="B597" s="1" t="s">
        <v>2520</v>
      </c>
      <c r="C597" s="1" t="s">
        <v>3371</v>
      </c>
      <c r="D597" s="1" t="s">
        <v>3372</v>
      </c>
      <c r="E597" s="1"/>
      <c r="F597" s="1" t="s">
        <v>2058</v>
      </c>
      <c r="G597" s="1"/>
      <c r="H597" s="1" t="s">
        <v>3176</v>
      </c>
    </row>
    <row r="598" spans="2:8" x14ac:dyDescent="0.25">
      <c r="B598" s="1" t="s">
        <v>2520</v>
      </c>
      <c r="C598" s="1" t="s">
        <v>3373</v>
      </c>
      <c r="D598" s="1" t="s">
        <v>3374</v>
      </c>
      <c r="E598" s="1"/>
      <c r="F598" s="1" t="s">
        <v>2058</v>
      </c>
      <c r="G598" s="1"/>
      <c r="H598" s="1" t="s">
        <v>3176</v>
      </c>
    </row>
    <row r="599" spans="2:8" x14ac:dyDescent="0.25">
      <c r="B599" s="1" t="s">
        <v>2520</v>
      </c>
      <c r="C599" s="1" t="s">
        <v>3375</v>
      </c>
      <c r="D599" s="1" t="s">
        <v>3376</v>
      </c>
      <c r="E599" s="1"/>
      <c r="F599" s="1" t="s">
        <v>2058</v>
      </c>
      <c r="G599" s="1"/>
      <c r="H599" s="1" t="s">
        <v>3209</v>
      </c>
    </row>
    <row r="600" spans="2:8" x14ac:dyDescent="0.25">
      <c r="B600" s="1" t="s">
        <v>2520</v>
      </c>
      <c r="C600" s="1" t="s">
        <v>3377</v>
      </c>
      <c r="D600" s="1" t="s">
        <v>3378</v>
      </c>
      <c r="E600" s="1"/>
      <c r="F600" s="1" t="s">
        <v>2058</v>
      </c>
      <c r="G600" s="1"/>
      <c r="H600" s="1" t="s">
        <v>3209</v>
      </c>
    </row>
    <row r="601" spans="2:8" x14ac:dyDescent="0.25">
      <c r="B601" s="1" t="s">
        <v>2520</v>
      </c>
      <c r="C601" s="1" t="s">
        <v>3379</v>
      </c>
      <c r="D601" s="1" t="s">
        <v>3380</v>
      </c>
      <c r="E601" s="1"/>
      <c r="F601" s="1" t="s">
        <v>2058</v>
      </c>
      <c r="G601" s="1"/>
      <c r="H601" s="1" t="s">
        <v>3209</v>
      </c>
    </row>
    <row r="602" spans="2:8" x14ac:dyDescent="0.25">
      <c r="B602" s="1" t="s">
        <v>2520</v>
      </c>
      <c r="C602" s="1" t="s">
        <v>3381</v>
      </c>
      <c r="D602" s="1" t="s">
        <v>3382</v>
      </c>
      <c r="E602" s="1"/>
      <c r="F602" s="1" t="s">
        <v>2058</v>
      </c>
      <c r="G602" s="1"/>
      <c r="H602" s="1" t="s">
        <v>3176</v>
      </c>
    </row>
    <row r="603" spans="2:8" x14ac:dyDescent="0.25">
      <c r="B603" s="1" t="s">
        <v>2520</v>
      </c>
      <c r="C603" s="1" t="s">
        <v>3383</v>
      </c>
      <c r="D603" s="1" t="s">
        <v>3384</v>
      </c>
      <c r="E603" s="1"/>
      <c r="F603" s="1" t="s">
        <v>2058</v>
      </c>
      <c r="G603" s="1"/>
      <c r="H603" s="1" t="s">
        <v>3176</v>
      </c>
    </row>
    <row r="604" spans="2:8" x14ac:dyDescent="0.25">
      <c r="B604" s="1" t="s">
        <v>2520</v>
      </c>
      <c r="C604" s="1" t="s">
        <v>3385</v>
      </c>
      <c r="D604" s="1" t="s">
        <v>3386</v>
      </c>
      <c r="E604" s="1"/>
      <c r="F604" s="1" t="s">
        <v>2058</v>
      </c>
      <c r="G604" s="1"/>
      <c r="H604" s="1" t="s">
        <v>3209</v>
      </c>
    </row>
    <row r="605" spans="2:8" x14ac:dyDescent="0.25">
      <c r="B605" s="1" t="s">
        <v>2520</v>
      </c>
      <c r="C605" s="1" t="s">
        <v>3387</v>
      </c>
      <c r="D605" s="1" t="s">
        <v>3388</v>
      </c>
      <c r="E605" s="1"/>
      <c r="F605" s="1" t="s">
        <v>2058</v>
      </c>
      <c r="G605" s="1"/>
      <c r="H605" s="1" t="s">
        <v>3209</v>
      </c>
    </row>
    <row r="606" spans="2:8" x14ac:dyDescent="0.25">
      <c r="B606" s="1" t="s">
        <v>2520</v>
      </c>
      <c r="C606" s="1" t="s">
        <v>3389</v>
      </c>
      <c r="D606" s="1" t="s">
        <v>3390</v>
      </c>
      <c r="E606" s="1"/>
      <c r="F606" s="1" t="s">
        <v>2058</v>
      </c>
      <c r="G606" s="1"/>
      <c r="H606" s="1" t="s">
        <v>3189</v>
      </c>
    </row>
    <row r="607" spans="2:8" x14ac:dyDescent="0.25">
      <c r="B607" s="1" t="s">
        <v>2520</v>
      </c>
      <c r="C607" s="1" t="s">
        <v>3391</v>
      </c>
      <c r="D607" s="1" t="s">
        <v>3392</v>
      </c>
      <c r="E607" s="1"/>
      <c r="F607" s="1" t="s">
        <v>2058</v>
      </c>
      <c r="G607" s="1"/>
      <c r="H607" s="1" t="s">
        <v>3189</v>
      </c>
    </row>
    <row r="608" spans="2:8" x14ac:dyDescent="0.25">
      <c r="B608" s="1" t="s">
        <v>2520</v>
      </c>
      <c r="C608" s="1" t="s">
        <v>3393</v>
      </c>
      <c r="D608" s="1" t="s">
        <v>3394</v>
      </c>
      <c r="E608" s="1"/>
      <c r="F608" s="1" t="s">
        <v>2058</v>
      </c>
      <c r="G608" s="1"/>
      <c r="H608" s="1" t="s">
        <v>3189</v>
      </c>
    </row>
    <row r="609" spans="2:8" x14ac:dyDescent="0.25">
      <c r="B609" s="1" t="s">
        <v>2520</v>
      </c>
      <c r="C609" s="1" t="s">
        <v>3395</v>
      </c>
      <c r="D609" s="1" t="s">
        <v>3396</v>
      </c>
      <c r="E609" s="1"/>
      <c r="F609" s="1" t="s">
        <v>2058</v>
      </c>
      <c r="G609" s="1"/>
      <c r="H609" s="1" t="s">
        <v>3176</v>
      </c>
    </row>
    <row r="610" spans="2:8" x14ac:dyDescent="0.25">
      <c r="B610" s="1" t="s">
        <v>2520</v>
      </c>
      <c r="C610" s="1" t="s">
        <v>3397</v>
      </c>
      <c r="D610" s="1" t="s">
        <v>3398</v>
      </c>
      <c r="E610" s="1"/>
      <c r="F610" s="1" t="s">
        <v>2058</v>
      </c>
      <c r="G610" s="1"/>
      <c r="H610" s="1" t="s">
        <v>3176</v>
      </c>
    </row>
    <row r="611" spans="2:8" x14ac:dyDescent="0.25">
      <c r="B611" s="1" t="s">
        <v>2520</v>
      </c>
      <c r="C611" s="1" t="s">
        <v>3399</v>
      </c>
      <c r="D611" s="1" t="s">
        <v>3400</v>
      </c>
      <c r="E611" s="1"/>
      <c r="F611" s="1" t="s">
        <v>2058</v>
      </c>
      <c r="G611" s="1"/>
      <c r="H611" s="1" t="s">
        <v>3189</v>
      </c>
    </row>
    <row r="612" spans="2:8" x14ac:dyDescent="0.25">
      <c r="B612" s="1" t="s">
        <v>3238</v>
      </c>
      <c r="C612" s="1" t="s">
        <v>3401</v>
      </c>
      <c r="D612" s="1" t="s">
        <v>2117</v>
      </c>
      <c r="E612" s="1"/>
      <c r="F612" s="1" t="s">
        <v>2058</v>
      </c>
      <c r="G612" s="1"/>
      <c r="H612" s="1"/>
    </row>
    <row r="613" spans="2:8" x14ac:dyDescent="0.25">
      <c r="B613" s="1" t="s">
        <v>2520</v>
      </c>
      <c r="C613" s="1" t="s">
        <v>3402</v>
      </c>
      <c r="D613" s="1" t="s">
        <v>3403</v>
      </c>
      <c r="E613" s="1"/>
      <c r="F613" s="1" t="s">
        <v>2058</v>
      </c>
      <c r="G613" s="1"/>
      <c r="H613" s="1" t="s">
        <v>3206</v>
      </c>
    </row>
    <row r="614" spans="2:8" x14ac:dyDescent="0.25">
      <c r="B614" s="1" t="s">
        <v>2520</v>
      </c>
      <c r="C614" s="1" t="s">
        <v>3404</v>
      </c>
      <c r="D614" s="1" t="s">
        <v>3405</v>
      </c>
      <c r="E614" s="1"/>
      <c r="F614" s="1" t="s">
        <v>2058</v>
      </c>
      <c r="G614" s="1"/>
      <c r="H614" s="1" t="s">
        <v>3206</v>
      </c>
    </row>
    <row r="615" spans="2:8" x14ac:dyDescent="0.25">
      <c r="B615" s="1" t="s">
        <v>2520</v>
      </c>
      <c r="C615" s="1" t="s">
        <v>3406</v>
      </c>
      <c r="D615" s="1" t="s">
        <v>3407</v>
      </c>
      <c r="E615" s="1"/>
      <c r="F615" s="1" t="s">
        <v>2058</v>
      </c>
      <c r="G615" s="1"/>
      <c r="H615" s="1" t="s">
        <v>3176</v>
      </c>
    </row>
    <row r="616" spans="2:8" x14ac:dyDescent="0.25">
      <c r="B616" s="1" t="s">
        <v>2520</v>
      </c>
      <c r="C616" s="1" t="s">
        <v>3408</v>
      </c>
      <c r="D616" s="1" t="s">
        <v>3409</v>
      </c>
      <c r="E616" s="1"/>
      <c r="F616" s="1" t="s">
        <v>2058</v>
      </c>
      <c r="G616" s="1"/>
      <c r="H616" s="1" t="s">
        <v>3176</v>
      </c>
    </row>
    <row r="617" spans="2:8" x14ac:dyDescent="0.25">
      <c r="B617" s="1" t="s">
        <v>2520</v>
      </c>
      <c r="C617" s="1" t="s">
        <v>3410</v>
      </c>
      <c r="D617" s="1" t="s">
        <v>3411</v>
      </c>
      <c r="E617" s="1"/>
      <c r="F617" s="1" t="s">
        <v>2058</v>
      </c>
      <c r="G617" s="1"/>
      <c r="H617" s="1" t="s">
        <v>3176</v>
      </c>
    </row>
    <row r="618" spans="2:8" x14ac:dyDescent="0.25">
      <c r="B618" s="1" t="s">
        <v>2520</v>
      </c>
      <c r="C618" s="1" t="s">
        <v>3412</v>
      </c>
      <c r="D618" s="1" t="s">
        <v>3413</v>
      </c>
      <c r="E618" s="1"/>
      <c r="F618" s="1" t="s">
        <v>2058</v>
      </c>
      <c r="G618" s="1"/>
      <c r="H618" s="1" t="s">
        <v>3176</v>
      </c>
    </row>
    <row r="619" spans="2:8" x14ac:dyDescent="0.25">
      <c r="B619" s="1" t="s">
        <v>2520</v>
      </c>
      <c r="C619" s="1" t="s">
        <v>3414</v>
      </c>
      <c r="D619" s="1" t="s">
        <v>3415</v>
      </c>
      <c r="E619" s="1"/>
      <c r="F619" s="1" t="s">
        <v>2058</v>
      </c>
      <c r="G619" s="1"/>
      <c r="H619" s="1" t="s">
        <v>3176</v>
      </c>
    </row>
    <row r="620" spans="2:8" x14ac:dyDescent="0.25">
      <c r="B620" s="1" t="s">
        <v>2520</v>
      </c>
      <c r="C620" s="1" t="s">
        <v>3416</v>
      </c>
      <c r="D620" s="1" t="s">
        <v>3417</v>
      </c>
      <c r="E620" s="1"/>
      <c r="F620" s="1" t="s">
        <v>2058</v>
      </c>
      <c r="G620" s="1"/>
      <c r="H620" s="1" t="s">
        <v>3176</v>
      </c>
    </row>
    <row r="621" spans="2:8" x14ac:dyDescent="0.25">
      <c r="B621" s="1" t="s">
        <v>2520</v>
      </c>
      <c r="C621" s="1" t="s">
        <v>3418</v>
      </c>
      <c r="D621" s="1" t="s">
        <v>3419</v>
      </c>
      <c r="E621" s="1"/>
      <c r="F621" s="1" t="s">
        <v>2058</v>
      </c>
      <c r="G621" s="1"/>
      <c r="H621" s="1" t="s">
        <v>3176</v>
      </c>
    </row>
    <row r="622" spans="2:8" x14ac:dyDescent="0.25">
      <c r="B622" s="1" t="s">
        <v>2520</v>
      </c>
      <c r="C622" s="1" t="s">
        <v>3420</v>
      </c>
      <c r="D622" s="1" t="s">
        <v>3421</v>
      </c>
      <c r="E622" s="1"/>
      <c r="F622" s="1" t="s">
        <v>2058</v>
      </c>
      <c r="G622" s="1"/>
      <c r="H622" s="1" t="s">
        <v>3189</v>
      </c>
    </row>
    <row r="623" spans="2:8" x14ac:dyDescent="0.25">
      <c r="B623" s="1" t="s">
        <v>2520</v>
      </c>
      <c r="C623" s="1" t="s">
        <v>3422</v>
      </c>
      <c r="D623" s="1" t="s">
        <v>3423</v>
      </c>
      <c r="E623" s="1"/>
      <c r="F623" s="1" t="s">
        <v>2058</v>
      </c>
      <c r="G623" s="1"/>
      <c r="H623" s="1" t="s">
        <v>3209</v>
      </c>
    </row>
    <row r="624" spans="2:8" x14ac:dyDescent="0.25">
      <c r="B624" s="1" t="s">
        <v>2520</v>
      </c>
      <c r="C624" s="1" t="s">
        <v>3424</v>
      </c>
      <c r="D624" s="1" t="s">
        <v>3425</v>
      </c>
      <c r="E624" s="1"/>
      <c r="F624" s="1" t="s">
        <v>2058</v>
      </c>
      <c r="G624" s="1"/>
      <c r="H624" s="1" t="s">
        <v>3206</v>
      </c>
    </row>
    <row r="625" spans="2:8" x14ac:dyDescent="0.25">
      <c r="B625" s="1" t="s">
        <v>2520</v>
      </c>
      <c r="C625" s="1" t="s">
        <v>3426</v>
      </c>
      <c r="D625" s="1" t="s">
        <v>3427</v>
      </c>
      <c r="E625" s="1"/>
      <c r="F625" s="1" t="s">
        <v>2058</v>
      </c>
      <c r="G625" s="1"/>
      <c r="H625" s="1" t="s">
        <v>3206</v>
      </c>
    </row>
    <row r="626" spans="2:8" x14ac:dyDescent="0.25">
      <c r="B626" s="1" t="s">
        <v>2520</v>
      </c>
      <c r="C626" s="1" t="s">
        <v>3428</v>
      </c>
      <c r="D626" s="1" t="s">
        <v>3429</v>
      </c>
      <c r="E626" s="1"/>
      <c r="F626" s="1" t="s">
        <v>2058</v>
      </c>
      <c r="G626" s="1"/>
      <c r="H626" s="1" t="s">
        <v>3206</v>
      </c>
    </row>
    <row r="627" spans="2:8" x14ac:dyDescent="0.25">
      <c r="B627" s="1" t="s">
        <v>2520</v>
      </c>
      <c r="C627" s="1" t="s">
        <v>3430</v>
      </c>
      <c r="D627" s="1" t="s">
        <v>3431</v>
      </c>
      <c r="E627" s="1"/>
      <c r="F627" s="1" t="s">
        <v>2058</v>
      </c>
      <c r="G627" s="1"/>
      <c r="H627" s="1" t="s">
        <v>3206</v>
      </c>
    </row>
    <row r="628" spans="2:8" x14ac:dyDescent="0.25">
      <c r="B628" s="1" t="s">
        <v>2520</v>
      </c>
      <c r="C628" s="1" t="s">
        <v>3432</v>
      </c>
      <c r="D628" s="1" t="s">
        <v>3433</v>
      </c>
      <c r="E628" s="1"/>
      <c r="F628" s="1" t="s">
        <v>2058</v>
      </c>
      <c r="G628" s="1"/>
      <c r="H628" s="1" t="s">
        <v>3206</v>
      </c>
    </row>
    <row r="629" spans="2:8" x14ac:dyDescent="0.25">
      <c r="B629" s="1" t="s">
        <v>2520</v>
      </c>
      <c r="C629" s="1" t="s">
        <v>3434</v>
      </c>
      <c r="D629" s="1" t="s">
        <v>3435</v>
      </c>
      <c r="E629" s="1"/>
      <c r="F629" s="1" t="s">
        <v>2058</v>
      </c>
      <c r="G629" s="1"/>
      <c r="H629" s="1" t="s">
        <v>3209</v>
      </c>
    </row>
    <row r="630" spans="2:8" x14ac:dyDescent="0.25">
      <c r="B630" s="1" t="s">
        <v>2520</v>
      </c>
      <c r="C630" s="1" t="s">
        <v>3436</v>
      </c>
      <c r="D630" s="1" t="s">
        <v>3437</v>
      </c>
      <c r="E630" s="1"/>
      <c r="F630" s="1" t="s">
        <v>2058</v>
      </c>
      <c r="G630" s="1"/>
      <c r="H630" s="1" t="s">
        <v>3189</v>
      </c>
    </row>
    <row r="631" spans="2:8" x14ac:dyDescent="0.25">
      <c r="B631" s="1" t="s">
        <v>2520</v>
      </c>
      <c r="C631" s="1" t="s">
        <v>3438</v>
      </c>
      <c r="D631" s="1" t="s">
        <v>3439</v>
      </c>
      <c r="E631" s="1"/>
      <c r="F631" s="1" t="s">
        <v>2058</v>
      </c>
      <c r="G631" s="1"/>
      <c r="H631" s="1" t="s">
        <v>3206</v>
      </c>
    </row>
    <row r="632" spans="2:8" x14ac:dyDescent="0.25">
      <c r="B632" s="1" t="s">
        <v>2520</v>
      </c>
      <c r="C632" s="1" t="s">
        <v>3440</v>
      </c>
      <c r="D632" s="1" t="s">
        <v>3441</v>
      </c>
      <c r="E632" s="1"/>
      <c r="F632" s="1" t="s">
        <v>2058</v>
      </c>
      <c r="G632" s="1"/>
      <c r="H632" s="1" t="s">
        <v>3189</v>
      </c>
    </row>
    <row r="633" spans="2:8" x14ac:dyDescent="0.25">
      <c r="B633" s="1" t="s">
        <v>2520</v>
      </c>
      <c r="C633" s="1" t="s">
        <v>3442</v>
      </c>
      <c r="D633" s="1" t="s">
        <v>3443</v>
      </c>
      <c r="E633" s="1"/>
      <c r="F633" s="1" t="s">
        <v>2058</v>
      </c>
      <c r="G633" s="1"/>
      <c r="H633" s="1" t="s">
        <v>3189</v>
      </c>
    </row>
    <row r="634" spans="2:8" x14ac:dyDescent="0.25">
      <c r="B634" s="1" t="s">
        <v>2520</v>
      </c>
      <c r="C634" s="1" t="s">
        <v>3444</v>
      </c>
      <c r="D634" s="1" t="s">
        <v>3445</v>
      </c>
      <c r="E634" s="1"/>
      <c r="F634" s="1" t="s">
        <v>2058</v>
      </c>
      <c r="G634" s="1"/>
      <c r="H634" s="1" t="s">
        <v>3189</v>
      </c>
    </row>
    <row r="635" spans="2:8" x14ac:dyDescent="0.25">
      <c r="B635" s="1" t="s">
        <v>2520</v>
      </c>
      <c r="C635" s="1" t="s">
        <v>3446</v>
      </c>
      <c r="D635" s="1" t="s">
        <v>3447</v>
      </c>
      <c r="E635" s="1"/>
      <c r="F635" s="1" t="s">
        <v>2058</v>
      </c>
      <c r="G635" s="1"/>
      <c r="H635" s="1" t="s">
        <v>3209</v>
      </c>
    </row>
    <row r="636" spans="2:8" x14ac:dyDescent="0.25">
      <c r="B636" s="1" t="s">
        <v>3238</v>
      </c>
      <c r="C636" s="1" t="s">
        <v>3448</v>
      </c>
      <c r="D636" s="1" t="s">
        <v>2121</v>
      </c>
      <c r="E636" s="1"/>
      <c r="F636" s="1" t="s">
        <v>2058</v>
      </c>
      <c r="G636" s="1"/>
      <c r="H636" s="1"/>
    </row>
    <row r="637" spans="2:8" x14ac:dyDescent="0.25">
      <c r="B637" s="1" t="s">
        <v>2520</v>
      </c>
      <c r="C637" s="1" t="s">
        <v>3449</v>
      </c>
      <c r="D637" s="1" t="s">
        <v>3450</v>
      </c>
      <c r="E637" s="1"/>
      <c r="F637" s="1" t="s">
        <v>2058</v>
      </c>
      <c r="G637" s="1"/>
      <c r="H637" s="1" t="s">
        <v>3176</v>
      </c>
    </row>
    <row r="638" spans="2:8" x14ac:dyDescent="0.25">
      <c r="B638" s="1" t="s">
        <v>2520</v>
      </c>
      <c r="C638" s="1" t="s">
        <v>3451</v>
      </c>
      <c r="D638" s="1" t="s">
        <v>3452</v>
      </c>
      <c r="E638" s="1"/>
      <c r="F638" s="1" t="s">
        <v>2058</v>
      </c>
      <c r="G638" s="1"/>
      <c r="H638" s="1" t="s">
        <v>3176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82F1-5EDB-4B8C-9D0C-5E2BB4E11885}">
  <dimension ref="A1:I252"/>
  <sheetViews>
    <sheetView workbookViewId="0">
      <selection activeCell="D19" sqref="D19"/>
    </sheetView>
  </sheetViews>
  <sheetFormatPr defaultColWidth="38.140625" defaultRowHeight="15" x14ac:dyDescent="0.25"/>
  <cols>
    <col min="1" max="2" width="11.140625" bestFit="1" customWidth="1"/>
    <col min="3" max="3" width="7.7109375" bestFit="1" customWidth="1"/>
    <col min="4" max="5" width="32.5703125" bestFit="1" customWidth="1"/>
    <col min="6" max="6" width="34" bestFit="1" customWidth="1"/>
  </cols>
  <sheetData>
    <row r="1" spans="1:9" x14ac:dyDescent="0.25">
      <c r="A1" s="7" t="s">
        <v>2</v>
      </c>
      <c r="B1" s="7" t="s">
        <v>3</v>
      </c>
      <c r="C1" s="9" t="s">
        <v>4</v>
      </c>
      <c r="D1" s="13" t="s">
        <v>992</v>
      </c>
      <c r="E1" s="13" t="s">
        <v>993</v>
      </c>
      <c r="F1" s="13" t="s">
        <v>994</v>
      </c>
      <c r="G1" s="13"/>
      <c r="H1" s="13"/>
      <c r="I1" s="29"/>
    </row>
    <row r="2" spans="1:9" x14ac:dyDescent="0.25">
      <c r="A2" s="3" t="s">
        <v>107</v>
      </c>
      <c r="B2" s="3" t="s">
        <v>108</v>
      </c>
      <c r="C2" s="10">
        <v>248</v>
      </c>
      <c r="D2" s="1" t="s">
        <v>989</v>
      </c>
      <c r="E2" s="1" t="s">
        <v>990</v>
      </c>
      <c r="F2" s="1" t="s">
        <v>991</v>
      </c>
      <c r="G2" s="1"/>
      <c r="H2" s="1"/>
    </row>
    <row r="3" spans="1:9" x14ac:dyDescent="0.25">
      <c r="A3" s="3" t="s">
        <v>7</v>
      </c>
      <c r="B3" s="3" t="s">
        <v>8</v>
      </c>
      <c r="C3" s="10">
        <v>716</v>
      </c>
      <c r="D3" s="1" t="s">
        <v>2058</v>
      </c>
      <c r="E3" s="1" t="s">
        <v>2059</v>
      </c>
      <c r="F3" s="1" t="s">
        <v>5</v>
      </c>
      <c r="G3" s="1"/>
      <c r="H3" s="1"/>
    </row>
    <row r="4" spans="1:9" x14ac:dyDescent="0.25">
      <c r="A4" s="3" t="s">
        <v>11</v>
      </c>
      <c r="B4" s="3" t="s">
        <v>12</v>
      </c>
      <c r="C4" s="10">
        <v>894</v>
      </c>
      <c r="D4" s="1" t="s">
        <v>2058</v>
      </c>
      <c r="E4" s="1" t="s">
        <v>2059</v>
      </c>
      <c r="F4" s="1" t="s">
        <v>9</v>
      </c>
      <c r="G4" s="1"/>
      <c r="H4" s="1"/>
    </row>
    <row r="5" spans="1:9" x14ac:dyDescent="0.25">
      <c r="A5" s="3" t="s">
        <v>15</v>
      </c>
      <c r="B5" s="3" t="s">
        <v>16</v>
      </c>
      <c r="C5" s="10">
        <v>887</v>
      </c>
      <c r="D5" s="1" t="s">
        <v>2142</v>
      </c>
      <c r="E5" s="1" t="s">
        <v>2143</v>
      </c>
      <c r="F5" s="1" t="s">
        <v>2144</v>
      </c>
      <c r="G5" s="1"/>
      <c r="H5" s="1"/>
    </row>
    <row r="6" spans="1:9" x14ac:dyDescent="0.25">
      <c r="A6" s="3" t="s">
        <v>19</v>
      </c>
      <c r="B6" s="3" t="s">
        <v>20</v>
      </c>
      <c r="C6" s="10">
        <v>732</v>
      </c>
      <c r="D6" s="1" t="s">
        <v>2142</v>
      </c>
      <c r="E6" s="1" t="s">
        <v>2143</v>
      </c>
      <c r="F6" s="1" t="s">
        <v>2199</v>
      </c>
      <c r="G6" s="1"/>
      <c r="H6" s="1"/>
    </row>
    <row r="7" spans="1:9" x14ac:dyDescent="0.25">
      <c r="A7" s="3" t="s">
        <v>23</v>
      </c>
      <c r="B7" s="3" t="s">
        <v>24</v>
      </c>
      <c r="C7" s="10">
        <v>876</v>
      </c>
      <c r="D7" s="1" t="s">
        <v>2201</v>
      </c>
      <c r="E7" s="1" t="s">
        <v>2202</v>
      </c>
      <c r="F7" s="1" t="s">
        <v>22</v>
      </c>
      <c r="G7" s="1"/>
      <c r="H7" s="1"/>
    </row>
    <row r="8" spans="1:9" x14ac:dyDescent="0.25">
      <c r="A8" s="3" t="s">
        <v>27</v>
      </c>
      <c r="B8" s="3" t="s">
        <v>28</v>
      </c>
      <c r="C8" s="10">
        <v>850</v>
      </c>
      <c r="D8" s="1" t="s">
        <v>2058</v>
      </c>
      <c r="E8" s="1" t="s">
        <v>2059</v>
      </c>
      <c r="F8" s="1" t="s">
        <v>25</v>
      </c>
      <c r="G8" s="1"/>
      <c r="H8" s="1"/>
    </row>
    <row r="9" spans="1:9" x14ac:dyDescent="0.25">
      <c r="A9" s="3" t="s">
        <v>31</v>
      </c>
      <c r="B9" s="3" t="s">
        <v>32</v>
      </c>
      <c r="C9" s="10">
        <v>92</v>
      </c>
      <c r="D9" s="1" t="s">
        <v>2058</v>
      </c>
      <c r="E9" s="1" t="s">
        <v>2059</v>
      </c>
      <c r="F9" s="1" t="s">
        <v>29</v>
      </c>
      <c r="G9" s="1"/>
      <c r="H9" s="1"/>
    </row>
    <row r="10" spans="1:9" x14ac:dyDescent="0.25">
      <c r="A10" s="3" t="s">
        <v>35</v>
      </c>
      <c r="B10" s="3" t="s">
        <v>36</v>
      </c>
      <c r="C10" s="10">
        <v>704</v>
      </c>
      <c r="D10" s="1" t="s">
        <v>2215</v>
      </c>
      <c r="E10" s="1" t="s">
        <v>2216</v>
      </c>
      <c r="F10" s="1" t="s">
        <v>2217</v>
      </c>
      <c r="G10" s="1"/>
      <c r="H10" s="1"/>
    </row>
    <row r="11" spans="1:9" x14ac:dyDescent="0.25">
      <c r="A11" s="3" t="s">
        <v>39</v>
      </c>
      <c r="B11" s="3" t="s">
        <v>40</v>
      </c>
      <c r="C11" s="10">
        <v>862</v>
      </c>
      <c r="D11" s="1" t="s">
        <v>2349</v>
      </c>
      <c r="E11" s="1" t="s">
        <v>2350</v>
      </c>
      <c r="F11" s="1" t="s">
        <v>2351</v>
      </c>
      <c r="G11" s="1"/>
    </row>
    <row r="12" spans="1:9" x14ac:dyDescent="0.25">
      <c r="A12" s="3" t="s">
        <v>43</v>
      </c>
      <c r="B12" s="3" t="s">
        <v>44</v>
      </c>
      <c r="C12" s="10">
        <v>548</v>
      </c>
      <c r="D12" s="1" t="s">
        <v>2418</v>
      </c>
      <c r="E12" s="1" t="s">
        <v>2419</v>
      </c>
      <c r="F12" s="1" t="s">
        <v>41</v>
      </c>
      <c r="G12" s="1"/>
      <c r="H12" s="1"/>
    </row>
    <row r="13" spans="1:9" x14ac:dyDescent="0.25">
      <c r="A13" s="3" t="s">
        <v>43</v>
      </c>
      <c r="B13" s="3" t="s">
        <v>44</v>
      </c>
      <c r="C13" s="10">
        <v>548</v>
      </c>
      <c r="D13" s="1" t="s">
        <v>2058</v>
      </c>
      <c r="E13" s="1" t="s">
        <v>2059</v>
      </c>
      <c r="F13" s="1" t="s">
        <v>41</v>
      </c>
      <c r="G13" s="1"/>
      <c r="H13" s="1"/>
    </row>
    <row r="14" spans="1:9" x14ac:dyDescent="0.25">
      <c r="A14" s="3" t="s">
        <v>43</v>
      </c>
      <c r="B14" s="3" t="s">
        <v>44</v>
      </c>
      <c r="C14" s="10">
        <v>548</v>
      </c>
      <c r="D14" s="1" t="s">
        <v>2201</v>
      </c>
      <c r="E14" s="1" t="s">
        <v>2202</v>
      </c>
      <c r="F14" s="1" t="s">
        <v>42</v>
      </c>
      <c r="G14" s="1"/>
      <c r="H14" s="1"/>
    </row>
    <row r="15" spans="1:9" x14ac:dyDescent="0.25">
      <c r="A15" s="3" t="s">
        <v>47</v>
      </c>
      <c r="B15" s="3" t="s">
        <v>48</v>
      </c>
      <c r="C15" s="10">
        <v>860</v>
      </c>
      <c r="D15" s="1"/>
      <c r="E15" s="1"/>
      <c r="F15" s="1"/>
      <c r="G15" s="1"/>
      <c r="H15" s="1"/>
    </row>
    <row r="16" spans="1:9" x14ac:dyDescent="0.25">
      <c r="A16" s="3" t="s">
        <v>51</v>
      </c>
      <c r="B16" s="3" t="s">
        <v>52</v>
      </c>
      <c r="C16" s="10">
        <v>858</v>
      </c>
      <c r="D16" s="1"/>
      <c r="E16" s="1"/>
      <c r="F16" s="1"/>
      <c r="G16" s="1"/>
      <c r="H16" s="1"/>
    </row>
    <row r="17" spans="1:8" x14ac:dyDescent="0.25">
      <c r="A17" s="3" t="s">
        <v>55</v>
      </c>
      <c r="B17" s="3" t="s">
        <v>56</v>
      </c>
      <c r="C17" s="10">
        <v>840</v>
      </c>
      <c r="D17" s="1"/>
      <c r="E17" s="1"/>
      <c r="F17" s="1"/>
      <c r="G17" s="1"/>
      <c r="H17" s="1"/>
    </row>
    <row r="18" spans="1:8" x14ac:dyDescent="0.25">
      <c r="A18" s="3" t="s">
        <v>59</v>
      </c>
      <c r="B18" s="3" t="s">
        <v>60</v>
      </c>
      <c r="C18" s="10">
        <v>581</v>
      </c>
      <c r="D18" s="1"/>
      <c r="E18" s="1"/>
      <c r="F18" s="1"/>
      <c r="G18" s="1"/>
      <c r="H18" s="1"/>
    </row>
    <row r="19" spans="1:8" x14ac:dyDescent="0.25">
      <c r="A19" s="3" t="s">
        <v>63</v>
      </c>
      <c r="B19" s="3" t="s">
        <v>64</v>
      </c>
      <c r="C19" s="10">
        <v>826</v>
      </c>
      <c r="D19" s="1"/>
      <c r="E19" s="1"/>
      <c r="F19" s="1"/>
      <c r="G19" s="1"/>
      <c r="H19" s="1"/>
    </row>
    <row r="20" spans="1:8" x14ac:dyDescent="0.25">
      <c r="A20" s="3" t="s">
        <v>67</v>
      </c>
      <c r="B20" s="3" t="s">
        <v>68</v>
      </c>
      <c r="C20" s="10">
        <v>784</v>
      </c>
      <c r="D20" s="1"/>
      <c r="E20" s="1"/>
      <c r="F20" s="1"/>
      <c r="G20" s="1"/>
      <c r="H20" s="1"/>
    </row>
    <row r="21" spans="1:8" x14ac:dyDescent="0.25">
      <c r="A21" s="3" t="s">
        <v>71</v>
      </c>
      <c r="B21" s="3" t="s">
        <v>72</v>
      </c>
      <c r="C21" s="10">
        <v>804</v>
      </c>
      <c r="D21" s="1"/>
      <c r="E21" s="1"/>
      <c r="F21" s="1"/>
      <c r="G21" s="1"/>
      <c r="H21" s="1"/>
    </row>
    <row r="22" spans="1:8" x14ac:dyDescent="0.25">
      <c r="A22" s="3" t="s">
        <v>75</v>
      </c>
      <c r="B22" s="3" t="s">
        <v>76</v>
      </c>
      <c r="C22" s="10">
        <v>800</v>
      </c>
      <c r="D22" s="1"/>
      <c r="E22" s="1"/>
      <c r="F22" s="1"/>
      <c r="G22" s="1"/>
      <c r="H22" s="1"/>
    </row>
    <row r="23" spans="1:8" x14ac:dyDescent="0.25">
      <c r="A23" s="3" t="s">
        <v>79</v>
      </c>
      <c r="B23" s="3" t="s">
        <v>80</v>
      </c>
      <c r="C23" s="10">
        <v>798</v>
      </c>
      <c r="D23" s="1"/>
      <c r="E23" s="1"/>
      <c r="F23" s="1"/>
      <c r="G23" s="1"/>
    </row>
    <row r="24" spans="1:8" x14ac:dyDescent="0.25">
      <c r="A24" s="3" t="s">
        <v>83</v>
      </c>
      <c r="B24" s="3" t="s">
        <v>84</v>
      </c>
      <c r="C24" s="10">
        <v>796</v>
      </c>
      <c r="D24" s="1"/>
      <c r="E24" s="1"/>
      <c r="F24" s="1"/>
      <c r="G24" s="1"/>
      <c r="H24" s="1"/>
    </row>
    <row r="25" spans="1:8" x14ac:dyDescent="0.25">
      <c r="A25" s="3" t="s">
        <v>87</v>
      </c>
      <c r="B25" s="3" t="s">
        <v>88</v>
      </c>
      <c r="C25" s="10">
        <v>795</v>
      </c>
      <c r="D25" s="1"/>
      <c r="E25" s="1"/>
      <c r="F25" s="1"/>
      <c r="G25" s="1"/>
      <c r="H25" s="1"/>
    </row>
    <row r="26" spans="1:8" x14ac:dyDescent="0.25">
      <c r="A26" s="3" t="s">
        <v>91</v>
      </c>
      <c r="B26" s="3" t="s">
        <v>92</v>
      </c>
      <c r="C26" s="10">
        <v>792</v>
      </c>
      <c r="D26" s="1"/>
      <c r="E26" s="1"/>
      <c r="F26" s="1"/>
      <c r="G26" s="1"/>
      <c r="H26" s="1"/>
    </row>
    <row r="27" spans="1:8" x14ac:dyDescent="0.25">
      <c r="A27" s="3" t="s">
        <v>95</v>
      </c>
      <c r="B27" s="3" t="s">
        <v>96</v>
      </c>
      <c r="C27" s="10">
        <v>788</v>
      </c>
      <c r="D27" s="1"/>
      <c r="E27" s="1"/>
      <c r="F27" s="1"/>
      <c r="G27" s="1"/>
      <c r="H27" s="1"/>
    </row>
    <row r="28" spans="1:8" x14ac:dyDescent="0.25">
      <c r="A28" s="3" t="s">
        <v>99</v>
      </c>
      <c r="B28" s="3" t="s">
        <v>100</v>
      </c>
      <c r="C28" s="10">
        <v>780</v>
      </c>
      <c r="D28" s="1"/>
      <c r="E28" s="1"/>
      <c r="F28" s="1"/>
      <c r="G28" s="1"/>
      <c r="H28" s="1"/>
    </row>
    <row r="29" spans="1:8" x14ac:dyDescent="0.25">
      <c r="A29" s="3" t="s">
        <v>103</v>
      </c>
      <c r="B29" s="3" t="s">
        <v>104</v>
      </c>
      <c r="C29" s="10">
        <v>776</v>
      </c>
      <c r="D29" s="1"/>
      <c r="E29" s="1"/>
      <c r="F29" s="1"/>
      <c r="G29" s="1"/>
      <c r="H29" s="1"/>
    </row>
    <row r="30" spans="1:8" x14ac:dyDescent="0.25">
      <c r="A30" s="3" t="s">
        <v>111</v>
      </c>
      <c r="B30" s="3" t="s">
        <v>112</v>
      </c>
      <c r="C30" s="10">
        <v>772</v>
      </c>
      <c r="D30" s="1"/>
      <c r="E30" s="1"/>
      <c r="F30" s="1"/>
      <c r="G30" s="1"/>
      <c r="H30" s="1"/>
    </row>
    <row r="31" spans="1:8" x14ac:dyDescent="0.25">
      <c r="A31" s="3" t="s">
        <v>115</v>
      </c>
      <c r="B31" s="3" t="s">
        <v>116</v>
      </c>
      <c r="C31" s="10">
        <v>768</v>
      </c>
      <c r="D31" s="1"/>
      <c r="E31" s="1"/>
      <c r="F31" s="1"/>
      <c r="G31" s="1"/>
      <c r="H31" s="1"/>
    </row>
    <row r="32" spans="1:8" x14ac:dyDescent="0.25">
      <c r="A32" s="3" t="s">
        <v>119</v>
      </c>
      <c r="B32" s="3" t="s">
        <v>120</v>
      </c>
      <c r="C32" s="10">
        <v>626</v>
      </c>
      <c r="D32" s="1"/>
      <c r="E32" s="1"/>
      <c r="F32" s="1"/>
      <c r="G32" s="1"/>
      <c r="H32" s="1"/>
    </row>
    <row r="33" spans="1:8" x14ac:dyDescent="0.25">
      <c r="A33" s="3" t="s">
        <v>123</v>
      </c>
      <c r="B33" s="3" t="s">
        <v>124</v>
      </c>
      <c r="C33" s="10">
        <v>764</v>
      </c>
      <c r="D33" s="1"/>
      <c r="E33" s="1"/>
      <c r="F33" s="1"/>
      <c r="G33" s="1"/>
      <c r="H33" s="1"/>
    </row>
    <row r="34" spans="1:8" x14ac:dyDescent="0.25">
      <c r="A34" s="3" t="s">
        <v>127</v>
      </c>
      <c r="B34" s="3" t="s">
        <v>128</v>
      </c>
      <c r="C34" s="10">
        <v>834</v>
      </c>
      <c r="D34" s="1"/>
      <c r="E34" s="1"/>
      <c r="F34" s="1"/>
      <c r="G34" s="1"/>
      <c r="H34" s="1"/>
    </row>
    <row r="35" spans="1:8" x14ac:dyDescent="0.25">
      <c r="A35" s="3" t="s">
        <v>131</v>
      </c>
      <c r="B35" s="3" t="s">
        <v>132</v>
      </c>
      <c r="C35" s="10">
        <v>762</v>
      </c>
      <c r="D35" s="1"/>
      <c r="E35" s="1"/>
      <c r="F35" s="1"/>
      <c r="G35" s="1"/>
      <c r="H35" s="1"/>
    </row>
    <row r="36" spans="1:8" x14ac:dyDescent="0.25">
      <c r="A36" s="3" t="s">
        <v>135</v>
      </c>
      <c r="B36" s="3" t="s">
        <v>136</v>
      </c>
      <c r="C36" s="10">
        <v>158</v>
      </c>
      <c r="D36" s="1"/>
      <c r="E36" s="1"/>
      <c r="F36" s="1"/>
      <c r="G36" s="1"/>
      <c r="H36" s="1"/>
    </row>
    <row r="37" spans="1:8" x14ac:dyDescent="0.25">
      <c r="A37" s="3" t="s">
        <v>139</v>
      </c>
      <c r="B37" s="3" t="s">
        <v>140</v>
      </c>
      <c r="C37" s="10">
        <v>760</v>
      </c>
      <c r="D37" s="1"/>
      <c r="E37" s="1"/>
      <c r="F37" s="1"/>
      <c r="G37" s="1"/>
      <c r="H37" s="1"/>
    </row>
    <row r="38" spans="1:8" x14ac:dyDescent="0.25">
      <c r="A38" s="3" t="s">
        <v>143</v>
      </c>
      <c r="B38" s="3" t="s">
        <v>144</v>
      </c>
      <c r="C38" s="10">
        <v>756</v>
      </c>
      <c r="D38" s="1"/>
      <c r="E38" s="1"/>
      <c r="F38" s="1"/>
      <c r="G38" s="1"/>
      <c r="H38" s="1"/>
    </row>
    <row r="39" spans="1:8" x14ac:dyDescent="0.25">
      <c r="A39" s="3" t="s">
        <v>147</v>
      </c>
      <c r="B39" s="3" t="s">
        <v>148</v>
      </c>
      <c r="C39" s="10">
        <v>752</v>
      </c>
      <c r="D39" s="1"/>
      <c r="E39" s="1"/>
      <c r="F39" s="1"/>
      <c r="G39" s="1"/>
      <c r="H39" s="1"/>
    </row>
    <row r="40" spans="1:8" x14ac:dyDescent="0.25">
      <c r="A40" s="3" t="s">
        <v>151</v>
      </c>
      <c r="B40" s="3" t="s">
        <v>152</v>
      </c>
      <c r="C40" s="10">
        <v>744</v>
      </c>
      <c r="D40" s="1"/>
      <c r="E40" s="1"/>
      <c r="F40" s="1"/>
      <c r="G40" s="1"/>
      <c r="H40" s="1"/>
    </row>
    <row r="41" spans="1:8" x14ac:dyDescent="0.25">
      <c r="A41" s="3" t="s">
        <v>155</v>
      </c>
      <c r="B41" s="3" t="s">
        <v>156</v>
      </c>
      <c r="C41" s="10">
        <v>740</v>
      </c>
      <c r="D41" s="1"/>
      <c r="E41" s="1"/>
      <c r="F41" s="1"/>
      <c r="G41" s="1"/>
      <c r="H41" s="1"/>
    </row>
    <row r="42" spans="1:8" x14ac:dyDescent="0.25">
      <c r="A42" s="3" t="s">
        <v>159</v>
      </c>
      <c r="B42" s="3" t="s">
        <v>160</v>
      </c>
      <c r="C42" s="10">
        <v>729</v>
      </c>
      <c r="D42" s="1"/>
      <c r="E42" s="1"/>
      <c r="F42" s="1"/>
      <c r="G42" s="1"/>
      <c r="H42" s="1"/>
    </row>
    <row r="43" spans="1:8" x14ac:dyDescent="0.25">
      <c r="A43" s="3" t="s">
        <v>162</v>
      </c>
      <c r="B43" s="3" t="s">
        <v>163</v>
      </c>
      <c r="C43" s="10">
        <v>144</v>
      </c>
      <c r="D43" s="1"/>
      <c r="E43" s="1"/>
      <c r="F43" s="1"/>
      <c r="G43" s="1"/>
      <c r="H43" s="1"/>
    </row>
    <row r="44" spans="1:8" x14ac:dyDescent="0.25">
      <c r="A44" s="3" t="s">
        <v>166</v>
      </c>
      <c r="B44" s="3" t="s">
        <v>167</v>
      </c>
      <c r="C44" s="10">
        <v>724</v>
      </c>
      <c r="D44" s="1"/>
      <c r="E44" s="1"/>
      <c r="F44" s="1"/>
      <c r="G44" s="1"/>
      <c r="H44" s="1"/>
    </row>
    <row r="45" spans="1:8" x14ac:dyDescent="0.25">
      <c r="A45" s="3" t="s">
        <v>170</v>
      </c>
      <c r="B45" s="3" t="s">
        <v>171</v>
      </c>
      <c r="C45" s="10">
        <v>728</v>
      </c>
      <c r="D45" s="1"/>
      <c r="E45" s="1"/>
      <c r="F45" s="1"/>
      <c r="G45" s="1"/>
    </row>
    <row r="46" spans="1:8" x14ac:dyDescent="0.25">
      <c r="A46" s="3" t="s">
        <v>174</v>
      </c>
      <c r="B46" s="3" t="s">
        <v>175</v>
      </c>
      <c r="C46" s="10">
        <v>239</v>
      </c>
      <c r="D46" s="1"/>
      <c r="E46" s="1"/>
      <c r="F46" s="1"/>
      <c r="G46" s="1"/>
      <c r="H46" s="1"/>
    </row>
    <row r="47" spans="1:8" x14ac:dyDescent="0.25">
      <c r="A47" s="3" t="s">
        <v>178</v>
      </c>
      <c r="B47" s="3" t="s">
        <v>179</v>
      </c>
      <c r="C47" s="10">
        <v>710</v>
      </c>
      <c r="D47" s="1"/>
      <c r="E47" s="1"/>
      <c r="F47" s="1"/>
      <c r="G47" s="1"/>
      <c r="H47" s="1"/>
    </row>
    <row r="48" spans="1:8" x14ac:dyDescent="0.25">
      <c r="A48" s="3" t="s">
        <v>182</v>
      </c>
      <c r="B48" s="3" t="s">
        <v>183</v>
      </c>
      <c r="C48" s="10">
        <v>706</v>
      </c>
      <c r="D48" s="1"/>
      <c r="E48" s="1"/>
      <c r="F48" s="1"/>
    </row>
    <row r="49" spans="1:8" x14ac:dyDescent="0.25">
      <c r="A49" s="3" t="s">
        <v>186</v>
      </c>
      <c r="B49" s="3" t="s">
        <v>187</v>
      </c>
      <c r="C49" s="10">
        <v>90</v>
      </c>
      <c r="D49" s="1"/>
      <c r="E49" s="1"/>
      <c r="F49" s="1"/>
      <c r="G49" s="1"/>
      <c r="H49" s="1"/>
    </row>
    <row r="50" spans="1:8" x14ac:dyDescent="0.25">
      <c r="A50" s="3" t="s">
        <v>190</v>
      </c>
      <c r="B50" s="3" t="s">
        <v>191</v>
      </c>
      <c r="C50" s="10">
        <v>705</v>
      </c>
      <c r="D50" s="1"/>
      <c r="E50" s="1"/>
      <c r="F50" s="1"/>
      <c r="G50" s="1"/>
      <c r="H50" s="1"/>
    </row>
    <row r="51" spans="1:8" x14ac:dyDescent="0.25">
      <c r="A51" s="3" t="s">
        <v>194</v>
      </c>
      <c r="B51" s="3" t="s">
        <v>195</v>
      </c>
      <c r="C51" s="10">
        <v>703</v>
      </c>
      <c r="D51" s="1"/>
      <c r="E51" s="1"/>
      <c r="F51" s="1"/>
      <c r="G51" s="1"/>
      <c r="H51" s="1"/>
    </row>
    <row r="52" spans="1:8" x14ac:dyDescent="0.25">
      <c r="A52" s="3" t="s">
        <v>198</v>
      </c>
      <c r="B52" s="3" t="s">
        <v>199</v>
      </c>
      <c r="C52" s="10">
        <v>534</v>
      </c>
      <c r="D52" s="1"/>
      <c r="E52" s="1"/>
      <c r="F52" s="1"/>
      <c r="G52" s="1"/>
      <c r="H52" s="1"/>
    </row>
    <row r="53" spans="1:8" x14ac:dyDescent="0.25">
      <c r="A53" s="3" t="s">
        <v>202</v>
      </c>
      <c r="B53" s="3" t="s">
        <v>203</v>
      </c>
      <c r="C53" s="10">
        <v>702</v>
      </c>
      <c r="D53" s="1"/>
      <c r="E53" s="1"/>
      <c r="F53" s="1"/>
      <c r="G53" s="1"/>
      <c r="H53" s="1"/>
    </row>
    <row r="54" spans="1:8" x14ac:dyDescent="0.25">
      <c r="A54" s="3" t="s">
        <v>206</v>
      </c>
      <c r="B54" s="3" t="s">
        <v>207</v>
      </c>
      <c r="C54" s="10">
        <v>694</v>
      </c>
      <c r="D54" s="1"/>
      <c r="E54" s="1"/>
      <c r="F54" s="1"/>
      <c r="G54" s="1"/>
      <c r="H54" s="1"/>
    </row>
    <row r="55" spans="1:8" x14ac:dyDescent="0.25">
      <c r="A55" s="3" t="s">
        <v>210</v>
      </c>
      <c r="B55" s="3" t="s">
        <v>211</v>
      </c>
      <c r="C55" s="10">
        <v>690</v>
      </c>
      <c r="D55" s="1"/>
      <c r="E55" s="1"/>
      <c r="F55" s="1"/>
      <c r="G55" s="1"/>
      <c r="H55" s="1"/>
    </row>
    <row r="56" spans="1:8" x14ac:dyDescent="0.25">
      <c r="A56" s="3" t="s">
        <v>214</v>
      </c>
      <c r="B56" s="3" t="s">
        <v>215</v>
      </c>
      <c r="C56" s="10">
        <v>688</v>
      </c>
      <c r="D56" s="1"/>
      <c r="E56" s="1"/>
      <c r="F56" s="1"/>
      <c r="G56" s="1"/>
      <c r="H56" s="1"/>
    </row>
    <row r="57" spans="1:8" x14ac:dyDescent="0.25">
      <c r="A57" s="3" t="s">
        <v>218</v>
      </c>
      <c r="B57" s="3" t="s">
        <v>219</v>
      </c>
      <c r="C57" s="10">
        <v>686</v>
      </c>
      <c r="D57" s="1"/>
      <c r="E57" s="1"/>
      <c r="F57" s="1"/>
      <c r="G57" s="1"/>
      <c r="H57" s="1"/>
    </row>
    <row r="58" spans="1:8" x14ac:dyDescent="0.25">
      <c r="A58" s="3" t="s">
        <v>222</v>
      </c>
      <c r="B58" s="3" t="s">
        <v>223</v>
      </c>
      <c r="C58" s="10">
        <v>682</v>
      </c>
      <c r="D58" s="1"/>
      <c r="E58" s="1"/>
      <c r="F58" s="1"/>
      <c r="G58" s="1"/>
      <c r="H58" s="1"/>
    </row>
    <row r="59" spans="1:8" x14ac:dyDescent="0.25">
      <c r="A59" s="3" t="s">
        <v>226</v>
      </c>
      <c r="B59" s="3" t="s">
        <v>227</v>
      </c>
      <c r="C59" s="10">
        <v>678</v>
      </c>
      <c r="D59" s="1"/>
      <c r="E59" s="1"/>
      <c r="F59" s="1"/>
      <c r="G59" s="1"/>
      <c r="H59" s="1"/>
    </row>
    <row r="60" spans="1:8" x14ac:dyDescent="0.25">
      <c r="A60" s="3" t="s">
        <v>230</v>
      </c>
      <c r="B60" s="3" t="s">
        <v>231</v>
      </c>
      <c r="C60" s="10">
        <v>674</v>
      </c>
      <c r="D60" s="1"/>
      <c r="E60" s="1"/>
      <c r="F60" s="1"/>
      <c r="G60" s="1"/>
      <c r="H60" s="1"/>
    </row>
    <row r="61" spans="1:8" x14ac:dyDescent="0.25">
      <c r="A61" s="3" t="s">
        <v>234</v>
      </c>
      <c r="B61" s="3" t="s">
        <v>235</v>
      </c>
      <c r="C61" s="10">
        <v>882</v>
      </c>
      <c r="D61" s="1"/>
      <c r="E61" s="1"/>
      <c r="F61" s="1"/>
      <c r="G61" s="1"/>
      <c r="H61" s="1"/>
    </row>
    <row r="62" spans="1:8" x14ac:dyDescent="0.25">
      <c r="A62" s="3" t="s">
        <v>238</v>
      </c>
      <c r="B62" s="3" t="s">
        <v>239</v>
      </c>
      <c r="C62" s="10">
        <v>670</v>
      </c>
      <c r="D62" s="1"/>
      <c r="E62" s="1"/>
      <c r="F62" s="1"/>
      <c r="G62" s="1"/>
      <c r="H62" s="1"/>
    </row>
    <row r="63" spans="1:8" x14ac:dyDescent="0.25">
      <c r="A63" s="3" t="s">
        <v>242</v>
      </c>
      <c r="B63" s="3" t="s">
        <v>243</v>
      </c>
      <c r="C63" s="10">
        <v>666</v>
      </c>
      <c r="D63" s="1"/>
      <c r="E63" s="1"/>
      <c r="F63" s="1"/>
      <c r="G63" s="1"/>
      <c r="H63" s="1"/>
    </row>
    <row r="64" spans="1:8" x14ac:dyDescent="0.25">
      <c r="A64" s="3" t="s">
        <v>246</v>
      </c>
      <c r="B64" s="3" t="s">
        <v>247</v>
      </c>
      <c r="C64" s="10">
        <v>663</v>
      </c>
      <c r="D64" s="1"/>
      <c r="E64" s="1"/>
      <c r="F64" s="1"/>
      <c r="G64" s="1"/>
      <c r="H64" s="1"/>
    </row>
    <row r="65" spans="1:8" x14ac:dyDescent="0.25">
      <c r="A65" s="3" t="s">
        <v>250</v>
      </c>
      <c r="B65" s="3" t="s">
        <v>251</v>
      </c>
      <c r="C65" s="10">
        <v>662</v>
      </c>
      <c r="D65" s="1"/>
      <c r="E65" s="1"/>
      <c r="F65" s="1"/>
      <c r="G65" s="1"/>
      <c r="H65" s="1"/>
    </row>
    <row r="66" spans="1:8" x14ac:dyDescent="0.25">
      <c r="A66" s="3" t="s">
        <v>254</v>
      </c>
      <c r="B66" s="3" t="s">
        <v>255</v>
      </c>
      <c r="C66" s="10">
        <v>659</v>
      </c>
      <c r="D66" s="1"/>
      <c r="E66" s="1"/>
      <c r="F66" s="1"/>
      <c r="G66" s="1"/>
      <c r="H66" s="1"/>
    </row>
    <row r="67" spans="1:8" x14ac:dyDescent="0.25">
      <c r="A67" s="3" t="s">
        <v>258</v>
      </c>
      <c r="B67" s="3" t="s">
        <v>259</v>
      </c>
      <c r="C67" s="10">
        <v>654</v>
      </c>
      <c r="D67" s="1"/>
      <c r="E67" s="1"/>
      <c r="F67" s="1"/>
      <c r="G67" s="1"/>
      <c r="H67" s="1"/>
    </row>
    <row r="68" spans="1:8" x14ac:dyDescent="0.25">
      <c r="A68" s="3" t="s">
        <v>262</v>
      </c>
      <c r="B68" s="3" t="s">
        <v>263</v>
      </c>
      <c r="C68" s="10">
        <v>652</v>
      </c>
      <c r="D68" s="1"/>
      <c r="E68" s="1"/>
      <c r="F68" s="1"/>
      <c r="G68" s="1"/>
      <c r="H68" s="1"/>
    </row>
    <row r="69" spans="1:8" x14ac:dyDescent="0.25">
      <c r="A69" s="3" t="s">
        <v>266</v>
      </c>
      <c r="B69" s="3" t="s">
        <v>267</v>
      </c>
      <c r="C69" s="10">
        <v>638</v>
      </c>
      <c r="D69" s="1"/>
      <c r="E69" s="1"/>
      <c r="F69" s="1"/>
      <c r="G69" s="1"/>
      <c r="H69" s="1"/>
    </row>
    <row r="70" spans="1:8" x14ac:dyDescent="0.25">
      <c r="A70" s="3" t="s">
        <v>270</v>
      </c>
      <c r="B70" s="3" t="s">
        <v>271</v>
      </c>
      <c r="C70" s="10">
        <v>646</v>
      </c>
      <c r="D70" s="1"/>
      <c r="E70" s="1"/>
      <c r="F70" s="1"/>
      <c r="G70" s="1"/>
      <c r="H70" s="1"/>
    </row>
    <row r="71" spans="1:8" x14ac:dyDescent="0.25">
      <c r="A71" s="3" t="s">
        <v>274</v>
      </c>
      <c r="B71" s="3" t="s">
        <v>275</v>
      </c>
      <c r="C71" s="10">
        <v>643</v>
      </c>
      <c r="D71" s="1"/>
      <c r="E71" s="1"/>
      <c r="F71" s="1"/>
      <c r="G71" s="1"/>
      <c r="H71" s="1"/>
    </row>
    <row r="72" spans="1:8" x14ac:dyDescent="0.25">
      <c r="A72" s="3" t="s">
        <v>278</v>
      </c>
      <c r="B72" s="3" t="s">
        <v>279</v>
      </c>
      <c r="C72" s="10">
        <v>642</v>
      </c>
      <c r="D72" s="1"/>
      <c r="E72" s="1"/>
      <c r="F72" s="1"/>
      <c r="G72" s="1"/>
      <c r="H72" s="1"/>
    </row>
    <row r="73" spans="1:8" x14ac:dyDescent="0.25">
      <c r="A73" s="3" t="s">
        <v>282</v>
      </c>
      <c r="B73" s="3" t="s">
        <v>283</v>
      </c>
      <c r="C73" s="10">
        <v>634</v>
      </c>
      <c r="D73" s="1"/>
      <c r="E73" s="1"/>
      <c r="F73" s="1"/>
      <c r="G73" s="1"/>
      <c r="H73" s="1"/>
    </row>
    <row r="74" spans="1:8" x14ac:dyDescent="0.25">
      <c r="A74" s="3" t="s">
        <v>286</v>
      </c>
      <c r="B74" s="3" t="s">
        <v>287</v>
      </c>
      <c r="C74" s="10">
        <v>630</v>
      </c>
      <c r="D74" s="1"/>
      <c r="E74" s="1"/>
      <c r="F74" s="1"/>
      <c r="G74" s="1"/>
      <c r="H74" s="1"/>
    </row>
    <row r="75" spans="1:8" x14ac:dyDescent="0.25">
      <c r="A75" s="3" t="s">
        <v>290</v>
      </c>
      <c r="B75" s="3" t="s">
        <v>291</v>
      </c>
      <c r="C75" s="10">
        <v>620</v>
      </c>
      <c r="D75" s="1"/>
      <c r="E75" s="1"/>
      <c r="F75" s="1"/>
      <c r="G75" s="1"/>
      <c r="H75" s="1"/>
    </row>
    <row r="76" spans="1:8" x14ac:dyDescent="0.25">
      <c r="A76" s="3" t="s">
        <v>294</v>
      </c>
      <c r="B76" s="3" t="s">
        <v>295</v>
      </c>
      <c r="C76" s="10">
        <v>616</v>
      </c>
      <c r="D76" s="1"/>
      <c r="E76" s="1"/>
      <c r="F76" s="1"/>
      <c r="G76" s="1"/>
      <c r="H76" s="1"/>
    </row>
    <row r="77" spans="1:8" x14ac:dyDescent="0.25">
      <c r="A77" s="3" t="s">
        <v>297</v>
      </c>
      <c r="B77" s="3" t="s">
        <v>298</v>
      </c>
      <c r="C77" s="10">
        <v>612</v>
      </c>
      <c r="D77" s="1"/>
      <c r="E77" s="1"/>
      <c r="F77" s="1"/>
      <c r="G77" s="1"/>
      <c r="H77" s="1"/>
    </row>
    <row r="78" spans="1:8" x14ac:dyDescent="0.25">
      <c r="A78" s="3" t="s">
        <v>301</v>
      </c>
      <c r="B78" s="3" t="s">
        <v>302</v>
      </c>
      <c r="C78" s="10">
        <v>608</v>
      </c>
      <c r="D78" s="1"/>
      <c r="E78" s="1"/>
      <c r="F78" s="1"/>
      <c r="G78" s="1"/>
      <c r="H78" s="1"/>
    </row>
    <row r="79" spans="1:8" x14ac:dyDescent="0.25">
      <c r="A79" s="3" t="s">
        <v>305</v>
      </c>
      <c r="B79" s="3" t="s">
        <v>306</v>
      </c>
      <c r="C79" s="10">
        <v>604</v>
      </c>
      <c r="D79" s="1"/>
      <c r="E79" s="1"/>
      <c r="F79" s="1"/>
      <c r="G79" s="1"/>
      <c r="H79" s="1"/>
    </row>
    <row r="80" spans="1:8" x14ac:dyDescent="0.25">
      <c r="A80" s="3" t="s">
        <v>309</v>
      </c>
      <c r="B80" s="3" t="s">
        <v>310</v>
      </c>
      <c r="C80" s="10">
        <v>600</v>
      </c>
      <c r="D80" s="1"/>
      <c r="E80" s="1"/>
      <c r="F80" s="1"/>
      <c r="G80" s="1"/>
      <c r="H80" s="1"/>
    </row>
    <row r="81" spans="1:8" x14ac:dyDescent="0.25">
      <c r="A81" s="3" t="s">
        <v>313</v>
      </c>
      <c r="B81" s="3" t="s">
        <v>314</v>
      </c>
      <c r="C81" s="10">
        <v>598</v>
      </c>
      <c r="D81" s="1"/>
      <c r="E81" s="1"/>
      <c r="F81" s="1"/>
      <c r="G81" s="1"/>
      <c r="H81" s="1"/>
    </row>
    <row r="82" spans="1:8" x14ac:dyDescent="0.25">
      <c r="A82" s="3" t="s">
        <v>317</v>
      </c>
      <c r="B82" s="3" t="s">
        <v>318</v>
      </c>
      <c r="C82" s="10">
        <v>591</v>
      </c>
      <c r="D82" s="1"/>
      <c r="E82" s="1"/>
      <c r="F82" s="1"/>
      <c r="G82" s="1"/>
      <c r="H82" s="1"/>
    </row>
    <row r="83" spans="1:8" x14ac:dyDescent="0.25">
      <c r="A83" s="3" t="s">
        <v>321</v>
      </c>
      <c r="B83" s="3" t="s">
        <v>322</v>
      </c>
      <c r="C83" s="10">
        <v>275</v>
      </c>
      <c r="D83" s="1"/>
      <c r="E83" s="1"/>
      <c r="F83" s="1"/>
      <c r="G83" s="1"/>
      <c r="H83" s="1"/>
    </row>
    <row r="84" spans="1:8" x14ac:dyDescent="0.25">
      <c r="A84" s="3" t="s">
        <v>325</v>
      </c>
      <c r="B84" s="3" t="s">
        <v>326</v>
      </c>
      <c r="C84" s="10">
        <v>585</v>
      </c>
      <c r="D84" s="1"/>
      <c r="E84" s="1"/>
      <c r="F84" s="1"/>
      <c r="G84" s="1"/>
      <c r="H84" s="1"/>
    </row>
    <row r="85" spans="1:8" x14ac:dyDescent="0.25">
      <c r="A85" s="3" t="s">
        <v>329</v>
      </c>
      <c r="B85" s="3" t="s">
        <v>330</v>
      </c>
      <c r="C85" s="10">
        <v>586</v>
      </c>
      <c r="D85" s="1"/>
      <c r="E85" s="1"/>
      <c r="F85" s="1"/>
      <c r="G85" s="1"/>
      <c r="H85" s="1"/>
    </row>
    <row r="86" spans="1:8" x14ac:dyDescent="0.25">
      <c r="A86" s="3" t="s">
        <v>332</v>
      </c>
      <c r="B86" s="3" t="s">
        <v>333</v>
      </c>
      <c r="C86" s="10">
        <v>512</v>
      </c>
      <c r="D86" s="1"/>
      <c r="E86" s="1"/>
      <c r="F86" s="1"/>
      <c r="G86" s="1"/>
      <c r="H86" s="1"/>
    </row>
    <row r="87" spans="1:8" x14ac:dyDescent="0.25">
      <c r="A87" s="3" t="s">
        <v>336</v>
      </c>
      <c r="B87" s="3" t="s">
        <v>337</v>
      </c>
      <c r="C87" s="10">
        <v>578</v>
      </c>
      <c r="D87" s="1"/>
      <c r="E87" s="1"/>
      <c r="F87" s="1"/>
      <c r="G87" s="1"/>
      <c r="H87" s="1"/>
    </row>
    <row r="88" spans="1:8" x14ac:dyDescent="0.25">
      <c r="A88" s="3" t="s">
        <v>340</v>
      </c>
      <c r="B88" s="3" t="s">
        <v>341</v>
      </c>
      <c r="C88" s="10">
        <v>580</v>
      </c>
      <c r="D88" s="1"/>
      <c r="E88" s="1"/>
      <c r="F88" s="1"/>
      <c r="G88" s="1"/>
      <c r="H88" s="1"/>
    </row>
    <row r="89" spans="1:8" x14ac:dyDescent="0.25">
      <c r="A89" s="3" t="s">
        <v>344</v>
      </c>
      <c r="B89" s="3" t="s">
        <v>345</v>
      </c>
      <c r="C89" s="10">
        <v>807</v>
      </c>
      <c r="D89" s="1"/>
      <c r="E89" s="1"/>
      <c r="F89" s="1"/>
      <c r="G89" s="1"/>
      <c r="H89" s="1"/>
    </row>
    <row r="90" spans="1:8" x14ac:dyDescent="0.25">
      <c r="A90" s="3" t="s">
        <v>348</v>
      </c>
      <c r="B90" s="3" t="s">
        <v>349</v>
      </c>
      <c r="C90" s="10">
        <v>574</v>
      </c>
      <c r="D90" s="1"/>
      <c r="E90" s="1"/>
      <c r="F90" s="1"/>
      <c r="G90" s="1"/>
      <c r="H90" s="1"/>
    </row>
    <row r="91" spans="1:8" x14ac:dyDescent="0.25">
      <c r="A91" s="3" t="s">
        <v>351</v>
      </c>
      <c r="B91" s="3" t="s">
        <v>352</v>
      </c>
      <c r="C91" s="10">
        <v>570</v>
      </c>
      <c r="D91" s="1"/>
      <c r="E91" s="1"/>
      <c r="F91" s="1"/>
      <c r="G91" s="1"/>
      <c r="H91" s="1"/>
    </row>
    <row r="92" spans="1:8" x14ac:dyDescent="0.25">
      <c r="A92" s="3" t="s">
        <v>355</v>
      </c>
      <c r="B92" s="3" t="s">
        <v>356</v>
      </c>
      <c r="C92" s="10">
        <v>566</v>
      </c>
      <c r="D92" s="1"/>
      <c r="E92" s="1"/>
      <c r="F92" s="1"/>
      <c r="G92" s="1"/>
      <c r="H92" s="1"/>
    </row>
    <row r="93" spans="1:8" x14ac:dyDescent="0.25">
      <c r="A93" s="3" t="s">
        <v>359</v>
      </c>
      <c r="B93" s="3" t="s">
        <v>360</v>
      </c>
      <c r="C93" s="10">
        <v>562</v>
      </c>
      <c r="D93" s="1"/>
      <c r="E93" s="1"/>
      <c r="F93" s="1"/>
      <c r="G93" s="1"/>
      <c r="H93" s="1"/>
    </row>
    <row r="94" spans="1:8" x14ac:dyDescent="0.25">
      <c r="A94" s="3" t="s">
        <v>363</v>
      </c>
      <c r="B94" s="3" t="s">
        <v>364</v>
      </c>
      <c r="C94" s="10">
        <v>558</v>
      </c>
      <c r="D94" s="1"/>
      <c r="E94" s="1"/>
      <c r="F94" s="1"/>
      <c r="G94" s="1"/>
      <c r="H94" s="1"/>
    </row>
    <row r="95" spans="1:8" x14ac:dyDescent="0.25">
      <c r="A95" s="3" t="s">
        <v>367</v>
      </c>
      <c r="B95" s="3" t="s">
        <v>368</v>
      </c>
      <c r="C95" s="10">
        <v>554</v>
      </c>
      <c r="D95" s="1"/>
      <c r="E95" s="1"/>
      <c r="F95" s="1"/>
      <c r="G95" s="1"/>
      <c r="H95" s="1"/>
    </row>
    <row r="96" spans="1:8" x14ac:dyDescent="0.25">
      <c r="A96" s="3" t="s">
        <v>371</v>
      </c>
      <c r="B96" s="3" t="s">
        <v>372</v>
      </c>
      <c r="C96" s="10">
        <v>540</v>
      </c>
      <c r="D96" s="1"/>
      <c r="E96" s="1"/>
      <c r="F96" s="1"/>
      <c r="G96" s="1"/>
      <c r="H96" s="1"/>
    </row>
    <row r="97" spans="1:8" x14ac:dyDescent="0.25">
      <c r="A97" s="3" t="s">
        <v>375</v>
      </c>
      <c r="B97" s="3" t="s">
        <v>376</v>
      </c>
      <c r="C97" s="10">
        <v>528</v>
      </c>
      <c r="D97" s="1"/>
      <c r="E97" s="1"/>
      <c r="F97" s="1"/>
      <c r="G97" s="1"/>
      <c r="H97" s="1"/>
    </row>
    <row r="98" spans="1:8" x14ac:dyDescent="0.25">
      <c r="A98" s="3" t="s">
        <v>379</v>
      </c>
      <c r="B98" s="3" t="s">
        <v>380</v>
      </c>
      <c r="C98" s="10">
        <v>524</v>
      </c>
      <c r="D98" s="1"/>
      <c r="E98" s="1"/>
      <c r="F98" s="1"/>
      <c r="G98" s="1"/>
      <c r="H98" s="1"/>
    </row>
    <row r="99" spans="1:8" x14ac:dyDescent="0.25">
      <c r="A99" s="3" t="s">
        <v>382</v>
      </c>
      <c r="B99" s="3" t="s">
        <v>383</v>
      </c>
      <c r="C99" s="10">
        <v>520</v>
      </c>
      <c r="D99" s="1"/>
      <c r="E99" s="1"/>
      <c r="F99" s="1"/>
      <c r="G99" s="1"/>
      <c r="H99" s="1"/>
    </row>
    <row r="100" spans="1:8" x14ac:dyDescent="0.25">
      <c r="A100" s="3" t="s">
        <v>386</v>
      </c>
      <c r="B100" s="3" t="s">
        <v>387</v>
      </c>
      <c r="C100" s="10">
        <v>516</v>
      </c>
      <c r="D100" s="1"/>
      <c r="E100" s="1"/>
      <c r="F100" s="1"/>
      <c r="G100" s="1"/>
      <c r="H100" s="1"/>
    </row>
    <row r="101" spans="1:8" x14ac:dyDescent="0.25">
      <c r="A101" s="3" t="s">
        <v>390</v>
      </c>
      <c r="B101" s="3" t="s">
        <v>391</v>
      </c>
      <c r="C101" s="10">
        <v>104</v>
      </c>
      <c r="D101" s="1"/>
      <c r="E101" s="1"/>
      <c r="F101" s="1"/>
      <c r="G101" s="1"/>
      <c r="H101" s="1"/>
    </row>
    <row r="102" spans="1:8" x14ac:dyDescent="0.25">
      <c r="A102" s="3" t="s">
        <v>394</v>
      </c>
      <c r="B102" s="3" t="s">
        <v>395</v>
      </c>
      <c r="C102" s="10">
        <v>508</v>
      </c>
      <c r="D102" s="1"/>
      <c r="E102" s="1"/>
      <c r="F102" s="1"/>
      <c r="G102" s="1"/>
      <c r="H102" s="1"/>
    </row>
    <row r="103" spans="1:8" x14ac:dyDescent="0.25">
      <c r="A103" s="3" t="s">
        <v>398</v>
      </c>
      <c r="B103" s="3" t="s">
        <v>399</v>
      </c>
      <c r="C103" s="10">
        <v>504</v>
      </c>
      <c r="D103" s="1"/>
      <c r="E103" s="1"/>
      <c r="F103" s="1"/>
      <c r="G103" s="1"/>
      <c r="H103" s="1"/>
    </row>
    <row r="104" spans="1:8" x14ac:dyDescent="0.25">
      <c r="A104" s="3" t="s">
        <v>401</v>
      </c>
      <c r="B104" s="3" t="s">
        <v>402</v>
      </c>
      <c r="C104" s="10">
        <v>500</v>
      </c>
      <c r="D104" s="1"/>
      <c r="E104" s="1"/>
      <c r="F104" s="1"/>
      <c r="G104" s="1"/>
      <c r="H104" s="1"/>
    </row>
    <row r="105" spans="1:8" x14ac:dyDescent="0.25">
      <c r="A105" s="3" t="s">
        <v>405</v>
      </c>
      <c r="B105" s="3" t="s">
        <v>406</v>
      </c>
      <c r="C105" s="10">
        <v>499</v>
      </c>
      <c r="D105" s="1"/>
      <c r="E105" s="1"/>
      <c r="F105" s="1"/>
      <c r="G105" s="1"/>
      <c r="H105" s="1"/>
    </row>
    <row r="106" spans="1:8" x14ac:dyDescent="0.25">
      <c r="A106" s="3" t="s">
        <v>409</v>
      </c>
      <c r="B106" s="3" t="s">
        <v>410</v>
      </c>
      <c r="C106" s="10">
        <v>496</v>
      </c>
      <c r="D106" s="1"/>
      <c r="E106" s="1"/>
      <c r="F106" s="1"/>
      <c r="G106" s="1"/>
      <c r="H106" s="1"/>
    </row>
    <row r="107" spans="1:8" x14ac:dyDescent="0.25">
      <c r="A107" s="3" t="s">
        <v>412</v>
      </c>
      <c r="B107" s="3" t="s">
        <v>413</v>
      </c>
      <c r="C107" s="10">
        <v>492</v>
      </c>
      <c r="D107" s="1"/>
      <c r="E107" s="1"/>
      <c r="F107" s="1"/>
      <c r="G107" s="1"/>
      <c r="H107" s="1"/>
    </row>
    <row r="108" spans="1:8" x14ac:dyDescent="0.25">
      <c r="A108" s="3" t="s">
        <v>416</v>
      </c>
      <c r="B108" s="3" t="s">
        <v>417</v>
      </c>
      <c r="C108" s="10">
        <v>498</v>
      </c>
      <c r="D108" s="1"/>
      <c r="E108" s="1"/>
      <c r="F108" s="1"/>
      <c r="G108" s="1"/>
      <c r="H108" s="1"/>
    </row>
    <row r="109" spans="1:8" x14ac:dyDescent="0.25">
      <c r="A109" s="3" t="s">
        <v>420</v>
      </c>
      <c r="B109" s="3" t="s">
        <v>421</v>
      </c>
      <c r="C109" s="10">
        <v>583</v>
      </c>
      <c r="D109" s="1"/>
      <c r="E109" s="1"/>
      <c r="F109" s="1"/>
      <c r="G109" s="1"/>
      <c r="H109" s="1"/>
    </row>
    <row r="110" spans="1:8" x14ac:dyDescent="0.25">
      <c r="A110" s="3" t="s">
        <v>424</v>
      </c>
      <c r="B110" s="3" t="s">
        <v>425</v>
      </c>
      <c r="C110" s="10">
        <v>484</v>
      </c>
      <c r="D110" s="1"/>
      <c r="E110" s="1"/>
      <c r="F110" s="1"/>
      <c r="G110" s="1"/>
      <c r="H110" s="1"/>
    </row>
    <row r="111" spans="1:8" x14ac:dyDescent="0.25">
      <c r="A111" s="3" t="s">
        <v>427</v>
      </c>
      <c r="B111" s="3" t="s">
        <v>428</v>
      </c>
      <c r="C111" s="10">
        <v>175</v>
      </c>
      <c r="D111" s="1"/>
      <c r="E111" s="1"/>
      <c r="F111" s="1"/>
    </row>
    <row r="112" spans="1:8" x14ac:dyDescent="0.25">
      <c r="A112" s="3" t="s">
        <v>431</v>
      </c>
      <c r="B112" s="3" t="s">
        <v>432</v>
      </c>
      <c r="C112" s="10">
        <v>480</v>
      </c>
      <c r="D112" s="1"/>
      <c r="E112" s="1"/>
      <c r="F112" s="1"/>
      <c r="G112" s="1"/>
      <c r="H112" s="1"/>
    </row>
    <row r="113" spans="1:8" x14ac:dyDescent="0.25">
      <c r="A113" s="3" t="s">
        <v>435</v>
      </c>
      <c r="B113" s="3" t="s">
        <v>436</v>
      </c>
      <c r="C113" s="10">
        <v>478</v>
      </c>
      <c r="D113" s="1"/>
      <c r="E113" s="1"/>
      <c r="F113" s="1"/>
      <c r="G113" s="1"/>
      <c r="H113" s="1"/>
    </row>
    <row r="114" spans="1:8" x14ac:dyDescent="0.25">
      <c r="A114" s="3" t="s">
        <v>439</v>
      </c>
      <c r="B114" s="3" t="s">
        <v>440</v>
      </c>
      <c r="C114" s="10">
        <v>474</v>
      </c>
      <c r="D114" s="1"/>
      <c r="E114" s="1"/>
      <c r="F114" s="1"/>
      <c r="G114" s="1"/>
      <c r="H114" s="1"/>
    </row>
    <row r="115" spans="1:8" x14ac:dyDescent="0.25">
      <c r="A115" s="3" t="s">
        <v>443</v>
      </c>
      <c r="B115" s="3" t="s">
        <v>444</v>
      </c>
      <c r="C115" s="10">
        <v>584</v>
      </c>
      <c r="D115" s="1"/>
      <c r="E115" s="1"/>
      <c r="F115" s="1"/>
      <c r="G115" s="1"/>
      <c r="H115" s="1"/>
    </row>
    <row r="116" spans="1:8" x14ac:dyDescent="0.25">
      <c r="A116" s="3" t="s">
        <v>447</v>
      </c>
      <c r="B116" s="3" t="s">
        <v>448</v>
      </c>
      <c r="C116" s="10">
        <v>470</v>
      </c>
      <c r="D116" s="1"/>
      <c r="E116" s="1"/>
      <c r="F116" s="1"/>
      <c r="G116" s="1"/>
      <c r="H116" s="1"/>
    </row>
    <row r="117" spans="1:8" x14ac:dyDescent="0.25">
      <c r="A117" s="3" t="s">
        <v>451</v>
      </c>
      <c r="B117" s="3" t="s">
        <v>452</v>
      </c>
      <c r="C117" s="10">
        <v>466</v>
      </c>
      <c r="D117" s="1"/>
      <c r="E117" s="1"/>
      <c r="F117" s="1"/>
      <c r="G117" s="1"/>
      <c r="H117" s="1"/>
    </row>
    <row r="118" spans="1:8" x14ac:dyDescent="0.25">
      <c r="A118" s="3" t="s">
        <v>455</v>
      </c>
      <c r="B118" s="3" t="s">
        <v>456</v>
      </c>
      <c r="C118" s="10">
        <v>462</v>
      </c>
      <c r="D118" s="1"/>
      <c r="E118" s="1"/>
      <c r="F118" s="1"/>
      <c r="G118" s="1"/>
      <c r="H118" s="1"/>
    </row>
    <row r="119" spans="1:8" x14ac:dyDescent="0.25">
      <c r="A119" s="3" t="s">
        <v>459</v>
      </c>
      <c r="B119" s="3" t="s">
        <v>460</v>
      </c>
      <c r="C119" s="10">
        <v>458</v>
      </c>
      <c r="D119" s="1"/>
      <c r="E119" s="1"/>
      <c r="F119" s="1"/>
      <c r="G119" s="1"/>
      <c r="H119" s="1"/>
    </row>
    <row r="120" spans="1:8" x14ac:dyDescent="0.25">
      <c r="A120" s="3" t="s">
        <v>463</v>
      </c>
      <c r="B120" s="3" t="s">
        <v>464</v>
      </c>
      <c r="C120" s="10">
        <v>454</v>
      </c>
      <c r="D120" s="1"/>
      <c r="E120" s="1"/>
      <c r="F120" s="1"/>
      <c r="G120" s="1"/>
      <c r="H120" s="1"/>
    </row>
    <row r="121" spans="1:8" x14ac:dyDescent="0.25">
      <c r="A121" s="3" t="s">
        <v>466</v>
      </c>
      <c r="B121" s="3" t="s">
        <v>467</v>
      </c>
      <c r="C121" s="10">
        <v>450</v>
      </c>
      <c r="D121" s="1"/>
      <c r="E121" s="1"/>
      <c r="F121" s="1"/>
      <c r="G121" s="1"/>
      <c r="H121" s="1"/>
    </row>
    <row r="122" spans="1:8" x14ac:dyDescent="0.25">
      <c r="A122" s="3" t="s">
        <v>469</v>
      </c>
      <c r="B122" s="3" t="s">
        <v>470</v>
      </c>
      <c r="C122" s="10">
        <v>446</v>
      </c>
      <c r="D122" s="1"/>
      <c r="E122" s="1"/>
      <c r="F122" s="1"/>
      <c r="G122" s="1"/>
      <c r="H122" s="1"/>
    </row>
    <row r="123" spans="1:8" x14ac:dyDescent="0.25">
      <c r="A123" s="3" t="s">
        <v>473</v>
      </c>
      <c r="B123" s="3" t="s">
        <v>474</v>
      </c>
      <c r="C123" s="10">
        <v>442</v>
      </c>
      <c r="D123" s="1"/>
      <c r="E123" s="1"/>
      <c r="F123" s="1"/>
      <c r="G123" s="1"/>
      <c r="H123" s="1"/>
    </row>
    <row r="124" spans="1:8" x14ac:dyDescent="0.25">
      <c r="A124" s="3" t="s">
        <v>477</v>
      </c>
      <c r="B124" s="3" t="s">
        <v>478</v>
      </c>
      <c r="C124" s="10">
        <v>440</v>
      </c>
      <c r="D124" s="1"/>
      <c r="E124" s="1"/>
      <c r="F124" s="1"/>
      <c r="G124" s="1"/>
      <c r="H124" s="1"/>
    </row>
    <row r="125" spans="1:8" x14ac:dyDescent="0.25">
      <c r="A125" s="3" t="s">
        <v>481</v>
      </c>
      <c r="B125" s="3" t="s">
        <v>482</v>
      </c>
      <c r="C125" s="10">
        <v>438</v>
      </c>
      <c r="D125" s="1"/>
      <c r="E125" s="1"/>
      <c r="F125" s="1"/>
      <c r="G125" s="1"/>
      <c r="H125" s="1"/>
    </row>
    <row r="126" spans="1:8" x14ac:dyDescent="0.25">
      <c r="A126" s="3" t="s">
        <v>485</v>
      </c>
      <c r="B126" s="3" t="s">
        <v>486</v>
      </c>
      <c r="C126" s="10">
        <v>434</v>
      </c>
      <c r="D126" s="1"/>
      <c r="E126" s="1"/>
      <c r="F126" s="1"/>
      <c r="G126" s="1"/>
      <c r="H126" s="1"/>
    </row>
    <row r="127" spans="1:8" x14ac:dyDescent="0.25">
      <c r="A127" s="3" t="s">
        <v>489</v>
      </c>
      <c r="B127" s="3" t="s">
        <v>490</v>
      </c>
      <c r="C127" s="10">
        <v>430</v>
      </c>
      <c r="D127" s="1"/>
      <c r="E127" s="1"/>
      <c r="F127" s="1"/>
      <c r="G127" s="1"/>
      <c r="H127" s="1"/>
    </row>
    <row r="128" spans="1:8" x14ac:dyDescent="0.25">
      <c r="A128" s="3" t="s">
        <v>493</v>
      </c>
      <c r="B128" s="3" t="s">
        <v>494</v>
      </c>
      <c r="C128" s="10">
        <v>426</v>
      </c>
      <c r="D128" s="1"/>
      <c r="E128" s="1"/>
      <c r="F128" s="1"/>
      <c r="G128" s="1"/>
      <c r="H128" s="1"/>
    </row>
    <row r="129" spans="1:8" x14ac:dyDescent="0.25">
      <c r="A129" s="3" t="s">
        <v>497</v>
      </c>
      <c r="B129" s="3" t="s">
        <v>498</v>
      </c>
      <c r="C129" s="10">
        <v>422</v>
      </c>
      <c r="D129" s="1"/>
      <c r="E129" s="1"/>
      <c r="F129" s="1"/>
      <c r="G129" s="1"/>
      <c r="H129" s="1"/>
    </row>
    <row r="130" spans="1:8" x14ac:dyDescent="0.25">
      <c r="A130" s="3" t="s">
        <v>501</v>
      </c>
      <c r="B130" s="3" t="s">
        <v>502</v>
      </c>
      <c r="C130" s="10">
        <v>428</v>
      </c>
      <c r="D130" s="1"/>
      <c r="E130" s="1"/>
      <c r="F130" s="1"/>
      <c r="G130" s="1"/>
      <c r="H130" s="1"/>
    </row>
    <row r="131" spans="1:8" x14ac:dyDescent="0.25">
      <c r="A131" s="3" t="s">
        <v>505</v>
      </c>
      <c r="B131" s="3" t="s">
        <v>506</v>
      </c>
      <c r="C131" s="10">
        <v>418</v>
      </c>
      <c r="D131" s="1"/>
      <c r="E131" s="1"/>
      <c r="F131" s="1"/>
      <c r="G131" s="1"/>
      <c r="H131" s="1"/>
    </row>
    <row r="132" spans="1:8" x14ac:dyDescent="0.25">
      <c r="A132" s="3" t="s">
        <v>509</v>
      </c>
      <c r="B132" s="3" t="s">
        <v>510</v>
      </c>
      <c r="C132" s="10">
        <v>417</v>
      </c>
      <c r="D132" s="1"/>
      <c r="E132" s="1"/>
      <c r="F132" s="1"/>
      <c r="G132" s="1"/>
      <c r="H132" s="1"/>
    </row>
    <row r="133" spans="1:8" x14ac:dyDescent="0.25">
      <c r="A133" s="3" t="s">
        <v>513</v>
      </c>
      <c r="B133" s="3" t="s">
        <v>514</v>
      </c>
      <c r="C133" s="10">
        <v>414</v>
      </c>
      <c r="D133" s="1"/>
      <c r="E133" s="1"/>
      <c r="F133" s="1"/>
      <c r="G133" s="1"/>
      <c r="H133" s="1"/>
    </row>
    <row r="134" spans="1:8" x14ac:dyDescent="0.25">
      <c r="A134" s="3" t="s">
        <v>517</v>
      </c>
      <c r="B134" s="3" t="s">
        <v>518</v>
      </c>
      <c r="C134" s="10">
        <v>410</v>
      </c>
      <c r="D134" s="1"/>
      <c r="E134" s="1"/>
      <c r="F134" s="1"/>
      <c r="G134" s="1"/>
      <c r="H134" s="1"/>
    </row>
    <row r="135" spans="1:8" x14ac:dyDescent="0.25">
      <c r="A135" s="3" t="s">
        <v>521</v>
      </c>
      <c r="B135" s="3" t="s">
        <v>522</v>
      </c>
      <c r="C135" s="10">
        <v>408</v>
      </c>
      <c r="D135" s="1"/>
      <c r="E135" s="1"/>
      <c r="F135" s="1"/>
      <c r="G135" s="1"/>
      <c r="H135" s="1"/>
    </row>
    <row r="136" spans="1:8" x14ac:dyDescent="0.25">
      <c r="A136" s="3" t="s">
        <v>524</v>
      </c>
      <c r="B136" s="3" t="s">
        <v>525</v>
      </c>
      <c r="C136" s="10">
        <v>296</v>
      </c>
      <c r="D136" s="1"/>
      <c r="E136" s="1"/>
      <c r="F136" s="1"/>
    </row>
    <row r="137" spans="1:8" x14ac:dyDescent="0.25">
      <c r="A137" s="3" t="s">
        <v>528</v>
      </c>
      <c r="B137" s="3" t="s">
        <v>529</v>
      </c>
      <c r="C137" s="10">
        <v>404</v>
      </c>
      <c r="D137" s="1"/>
      <c r="E137" s="1"/>
      <c r="F137" s="1"/>
      <c r="G137" s="1"/>
      <c r="H137" s="1"/>
    </row>
    <row r="138" spans="1:8" x14ac:dyDescent="0.25">
      <c r="A138" s="3" t="s">
        <v>532</v>
      </c>
      <c r="B138" s="3" t="s">
        <v>533</v>
      </c>
      <c r="C138" s="10">
        <v>398</v>
      </c>
      <c r="D138" s="1"/>
      <c r="E138" s="1"/>
      <c r="F138" s="1"/>
      <c r="G138" s="1"/>
      <c r="H138" s="1"/>
    </row>
    <row r="139" spans="1:8" x14ac:dyDescent="0.25">
      <c r="A139" s="3" t="s">
        <v>536</v>
      </c>
      <c r="B139" s="3" t="s">
        <v>537</v>
      </c>
      <c r="C139" s="10">
        <v>400</v>
      </c>
      <c r="D139" s="1"/>
      <c r="E139" s="1"/>
      <c r="F139" s="1"/>
      <c r="G139" s="1"/>
      <c r="H139" s="1"/>
    </row>
    <row r="140" spans="1:8" x14ac:dyDescent="0.25">
      <c r="A140" s="3" t="s">
        <v>539</v>
      </c>
      <c r="B140" s="3" t="s">
        <v>540</v>
      </c>
      <c r="C140" s="10">
        <v>832</v>
      </c>
      <c r="D140" s="1"/>
      <c r="E140" s="1"/>
      <c r="F140" s="1"/>
      <c r="G140" s="1"/>
      <c r="H140" s="1"/>
    </row>
    <row r="141" spans="1:8" x14ac:dyDescent="0.25">
      <c r="A141" s="3" t="s">
        <v>543</v>
      </c>
      <c r="B141" s="3" t="s">
        <v>544</v>
      </c>
      <c r="C141" s="10">
        <v>392</v>
      </c>
      <c r="D141" s="1"/>
      <c r="E141" s="1"/>
      <c r="F141" s="1"/>
      <c r="G141" s="1"/>
      <c r="H141" s="1"/>
    </row>
    <row r="142" spans="1:8" x14ac:dyDescent="0.25">
      <c r="A142" s="3" t="s">
        <v>547</v>
      </c>
      <c r="B142" s="3" t="s">
        <v>548</v>
      </c>
      <c r="C142" s="10">
        <v>388</v>
      </c>
      <c r="D142" s="1"/>
      <c r="E142" s="1"/>
      <c r="F142" s="1"/>
      <c r="G142" s="1"/>
      <c r="H142" s="1"/>
    </row>
    <row r="143" spans="1:8" x14ac:dyDescent="0.25">
      <c r="A143" s="3" t="s">
        <v>551</v>
      </c>
      <c r="B143" s="3" t="s">
        <v>552</v>
      </c>
      <c r="C143" s="10">
        <v>380</v>
      </c>
      <c r="D143" s="1"/>
      <c r="E143" s="1"/>
      <c r="F143" s="1"/>
      <c r="G143" s="1"/>
      <c r="H143" s="1"/>
    </row>
    <row r="144" spans="1:8" x14ac:dyDescent="0.25">
      <c r="A144" s="3" t="s">
        <v>555</v>
      </c>
      <c r="B144" s="3" t="s">
        <v>556</v>
      </c>
      <c r="C144" s="10">
        <v>376</v>
      </c>
      <c r="D144" s="1"/>
      <c r="E144" s="1"/>
      <c r="F144" s="1"/>
      <c r="G144" s="1"/>
      <c r="H144" s="1"/>
    </row>
    <row r="145" spans="1:8" x14ac:dyDescent="0.25">
      <c r="A145" s="3" t="s">
        <v>559</v>
      </c>
      <c r="B145" s="3" t="s">
        <v>560</v>
      </c>
      <c r="C145" s="10">
        <v>833</v>
      </c>
      <c r="D145" s="1"/>
      <c r="E145" s="1"/>
      <c r="F145" s="1"/>
      <c r="G145" s="1"/>
      <c r="H145" s="1"/>
    </row>
    <row r="146" spans="1:8" x14ac:dyDescent="0.25">
      <c r="A146" s="3" t="s">
        <v>563</v>
      </c>
      <c r="B146" s="3" t="s">
        <v>564</v>
      </c>
      <c r="C146" s="10">
        <v>372</v>
      </c>
      <c r="D146" s="1"/>
      <c r="E146" s="1"/>
      <c r="F146" s="1"/>
      <c r="G146" s="1"/>
      <c r="H146" s="1"/>
    </row>
    <row r="147" spans="1:8" x14ac:dyDescent="0.25">
      <c r="A147" s="3" t="s">
        <v>567</v>
      </c>
      <c r="B147" s="3" t="s">
        <v>568</v>
      </c>
      <c r="C147" s="10">
        <v>368</v>
      </c>
      <c r="D147" s="1"/>
      <c r="E147" s="1"/>
      <c r="F147" s="1"/>
      <c r="G147" s="1"/>
      <c r="H147" s="1"/>
    </row>
    <row r="148" spans="1:8" x14ac:dyDescent="0.25">
      <c r="A148" s="3" t="s">
        <v>571</v>
      </c>
      <c r="B148" s="3" t="s">
        <v>572</v>
      </c>
      <c r="C148" s="10">
        <v>364</v>
      </c>
      <c r="D148" s="1"/>
      <c r="E148" s="1"/>
      <c r="F148" s="1"/>
    </row>
    <row r="149" spans="1:8" x14ac:dyDescent="0.25">
      <c r="A149" s="3" t="s">
        <v>575</v>
      </c>
      <c r="B149" s="3" t="s">
        <v>576</v>
      </c>
      <c r="C149" s="10">
        <v>360</v>
      </c>
    </row>
    <row r="150" spans="1:8" x14ac:dyDescent="0.25">
      <c r="A150" s="3" t="s">
        <v>579</v>
      </c>
      <c r="B150" s="3" t="s">
        <v>580</v>
      </c>
      <c r="C150" s="10">
        <v>356</v>
      </c>
    </row>
    <row r="151" spans="1:8" x14ac:dyDescent="0.25">
      <c r="A151" s="3" t="s">
        <v>583</v>
      </c>
      <c r="B151" s="3" t="s">
        <v>584</v>
      </c>
      <c r="C151" s="10">
        <v>352</v>
      </c>
    </row>
    <row r="152" spans="1:8" x14ac:dyDescent="0.25">
      <c r="A152" s="3" t="s">
        <v>587</v>
      </c>
      <c r="B152" s="3" t="s">
        <v>588</v>
      </c>
      <c r="C152" s="10">
        <v>348</v>
      </c>
    </row>
    <row r="153" spans="1:8" x14ac:dyDescent="0.25">
      <c r="A153" s="3" t="s">
        <v>590</v>
      </c>
      <c r="B153" s="3" t="s">
        <v>591</v>
      </c>
      <c r="C153" s="10">
        <v>344</v>
      </c>
    </row>
    <row r="154" spans="1:8" x14ac:dyDescent="0.25">
      <c r="A154" s="3" t="s">
        <v>594</v>
      </c>
      <c r="B154" s="3" t="s">
        <v>595</v>
      </c>
      <c r="C154" s="10">
        <v>340</v>
      </c>
    </row>
    <row r="155" spans="1:8" x14ac:dyDescent="0.25">
      <c r="A155" s="3" t="s">
        <v>598</v>
      </c>
      <c r="B155" s="3" t="s">
        <v>599</v>
      </c>
      <c r="C155" s="10">
        <v>336</v>
      </c>
    </row>
    <row r="156" spans="1:8" x14ac:dyDescent="0.25">
      <c r="A156" s="3" t="s">
        <v>602</v>
      </c>
      <c r="B156" s="3" t="s">
        <v>603</v>
      </c>
      <c r="C156" s="10">
        <v>334</v>
      </c>
    </row>
    <row r="157" spans="1:8" x14ac:dyDescent="0.25">
      <c r="A157" s="3" t="s">
        <v>606</v>
      </c>
      <c r="B157" s="3" t="s">
        <v>607</v>
      </c>
      <c r="C157" s="10">
        <v>332</v>
      </c>
    </row>
    <row r="158" spans="1:8" x14ac:dyDescent="0.25">
      <c r="A158" s="3" t="s">
        <v>610</v>
      </c>
      <c r="B158" s="3" t="s">
        <v>611</v>
      </c>
      <c r="C158" s="10">
        <v>328</v>
      </c>
    </row>
    <row r="159" spans="1:8" x14ac:dyDescent="0.25">
      <c r="A159" s="3" t="s">
        <v>614</v>
      </c>
      <c r="B159" s="3" t="s">
        <v>615</v>
      </c>
      <c r="C159" s="10">
        <v>624</v>
      </c>
    </row>
    <row r="160" spans="1:8" x14ac:dyDescent="0.25">
      <c r="A160" s="3" t="s">
        <v>618</v>
      </c>
      <c r="B160" s="3" t="s">
        <v>619</v>
      </c>
      <c r="C160" s="10">
        <v>324</v>
      </c>
    </row>
    <row r="161" spans="1:3" x14ac:dyDescent="0.25">
      <c r="A161" s="3" t="s">
        <v>622</v>
      </c>
      <c r="B161" s="3" t="s">
        <v>623</v>
      </c>
      <c r="C161" s="10">
        <v>831</v>
      </c>
    </row>
    <row r="162" spans="1:3" x14ac:dyDescent="0.25">
      <c r="A162" s="3" t="s">
        <v>626</v>
      </c>
      <c r="B162" s="3" t="s">
        <v>627</v>
      </c>
      <c r="C162" s="10">
        <v>320</v>
      </c>
    </row>
    <row r="163" spans="1:3" x14ac:dyDescent="0.25">
      <c r="A163" s="3" t="s">
        <v>629</v>
      </c>
      <c r="B163" s="3" t="s">
        <v>630</v>
      </c>
      <c r="C163" s="10">
        <v>316</v>
      </c>
    </row>
    <row r="164" spans="1:3" x14ac:dyDescent="0.25">
      <c r="A164" s="3" t="s">
        <v>633</v>
      </c>
      <c r="B164" s="3" t="s">
        <v>634</v>
      </c>
      <c r="C164" s="10">
        <v>312</v>
      </c>
    </row>
    <row r="165" spans="1:3" x14ac:dyDescent="0.25">
      <c r="A165" s="3" t="s">
        <v>637</v>
      </c>
      <c r="B165" s="3" t="s">
        <v>638</v>
      </c>
      <c r="C165" s="10">
        <v>308</v>
      </c>
    </row>
    <row r="166" spans="1:3" x14ac:dyDescent="0.25">
      <c r="A166" s="3" t="s">
        <v>641</v>
      </c>
      <c r="B166" s="3" t="s">
        <v>642</v>
      </c>
      <c r="C166" s="10">
        <v>304</v>
      </c>
    </row>
    <row r="167" spans="1:3" x14ac:dyDescent="0.25">
      <c r="A167" s="3" t="s">
        <v>645</v>
      </c>
      <c r="B167" s="3" t="s">
        <v>646</v>
      </c>
      <c r="C167" s="10">
        <v>300</v>
      </c>
    </row>
    <row r="168" spans="1:3" x14ac:dyDescent="0.25">
      <c r="A168" s="3" t="s">
        <v>648</v>
      </c>
      <c r="B168" s="3" t="s">
        <v>649</v>
      </c>
      <c r="C168" s="10">
        <v>292</v>
      </c>
    </row>
    <row r="169" spans="1:3" x14ac:dyDescent="0.25">
      <c r="A169" s="3" t="s">
        <v>652</v>
      </c>
      <c r="B169" s="3" t="s">
        <v>653</v>
      </c>
      <c r="C169" s="10">
        <v>288</v>
      </c>
    </row>
    <row r="170" spans="1:3" x14ac:dyDescent="0.25">
      <c r="A170" s="3" t="s">
        <v>656</v>
      </c>
      <c r="B170" s="3" t="s">
        <v>657</v>
      </c>
      <c r="C170" s="10">
        <v>276</v>
      </c>
    </row>
    <row r="171" spans="1:3" x14ac:dyDescent="0.25">
      <c r="A171" s="3" t="s">
        <v>660</v>
      </c>
      <c r="B171" s="3" t="s">
        <v>661</v>
      </c>
      <c r="C171" s="10">
        <v>268</v>
      </c>
    </row>
    <row r="172" spans="1:3" x14ac:dyDescent="0.25">
      <c r="A172" s="3" t="s">
        <v>664</v>
      </c>
      <c r="B172" s="3" t="s">
        <v>665</v>
      </c>
      <c r="C172" s="10">
        <v>270</v>
      </c>
    </row>
    <row r="173" spans="1:3" x14ac:dyDescent="0.25">
      <c r="A173" s="3" t="s">
        <v>668</v>
      </c>
      <c r="B173" s="3" t="s">
        <v>669</v>
      </c>
      <c r="C173" s="10">
        <v>266</v>
      </c>
    </row>
    <row r="174" spans="1:3" x14ac:dyDescent="0.25">
      <c r="A174" s="3" t="s">
        <v>672</v>
      </c>
      <c r="B174" s="3" t="s">
        <v>673</v>
      </c>
      <c r="C174" s="10">
        <v>260</v>
      </c>
    </row>
    <row r="175" spans="1:3" x14ac:dyDescent="0.25">
      <c r="A175" s="3" t="s">
        <v>676</v>
      </c>
      <c r="B175" s="3" t="s">
        <v>677</v>
      </c>
      <c r="C175" s="10">
        <v>258</v>
      </c>
    </row>
    <row r="176" spans="1:3" x14ac:dyDescent="0.25">
      <c r="A176" s="3" t="s">
        <v>680</v>
      </c>
      <c r="B176" s="3" t="s">
        <v>681</v>
      </c>
      <c r="C176" s="10">
        <v>254</v>
      </c>
    </row>
    <row r="177" spans="1:3" x14ac:dyDescent="0.25">
      <c r="A177" s="3" t="s">
        <v>684</v>
      </c>
      <c r="B177" s="3" t="s">
        <v>685</v>
      </c>
      <c r="C177" s="10">
        <v>250</v>
      </c>
    </row>
    <row r="178" spans="1:3" x14ac:dyDescent="0.25">
      <c r="A178" s="3" t="s">
        <v>688</v>
      </c>
      <c r="B178" s="3" t="s">
        <v>689</v>
      </c>
      <c r="C178" s="10">
        <v>246</v>
      </c>
    </row>
    <row r="179" spans="1:3" x14ac:dyDescent="0.25">
      <c r="A179" s="3" t="s">
        <v>692</v>
      </c>
      <c r="B179" s="3" t="s">
        <v>693</v>
      </c>
      <c r="C179" s="10">
        <v>242</v>
      </c>
    </row>
    <row r="180" spans="1:3" x14ac:dyDescent="0.25">
      <c r="A180" s="3" t="s">
        <v>696</v>
      </c>
      <c r="B180" s="3" t="s">
        <v>697</v>
      </c>
      <c r="C180" s="10">
        <v>234</v>
      </c>
    </row>
    <row r="181" spans="1:3" x14ac:dyDescent="0.25">
      <c r="A181" s="3" t="s">
        <v>700</v>
      </c>
      <c r="B181" s="3" t="s">
        <v>701</v>
      </c>
      <c r="C181" s="10">
        <v>238</v>
      </c>
    </row>
    <row r="182" spans="1:3" x14ac:dyDescent="0.25">
      <c r="A182" s="3" t="s">
        <v>704</v>
      </c>
      <c r="B182" s="3" t="s">
        <v>705</v>
      </c>
      <c r="C182" s="10">
        <v>231</v>
      </c>
    </row>
    <row r="183" spans="1:3" x14ac:dyDescent="0.25">
      <c r="A183" s="3" t="s">
        <v>708</v>
      </c>
      <c r="B183" s="3" t="s">
        <v>709</v>
      </c>
      <c r="C183" s="10">
        <v>748</v>
      </c>
    </row>
    <row r="184" spans="1:3" x14ac:dyDescent="0.25">
      <c r="A184" s="3" t="s">
        <v>712</v>
      </c>
      <c r="B184" s="3" t="s">
        <v>713</v>
      </c>
      <c r="C184" s="10">
        <v>233</v>
      </c>
    </row>
    <row r="185" spans="1:3" x14ac:dyDescent="0.25">
      <c r="A185" s="3" t="s">
        <v>716</v>
      </c>
      <c r="B185" s="3" t="s">
        <v>717</v>
      </c>
      <c r="C185" s="10">
        <v>232</v>
      </c>
    </row>
    <row r="186" spans="1:3" x14ac:dyDescent="0.25">
      <c r="A186" s="3" t="s">
        <v>720</v>
      </c>
      <c r="B186" s="3" t="s">
        <v>721</v>
      </c>
      <c r="C186" s="10">
        <v>226</v>
      </c>
    </row>
    <row r="187" spans="1:3" x14ac:dyDescent="0.25">
      <c r="A187" s="3" t="s">
        <v>723</v>
      </c>
      <c r="B187" s="3" t="s">
        <v>724</v>
      </c>
      <c r="C187" s="10">
        <v>222</v>
      </c>
    </row>
    <row r="188" spans="1:3" x14ac:dyDescent="0.25">
      <c r="A188" s="3" t="s">
        <v>727</v>
      </c>
      <c r="B188" s="3" t="s">
        <v>728</v>
      </c>
      <c r="C188" s="10">
        <v>818</v>
      </c>
    </row>
    <row r="189" spans="1:3" x14ac:dyDescent="0.25">
      <c r="A189" s="3" t="s">
        <v>731</v>
      </c>
      <c r="B189" s="3" t="s">
        <v>732</v>
      </c>
      <c r="C189" s="10">
        <v>218</v>
      </c>
    </row>
    <row r="190" spans="1:3" x14ac:dyDescent="0.25">
      <c r="A190" s="3" t="s">
        <v>735</v>
      </c>
      <c r="B190" s="3" t="s">
        <v>736</v>
      </c>
      <c r="C190" s="10">
        <v>214</v>
      </c>
    </row>
    <row r="191" spans="1:3" x14ac:dyDescent="0.25">
      <c r="A191" s="3" t="s">
        <v>739</v>
      </c>
      <c r="B191" s="3" t="s">
        <v>740</v>
      </c>
      <c r="C191" s="10">
        <v>212</v>
      </c>
    </row>
    <row r="192" spans="1:3" x14ac:dyDescent="0.25">
      <c r="A192" s="3" t="s">
        <v>742</v>
      </c>
      <c r="B192" s="3" t="s">
        <v>743</v>
      </c>
      <c r="C192" s="10">
        <v>262</v>
      </c>
    </row>
    <row r="193" spans="1:3" x14ac:dyDescent="0.25">
      <c r="A193" s="3" t="s">
        <v>746</v>
      </c>
      <c r="B193" s="3" t="s">
        <v>747</v>
      </c>
      <c r="C193" s="10">
        <v>208</v>
      </c>
    </row>
    <row r="194" spans="1:3" x14ac:dyDescent="0.25">
      <c r="A194" s="3" t="s">
        <v>750</v>
      </c>
      <c r="B194" s="3" t="s">
        <v>751</v>
      </c>
      <c r="C194" s="10">
        <v>384</v>
      </c>
    </row>
    <row r="195" spans="1:3" x14ac:dyDescent="0.25">
      <c r="A195" s="3" t="s">
        <v>754</v>
      </c>
      <c r="B195" s="3" t="s">
        <v>755</v>
      </c>
      <c r="C195" s="10">
        <v>203</v>
      </c>
    </row>
    <row r="196" spans="1:3" x14ac:dyDescent="0.25">
      <c r="A196" s="3" t="s">
        <v>758</v>
      </c>
      <c r="B196" s="3" t="s">
        <v>759</v>
      </c>
      <c r="C196" s="10">
        <v>196</v>
      </c>
    </row>
    <row r="197" spans="1:3" x14ac:dyDescent="0.25">
      <c r="A197" s="3" t="s">
        <v>761</v>
      </c>
      <c r="B197" s="3" t="s">
        <v>762</v>
      </c>
      <c r="C197" s="10">
        <v>531</v>
      </c>
    </row>
    <row r="198" spans="1:3" x14ac:dyDescent="0.25">
      <c r="A198" s="3" t="s">
        <v>764</v>
      </c>
      <c r="B198" s="3" t="s">
        <v>765</v>
      </c>
      <c r="C198" s="10">
        <v>192</v>
      </c>
    </row>
    <row r="199" spans="1:3" x14ac:dyDescent="0.25">
      <c r="A199" s="3" t="s">
        <v>768</v>
      </c>
      <c r="B199" s="3" t="s">
        <v>769</v>
      </c>
      <c r="C199" s="10">
        <v>191</v>
      </c>
    </row>
    <row r="200" spans="1:3" x14ac:dyDescent="0.25">
      <c r="A200" s="3" t="s">
        <v>772</v>
      </c>
      <c r="B200" s="3" t="s">
        <v>773</v>
      </c>
      <c r="C200" s="10">
        <v>188</v>
      </c>
    </row>
    <row r="201" spans="1:3" x14ac:dyDescent="0.25">
      <c r="A201" s="3" t="s">
        <v>776</v>
      </c>
      <c r="B201" s="3" t="s">
        <v>777</v>
      </c>
      <c r="C201" s="10">
        <v>184</v>
      </c>
    </row>
    <row r="202" spans="1:3" x14ac:dyDescent="0.25">
      <c r="A202" s="3" t="s">
        <v>780</v>
      </c>
      <c r="B202" s="3" t="s">
        <v>781</v>
      </c>
      <c r="C202" s="10">
        <v>178</v>
      </c>
    </row>
    <row r="203" spans="1:3" x14ac:dyDescent="0.25">
      <c r="A203" s="3" t="s">
        <v>784</v>
      </c>
      <c r="B203" s="3" t="s">
        <v>785</v>
      </c>
      <c r="C203" s="10">
        <v>180</v>
      </c>
    </row>
    <row r="204" spans="1:3" x14ac:dyDescent="0.25">
      <c r="A204" s="3" t="s">
        <v>788</v>
      </c>
      <c r="B204" s="3" t="s">
        <v>789</v>
      </c>
      <c r="C204" s="10">
        <v>174</v>
      </c>
    </row>
    <row r="205" spans="1:3" x14ac:dyDescent="0.25">
      <c r="A205" s="3" t="s">
        <v>792</v>
      </c>
      <c r="B205" s="3" t="s">
        <v>793</v>
      </c>
      <c r="C205" s="10">
        <v>170</v>
      </c>
    </row>
    <row r="206" spans="1:3" x14ac:dyDescent="0.25">
      <c r="A206" s="3" t="s">
        <v>796</v>
      </c>
      <c r="B206" s="3" t="s">
        <v>797</v>
      </c>
      <c r="C206" s="10">
        <v>166</v>
      </c>
    </row>
    <row r="207" spans="1:3" x14ac:dyDescent="0.25">
      <c r="A207" s="3" t="s">
        <v>800</v>
      </c>
      <c r="B207" s="3" t="s">
        <v>801</v>
      </c>
      <c r="C207" s="10">
        <v>162</v>
      </c>
    </row>
    <row r="208" spans="1:3" x14ac:dyDescent="0.25">
      <c r="A208" s="3" t="s">
        <v>804</v>
      </c>
      <c r="B208" s="3" t="s">
        <v>805</v>
      </c>
      <c r="C208" s="10">
        <v>156</v>
      </c>
    </row>
    <row r="209" spans="1:3" x14ac:dyDescent="0.25">
      <c r="A209" s="3" t="s">
        <v>808</v>
      </c>
      <c r="B209" s="3" t="s">
        <v>809</v>
      </c>
      <c r="C209" s="10">
        <v>152</v>
      </c>
    </row>
    <row r="210" spans="1:3" x14ac:dyDescent="0.25">
      <c r="A210" s="3" t="s">
        <v>812</v>
      </c>
      <c r="B210" s="3" t="s">
        <v>813</v>
      </c>
      <c r="C210" s="10">
        <v>148</v>
      </c>
    </row>
    <row r="211" spans="1:3" x14ac:dyDescent="0.25">
      <c r="A211" s="3" t="s">
        <v>816</v>
      </c>
      <c r="B211" s="3" t="s">
        <v>817</v>
      </c>
      <c r="C211" s="10">
        <v>140</v>
      </c>
    </row>
    <row r="212" spans="1:3" x14ac:dyDescent="0.25">
      <c r="A212" s="3" t="s">
        <v>820</v>
      </c>
      <c r="B212" s="3" t="s">
        <v>821</v>
      </c>
      <c r="C212" s="10">
        <v>136</v>
      </c>
    </row>
    <row r="213" spans="1:3" x14ac:dyDescent="0.25">
      <c r="A213" s="3" t="s">
        <v>824</v>
      </c>
      <c r="B213" s="3" t="s">
        <v>825</v>
      </c>
      <c r="C213" s="10">
        <v>124</v>
      </c>
    </row>
    <row r="214" spans="1:3" x14ac:dyDescent="0.25">
      <c r="A214" s="3" t="s">
        <v>828</v>
      </c>
      <c r="B214" s="3" t="s">
        <v>829</v>
      </c>
      <c r="C214" s="10">
        <v>120</v>
      </c>
    </row>
    <row r="215" spans="1:3" x14ac:dyDescent="0.25">
      <c r="A215" s="3" t="s">
        <v>832</v>
      </c>
      <c r="B215" s="3" t="s">
        <v>833</v>
      </c>
      <c r="C215" s="10">
        <v>116</v>
      </c>
    </row>
    <row r="216" spans="1:3" x14ac:dyDescent="0.25">
      <c r="A216" s="3" t="s">
        <v>835</v>
      </c>
      <c r="B216" s="3" t="s">
        <v>836</v>
      </c>
      <c r="C216" s="10">
        <v>132</v>
      </c>
    </row>
    <row r="217" spans="1:3" x14ac:dyDescent="0.25">
      <c r="A217" s="3" t="s">
        <v>839</v>
      </c>
      <c r="B217" s="3" t="s">
        <v>840</v>
      </c>
      <c r="C217" s="10">
        <v>108</v>
      </c>
    </row>
    <row r="218" spans="1:3" x14ac:dyDescent="0.25">
      <c r="A218" s="3" t="s">
        <v>843</v>
      </c>
      <c r="B218" s="3" t="s">
        <v>844</v>
      </c>
      <c r="C218" s="10">
        <v>854</v>
      </c>
    </row>
    <row r="219" spans="1:3" x14ac:dyDescent="0.25">
      <c r="A219" s="3" t="s">
        <v>847</v>
      </c>
      <c r="B219" s="3" t="s">
        <v>848</v>
      </c>
      <c r="C219" s="10">
        <v>100</v>
      </c>
    </row>
    <row r="220" spans="1:3" x14ac:dyDescent="0.25">
      <c r="A220" s="3" t="s">
        <v>851</v>
      </c>
      <c r="B220" s="3" t="s">
        <v>852</v>
      </c>
      <c r="C220" s="10">
        <v>96</v>
      </c>
    </row>
    <row r="221" spans="1:3" x14ac:dyDescent="0.25">
      <c r="A221" s="3" t="s">
        <v>855</v>
      </c>
      <c r="B221" s="3" t="s">
        <v>856</v>
      </c>
      <c r="C221" s="10">
        <v>86</v>
      </c>
    </row>
    <row r="222" spans="1:3" x14ac:dyDescent="0.25">
      <c r="A222" s="3" t="s">
        <v>859</v>
      </c>
      <c r="B222" s="3" t="s">
        <v>860</v>
      </c>
      <c r="C222" s="10">
        <v>76</v>
      </c>
    </row>
    <row r="223" spans="1:3" x14ac:dyDescent="0.25">
      <c r="A223" s="3" t="s">
        <v>863</v>
      </c>
      <c r="B223" s="3" t="s">
        <v>864</v>
      </c>
      <c r="C223" s="10">
        <v>74</v>
      </c>
    </row>
    <row r="224" spans="1:3" x14ac:dyDescent="0.25">
      <c r="A224" s="3" t="s">
        <v>867</v>
      </c>
      <c r="B224" s="3" t="s">
        <v>868</v>
      </c>
      <c r="C224" s="10">
        <v>72</v>
      </c>
    </row>
    <row r="225" spans="1:3" x14ac:dyDescent="0.25">
      <c r="A225" s="3" t="s">
        <v>871</v>
      </c>
      <c r="B225" s="3" t="s">
        <v>872</v>
      </c>
      <c r="C225" s="10">
        <v>70</v>
      </c>
    </row>
    <row r="226" spans="1:3" x14ac:dyDescent="0.25">
      <c r="A226" s="3" t="s">
        <v>875</v>
      </c>
      <c r="B226" s="3" t="s">
        <v>876</v>
      </c>
      <c r="C226" s="10">
        <v>535</v>
      </c>
    </row>
    <row r="227" spans="1:3" x14ac:dyDescent="0.25">
      <c r="A227" s="3" t="s">
        <v>879</v>
      </c>
      <c r="B227" s="3" t="s">
        <v>880</v>
      </c>
      <c r="C227" s="10">
        <v>68</v>
      </c>
    </row>
    <row r="228" spans="1:3" x14ac:dyDescent="0.25">
      <c r="A228" s="3" t="s">
        <v>883</v>
      </c>
      <c r="B228" s="3" t="s">
        <v>884</v>
      </c>
      <c r="C228" s="10">
        <v>64</v>
      </c>
    </row>
    <row r="229" spans="1:3" x14ac:dyDescent="0.25">
      <c r="A229" s="3" t="s">
        <v>887</v>
      </c>
      <c r="B229" s="3" t="s">
        <v>888</v>
      </c>
      <c r="C229" s="10">
        <v>60</v>
      </c>
    </row>
    <row r="230" spans="1:3" x14ac:dyDescent="0.25">
      <c r="A230" s="3" t="s">
        <v>891</v>
      </c>
      <c r="B230" s="3" t="s">
        <v>892</v>
      </c>
      <c r="C230" s="10">
        <v>204</v>
      </c>
    </row>
    <row r="231" spans="1:3" x14ac:dyDescent="0.25">
      <c r="A231" s="3" t="s">
        <v>895</v>
      </c>
      <c r="B231" s="3" t="s">
        <v>896</v>
      </c>
      <c r="C231" s="10">
        <v>84</v>
      </c>
    </row>
    <row r="232" spans="1:3" x14ac:dyDescent="0.25">
      <c r="A232" s="3" t="s">
        <v>899</v>
      </c>
      <c r="B232" s="3" t="s">
        <v>900</v>
      </c>
      <c r="C232" s="10">
        <v>56</v>
      </c>
    </row>
    <row r="233" spans="1:3" x14ac:dyDescent="0.25">
      <c r="A233" s="3" t="s">
        <v>903</v>
      </c>
      <c r="B233" s="3" t="s">
        <v>904</v>
      </c>
      <c r="C233" s="10">
        <v>112</v>
      </c>
    </row>
    <row r="234" spans="1:3" x14ac:dyDescent="0.25">
      <c r="A234" s="3" t="s">
        <v>907</v>
      </c>
      <c r="B234" s="3" t="s">
        <v>908</v>
      </c>
      <c r="C234" s="10">
        <v>52</v>
      </c>
    </row>
    <row r="235" spans="1:3" x14ac:dyDescent="0.25">
      <c r="A235" s="3" t="s">
        <v>911</v>
      </c>
      <c r="B235" s="3" t="s">
        <v>912</v>
      </c>
      <c r="C235" s="10">
        <v>50</v>
      </c>
    </row>
    <row r="236" spans="1:3" x14ac:dyDescent="0.25">
      <c r="A236" s="3" t="s">
        <v>915</v>
      </c>
      <c r="B236" s="3" t="s">
        <v>916</v>
      </c>
      <c r="C236" s="10">
        <v>48</v>
      </c>
    </row>
    <row r="237" spans="1:3" x14ac:dyDescent="0.25">
      <c r="A237" s="3" t="s">
        <v>919</v>
      </c>
      <c r="B237" s="3" t="s">
        <v>920</v>
      </c>
      <c r="C237" s="10">
        <v>44</v>
      </c>
    </row>
    <row r="238" spans="1:3" x14ac:dyDescent="0.25">
      <c r="A238" s="3" t="s">
        <v>923</v>
      </c>
      <c r="B238" s="3" t="s">
        <v>924</v>
      </c>
      <c r="C238" s="10">
        <v>31</v>
      </c>
    </row>
    <row r="239" spans="1:3" x14ac:dyDescent="0.25">
      <c r="A239" s="3" t="s">
        <v>927</v>
      </c>
      <c r="B239" s="3" t="s">
        <v>928</v>
      </c>
      <c r="C239" s="10">
        <v>40</v>
      </c>
    </row>
    <row r="240" spans="1:3" x14ac:dyDescent="0.25">
      <c r="A240" s="3" t="s">
        <v>931</v>
      </c>
      <c r="B240" s="3" t="s">
        <v>932</v>
      </c>
      <c r="C240" s="10">
        <v>36</v>
      </c>
    </row>
    <row r="241" spans="1:3" x14ac:dyDescent="0.25">
      <c r="A241" s="3" t="s">
        <v>934</v>
      </c>
      <c r="B241" s="3" t="s">
        <v>935</v>
      </c>
      <c r="C241" s="10">
        <v>533</v>
      </c>
    </row>
    <row r="242" spans="1:3" x14ac:dyDescent="0.25">
      <c r="A242" s="3" t="s">
        <v>938</v>
      </c>
      <c r="B242" s="3" t="s">
        <v>939</v>
      </c>
      <c r="C242" s="10">
        <v>51</v>
      </c>
    </row>
    <row r="243" spans="1:3" x14ac:dyDescent="0.25">
      <c r="A243" s="3" t="s">
        <v>942</v>
      </c>
      <c r="B243" s="3" t="s">
        <v>943</v>
      </c>
      <c r="C243" s="10">
        <v>32</v>
      </c>
    </row>
    <row r="244" spans="1:3" x14ac:dyDescent="0.25">
      <c r="A244" s="3" t="s">
        <v>946</v>
      </c>
      <c r="B244" s="3" t="s">
        <v>947</v>
      </c>
      <c r="C244" s="10">
        <v>28</v>
      </c>
    </row>
    <row r="245" spans="1:3" x14ac:dyDescent="0.25">
      <c r="A245" s="3" t="s">
        <v>950</v>
      </c>
      <c r="B245" s="3" t="s">
        <v>951</v>
      </c>
      <c r="C245" s="10">
        <v>10</v>
      </c>
    </row>
    <row r="246" spans="1:3" x14ac:dyDescent="0.25">
      <c r="A246" s="3" t="s">
        <v>953</v>
      </c>
      <c r="B246" s="3" t="s">
        <v>954</v>
      </c>
      <c r="C246" s="10">
        <v>660</v>
      </c>
    </row>
    <row r="247" spans="1:3" x14ac:dyDescent="0.25">
      <c r="A247" s="3" t="s">
        <v>957</v>
      </c>
      <c r="B247" s="3" t="s">
        <v>958</v>
      </c>
      <c r="C247" s="10">
        <v>24</v>
      </c>
    </row>
    <row r="248" spans="1:3" x14ac:dyDescent="0.25">
      <c r="A248" s="3" t="s">
        <v>961</v>
      </c>
      <c r="B248" s="3" t="s">
        <v>962</v>
      </c>
      <c r="C248" s="10">
        <v>20</v>
      </c>
    </row>
    <row r="249" spans="1:3" x14ac:dyDescent="0.25">
      <c r="A249" s="3" t="s">
        <v>965</v>
      </c>
      <c r="B249" s="3" t="s">
        <v>966</v>
      </c>
      <c r="C249" s="10">
        <v>16</v>
      </c>
    </row>
    <row r="250" spans="1:3" x14ac:dyDescent="0.25">
      <c r="A250" s="3" t="s">
        <v>969</v>
      </c>
      <c r="B250" s="3" t="s">
        <v>970</v>
      </c>
      <c r="C250" s="10">
        <v>12</v>
      </c>
    </row>
    <row r="251" spans="1:3" x14ac:dyDescent="0.25">
      <c r="A251" s="3" t="s">
        <v>973</v>
      </c>
      <c r="B251" s="3" t="s">
        <v>974</v>
      </c>
      <c r="C251" s="10">
        <v>8</v>
      </c>
    </row>
    <row r="252" spans="1:3" x14ac:dyDescent="0.25">
      <c r="A252" s="3" t="s">
        <v>977</v>
      </c>
      <c r="B252" s="3" t="s">
        <v>978</v>
      </c>
      <c r="C252" s="10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3D8D4-FBF5-478D-B19F-6436A71D17FD}">
  <dimension ref="A1:I12"/>
  <sheetViews>
    <sheetView workbookViewId="0">
      <selection activeCell="E9" sqref="E9:H9"/>
    </sheetView>
  </sheetViews>
  <sheetFormatPr defaultRowHeight="15" x14ac:dyDescent="0.25"/>
  <cols>
    <col min="1" max="1" width="21.7109375" bestFit="1" customWidth="1"/>
    <col min="2" max="3" width="7.140625" bestFit="1" customWidth="1"/>
    <col min="4" max="4" width="4.7109375" bestFit="1" customWidth="1"/>
    <col min="5" max="5" width="16.85546875" bestFit="1" customWidth="1"/>
    <col min="6" max="7" width="7.140625" bestFit="1" customWidth="1"/>
    <col min="8" max="8" width="4.7109375" bestFit="1" customWidth="1"/>
    <col min="9" max="9" width="13.42578125" bestFit="1" customWidth="1"/>
  </cols>
  <sheetData>
    <row r="1" spans="1:9" x14ac:dyDescent="0.25">
      <c r="A1" s="25" t="s">
        <v>2074</v>
      </c>
      <c r="B1" s="25"/>
      <c r="C1" s="25"/>
      <c r="D1" s="25"/>
      <c r="E1" s="25" t="s">
        <v>2080</v>
      </c>
      <c r="F1" s="25"/>
      <c r="G1" s="25"/>
      <c r="H1" s="25"/>
    </row>
    <row r="2" spans="1:9" x14ac:dyDescent="0.25">
      <c r="A2" t="s">
        <v>2076</v>
      </c>
      <c r="B2" t="s">
        <v>2077</v>
      </c>
      <c r="C2" t="s">
        <v>2078</v>
      </c>
      <c r="D2" t="s">
        <v>2079</v>
      </c>
      <c r="E2" t="s">
        <v>2076</v>
      </c>
      <c r="F2" t="s">
        <v>2077</v>
      </c>
      <c r="G2" t="s">
        <v>2078</v>
      </c>
      <c r="H2" t="s">
        <v>2079</v>
      </c>
      <c r="I2" t="s">
        <v>2150</v>
      </c>
    </row>
    <row r="3" spans="1:9" x14ac:dyDescent="0.25">
      <c r="A3" t="s">
        <v>2070</v>
      </c>
      <c r="B3" t="s">
        <v>2071</v>
      </c>
      <c r="C3" t="s">
        <v>2072</v>
      </c>
      <c r="D3" t="s">
        <v>2073</v>
      </c>
      <c r="E3" t="s">
        <v>5</v>
      </c>
      <c r="F3" t="s">
        <v>7</v>
      </c>
      <c r="G3" t="s">
        <v>2075</v>
      </c>
      <c r="H3">
        <v>716</v>
      </c>
    </row>
    <row r="4" spans="1:9" x14ac:dyDescent="0.25">
      <c r="A4" t="s">
        <v>2145</v>
      </c>
      <c r="B4" t="s">
        <v>2147</v>
      </c>
      <c r="C4" t="s">
        <v>2148</v>
      </c>
      <c r="D4">
        <v>720</v>
      </c>
      <c r="E4" t="s">
        <v>13</v>
      </c>
      <c r="F4" t="s">
        <v>15</v>
      </c>
      <c r="G4" t="s">
        <v>2146</v>
      </c>
      <c r="H4">
        <v>887</v>
      </c>
      <c r="I4" t="s">
        <v>2149</v>
      </c>
    </row>
    <row r="5" spans="1:9" x14ac:dyDescent="0.25">
      <c r="E5" t="s">
        <v>21</v>
      </c>
      <c r="F5" t="s">
        <v>23</v>
      </c>
      <c r="G5" t="s">
        <v>24</v>
      </c>
      <c r="H5">
        <v>876</v>
      </c>
      <c r="I5" t="s">
        <v>2203</v>
      </c>
    </row>
    <row r="6" spans="1:9" x14ac:dyDescent="0.25">
      <c r="E6" t="s">
        <v>25</v>
      </c>
      <c r="F6" t="s">
        <v>27</v>
      </c>
      <c r="G6" t="s">
        <v>28</v>
      </c>
      <c r="H6">
        <v>850</v>
      </c>
      <c r="I6" t="s">
        <v>2212</v>
      </c>
    </row>
    <row r="7" spans="1:9" x14ac:dyDescent="0.25">
      <c r="A7" t="s">
        <v>2218</v>
      </c>
      <c r="B7" t="s">
        <v>2219</v>
      </c>
      <c r="E7" t="s">
        <v>33</v>
      </c>
      <c r="F7" t="s">
        <v>2220</v>
      </c>
    </row>
    <row r="8" spans="1:9" x14ac:dyDescent="0.25">
      <c r="E8" t="s">
        <v>37</v>
      </c>
      <c r="F8" t="s">
        <v>39</v>
      </c>
      <c r="G8" t="s">
        <v>40</v>
      </c>
      <c r="H8">
        <v>862</v>
      </c>
      <c r="I8" t="s">
        <v>2352</v>
      </c>
    </row>
    <row r="9" spans="1:9" x14ac:dyDescent="0.25">
      <c r="A9" t="s">
        <v>2635</v>
      </c>
      <c r="B9" t="s">
        <v>2636</v>
      </c>
      <c r="C9" t="s">
        <v>2637</v>
      </c>
      <c r="D9">
        <v>396</v>
      </c>
      <c r="E9" t="s">
        <v>2645</v>
      </c>
      <c r="F9" t="s">
        <v>59</v>
      </c>
      <c r="G9" t="s">
        <v>2646</v>
      </c>
      <c r="H9">
        <v>581</v>
      </c>
      <c r="I9" t="s">
        <v>2615</v>
      </c>
    </row>
    <row r="10" spans="1:9" x14ac:dyDescent="0.25">
      <c r="A10" t="s">
        <v>2628</v>
      </c>
      <c r="B10" t="s">
        <v>2638</v>
      </c>
      <c r="C10" t="s">
        <v>2639</v>
      </c>
      <c r="D10">
        <v>488</v>
      </c>
    </row>
    <row r="11" spans="1:9" x14ac:dyDescent="0.25">
      <c r="A11" t="s">
        <v>2640</v>
      </c>
      <c r="B11" t="s">
        <v>2641</v>
      </c>
      <c r="C11" t="s">
        <v>2642</v>
      </c>
      <c r="D11">
        <v>849</v>
      </c>
    </row>
    <row r="12" spans="1:9" x14ac:dyDescent="0.25">
      <c r="A12" t="s">
        <v>2634</v>
      </c>
      <c r="B12" t="s">
        <v>2643</v>
      </c>
      <c r="C12" t="s">
        <v>2644</v>
      </c>
      <c r="D12">
        <v>872</v>
      </c>
    </row>
  </sheetData>
  <mergeCells count="2">
    <mergeCell ref="A1:D1"/>
    <mergeCell ref="E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B4B3D-850A-4C93-913B-75250910EE7F}">
  <dimension ref="A1:D250"/>
  <sheetViews>
    <sheetView workbookViewId="0">
      <selection activeCell="B1" sqref="B1"/>
    </sheetView>
  </sheetViews>
  <sheetFormatPr defaultColWidth="47.5703125" defaultRowHeight="15" x14ac:dyDescent="0.25"/>
  <cols>
    <col min="1" max="1" width="29.42578125" style="2" bestFit="1" customWidth="1"/>
    <col min="2" max="2" width="11.7109375" style="2" customWidth="1"/>
    <col min="3" max="3" width="17.42578125" style="2" customWidth="1"/>
    <col min="4" max="4" width="47.5703125" style="21"/>
    <col min="5" max="16384" width="47.5703125" style="2"/>
  </cols>
  <sheetData>
    <row r="1" spans="1:4" x14ac:dyDescent="0.25">
      <c r="A1" s="13" t="s">
        <v>1004</v>
      </c>
      <c r="B1" s="15" t="s">
        <v>1005</v>
      </c>
      <c r="C1" s="15" t="s">
        <v>1006</v>
      </c>
      <c r="D1" s="21" t="s">
        <v>2057</v>
      </c>
    </row>
    <row r="2" spans="1:4" x14ac:dyDescent="0.25">
      <c r="A2" s="1" t="s">
        <v>1256</v>
      </c>
      <c r="B2" s="22">
        <v>4</v>
      </c>
      <c r="C2" s="14" t="s">
        <v>978</v>
      </c>
      <c r="D2" s="21" t="str">
        <f>Table1[[#This Row],[Country or Area]]</f>
        <v>阿富汗</v>
      </c>
    </row>
    <row r="3" spans="1:4" x14ac:dyDescent="0.25">
      <c r="A3" s="1" t="s">
        <v>1257</v>
      </c>
      <c r="B3" s="22">
        <v>8</v>
      </c>
      <c r="C3" s="14" t="s">
        <v>974</v>
      </c>
      <c r="D3" s="21" t="str">
        <f>Table1[[#This Row],[Country or Area]]</f>
        <v>阿尔巴尼亚</v>
      </c>
    </row>
    <row r="4" spans="1:4" x14ac:dyDescent="0.25">
      <c r="A4" s="1" t="s">
        <v>1263</v>
      </c>
      <c r="B4" s="22">
        <v>10</v>
      </c>
      <c r="C4" s="14" t="s">
        <v>951</v>
      </c>
      <c r="D4" s="21" t="str">
        <f>Table1[[#This Row],[Country or Area]]</f>
        <v>南极洲</v>
      </c>
    </row>
    <row r="5" spans="1:4" x14ac:dyDescent="0.25">
      <c r="A5" s="1" t="s">
        <v>1258</v>
      </c>
      <c r="B5" s="22">
        <v>12</v>
      </c>
      <c r="C5" s="14" t="s">
        <v>970</v>
      </c>
      <c r="D5" s="21" t="str">
        <f>Table1[[#This Row],[Country or Area]]</f>
        <v>阿尔及利亚</v>
      </c>
    </row>
    <row r="6" spans="1:4" x14ac:dyDescent="0.25">
      <c r="A6" s="1" t="s">
        <v>1259</v>
      </c>
      <c r="B6" s="22">
        <v>16</v>
      </c>
      <c r="C6" s="14" t="s">
        <v>966</v>
      </c>
      <c r="D6" s="21" t="str">
        <f>Table1[[#This Row],[Country or Area]]</f>
        <v>美属萨摩亚</v>
      </c>
    </row>
    <row r="7" spans="1:4" x14ac:dyDescent="0.25">
      <c r="A7" s="1" t="s">
        <v>1260</v>
      </c>
      <c r="B7" s="22">
        <v>20</v>
      </c>
      <c r="C7" s="14" t="s">
        <v>962</v>
      </c>
      <c r="D7" s="21" t="str">
        <f>Table1[[#This Row],[Country or Area]]</f>
        <v>安道尔</v>
      </c>
    </row>
    <row r="8" spans="1:4" x14ac:dyDescent="0.25">
      <c r="A8" s="1" t="s">
        <v>1261</v>
      </c>
      <c r="B8" s="22">
        <v>24</v>
      </c>
      <c r="C8" s="14" t="s">
        <v>958</v>
      </c>
      <c r="D8" s="21" t="str">
        <f>Table1[[#This Row],[Country or Area]]</f>
        <v>安哥拉</v>
      </c>
    </row>
    <row r="9" spans="1:4" x14ac:dyDescent="0.25">
      <c r="A9" s="1" t="s">
        <v>1264</v>
      </c>
      <c r="B9" s="22">
        <v>28</v>
      </c>
      <c r="C9" s="14" t="s">
        <v>947</v>
      </c>
      <c r="D9" s="21" t="str">
        <f>Table1[[#This Row],[Country or Area]]</f>
        <v>安提瓜和巴布达</v>
      </c>
    </row>
    <row r="10" spans="1:4" x14ac:dyDescent="0.25">
      <c r="A10" s="1" t="s">
        <v>1270</v>
      </c>
      <c r="B10" s="22">
        <v>31</v>
      </c>
      <c r="C10" s="14" t="s">
        <v>924</v>
      </c>
      <c r="D10" s="21" t="str">
        <f>Table1[[#This Row],[Country or Area]]</f>
        <v>阿塞拜疆</v>
      </c>
    </row>
    <row r="11" spans="1:4" x14ac:dyDescent="0.25">
      <c r="A11" s="1" t="s">
        <v>1265</v>
      </c>
      <c r="B11" s="22">
        <v>32</v>
      </c>
      <c r="C11" s="14" t="s">
        <v>943</v>
      </c>
      <c r="D11" s="21" t="str">
        <f>Table1[[#This Row],[Country or Area]]</f>
        <v>阿根廷</v>
      </c>
    </row>
    <row r="12" spans="1:4" x14ac:dyDescent="0.25">
      <c r="A12" s="1" t="s">
        <v>1268</v>
      </c>
      <c r="B12" s="22">
        <v>36</v>
      </c>
      <c r="C12" s="14" t="s">
        <v>932</v>
      </c>
      <c r="D12" s="21" t="str">
        <f>Table1[[#This Row],[Country or Area]]</f>
        <v>澳大利亚</v>
      </c>
    </row>
    <row r="13" spans="1:4" x14ac:dyDescent="0.25">
      <c r="A13" s="1" t="s">
        <v>1269</v>
      </c>
      <c r="B13" s="22">
        <v>40</v>
      </c>
      <c r="C13" s="14" t="s">
        <v>928</v>
      </c>
      <c r="D13" s="21" t="str">
        <f>Table1[[#This Row],[Country or Area]]</f>
        <v>奥地利</v>
      </c>
    </row>
    <row r="14" spans="1:4" x14ac:dyDescent="0.25">
      <c r="A14" s="1" t="s">
        <v>1271</v>
      </c>
      <c r="B14" s="22">
        <v>44</v>
      </c>
      <c r="C14" s="14" t="s">
        <v>920</v>
      </c>
      <c r="D14" s="21" t="str">
        <f>Table1[[#This Row],[Country or Area]]</f>
        <v>巴哈马</v>
      </c>
    </row>
    <row r="15" spans="1:4" x14ac:dyDescent="0.25">
      <c r="A15" s="1" t="s">
        <v>1272</v>
      </c>
      <c r="B15" s="22">
        <v>48</v>
      </c>
      <c r="C15" s="14" t="s">
        <v>916</v>
      </c>
      <c r="D15" s="21" t="str">
        <f>Table1[[#This Row],[Country or Area]]</f>
        <v>巴林</v>
      </c>
    </row>
    <row r="16" spans="1:4" x14ac:dyDescent="0.25">
      <c r="A16" s="1" t="s">
        <v>1273</v>
      </c>
      <c r="B16" s="22">
        <v>50</v>
      </c>
      <c r="C16" s="14" t="s">
        <v>912</v>
      </c>
      <c r="D16" s="21" t="str">
        <f>Table1[[#This Row],[Country or Area]]</f>
        <v>孟加拉国</v>
      </c>
    </row>
    <row r="17" spans="1:4" x14ac:dyDescent="0.25">
      <c r="A17" s="1" t="s">
        <v>1266</v>
      </c>
      <c r="B17" s="22">
        <v>51</v>
      </c>
      <c r="C17" s="14" t="s">
        <v>939</v>
      </c>
      <c r="D17" s="21" t="str">
        <f>Table1[[#This Row],[Country or Area]]</f>
        <v>亚美尼亚</v>
      </c>
    </row>
    <row r="18" spans="1:4" x14ac:dyDescent="0.25">
      <c r="A18" s="1" t="s">
        <v>1274</v>
      </c>
      <c r="B18" s="22">
        <v>52</v>
      </c>
      <c r="C18" s="14" t="s">
        <v>908</v>
      </c>
      <c r="D18" s="21" t="str">
        <f>Table1[[#This Row],[Country or Area]]</f>
        <v>巴巴多斯</v>
      </c>
    </row>
    <row r="19" spans="1:4" x14ac:dyDescent="0.25">
      <c r="A19" s="1" t="s">
        <v>1276</v>
      </c>
      <c r="B19" s="22">
        <v>56</v>
      </c>
      <c r="C19" s="14" t="s">
        <v>900</v>
      </c>
      <c r="D19" s="21" t="str">
        <f>Table1[[#This Row],[Country or Area]]</f>
        <v>比利时</v>
      </c>
    </row>
    <row r="20" spans="1:4" x14ac:dyDescent="0.25">
      <c r="A20" s="1" t="s">
        <v>1279</v>
      </c>
      <c r="B20" s="22">
        <v>60</v>
      </c>
      <c r="C20" s="14" t="s">
        <v>888</v>
      </c>
      <c r="D20" s="21" t="str">
        <f>Table1[[#This Row],[Country or Area]]</f>
        <v>百慕大</v>
      </c>
    </row>
    <row r="21" spans="1:4" x14ac:dyDescent="0.25">
      <c r="A21" s="1" t="s">
        <v>1280</v>
      </c>
      <c r="B21" s="22">
        <v>64</v>
      </c>
      <c r="C21" s="14" t="s">
        <v>884</v>
      </c>
      <c r="D21" s="21" t="str">
        <f>Table1[[#This Row],[Country or Area]]</f>
        <v>不丹</v>
      </c>
    </row>
    <row r="22" spans="1:4" x14ac:dyDescent="0.25">
      <c r="A22" s="1" t="s">
        <v>1281</v>
      </c>
      <c r="B22" s="22">
        <v>68</v>
      </c>
      <c r="C22" s="14" t="s">
        <v>880</v>
      </c>
      <c r="D22" s="21" t="str">
        <f>Table1[[#This Row],[Country or Area]]</f>
        <v>多民族玻利维亚国</v>
      </c>
    </row>
    <row r="23" spans="1:4" x14ac:dyDescent="0.25">
      <c r="A23" s="1" t="s">
        <v>1283</v>
      </c>
      <c r="B23" s="22">
        <v>70</v>
      </c>
      <c r="C23" s="14" t="s">
        <v>872</v>
      </c>
      <c r="D23" s="21" t="str">
        <f>Table1[[#This Row],[Country or Area]]</f>
        <v>波斯尼亚和黑塞哥维那</v>
      </c>
    </row>
    <row r="24" spans="1:4" x14ac:dyDescent="0.25">
      <c r="A24" s="1" t="s">
        <v>1284</v>
      </c>
      <c r="B24" s="22">
        <v>72</v>
      </c>
      <c r="C24" s="14" t="s">
        <v>868</v>
      </c>
      <c r="D24" s="21" t="str">
        <f>Table1[[#This Row],[Country or Area]]</f>
        <v>博茨瓦纳</v>
      </c>
    </row>
    <row r="25" spans="1:4" x14ac:dyDescent="0.25">
      <c r="A25" s="1" t="s">
        <v>1285</v>
      </c>
      <c r="B25" s="22">
        <v>74</v>
      </c>
      <c r="C25" s="14" t="s">
        <v>864</v>
      </c>
      <c r="D25" s="21" t="str">
        <f>Table1[[#This Row],[Country or Area]]</f>
        <v>布维岛</v>
      </c>
    </row>
    <row r="26" spans="1:4" x14ac:dyDescent="0.25">
      <c r="A26" s="1" t="s">
        <v>1286</v>
      </c>
      <c r="B26" s="22">
        <v>76</v>
      </c>
      <c r="C26" s="14" t="s">
        <v>860</v>
      </c>
      <c r="D26" s="21" t="str">
        <f>Table1[[#This Row],[Country or Area]]</f>
        <v>巴西</v>
      </c>
    </row>
    <row r="27" spans="1:4" x14ac:dyDescent="0.25">
      <c r="A27" s="1" t="s">
        <v>1277</v>
      </c>
      <c r="B27" s="22">
        <v>84</v>
      </c>
      <c r="C27" s="14" t="s">
        <v>896</v>
      </c>
      <c r="D27" s="21" t="str">
        <f>Table1[[#This Row],[Country or Area]]</f>
        <v>伯利兹</v>
      </c>
    </row>
    <row r="28" spans="1:4" x14ac:dyDescent="0.25">
      <c r="A28" s="1" t="s">
        <v>1287</v>
      </c>
      <c r="B28" s="22">
        <v>86</v>
      </c>
      <c r="C28" s="14" t="s">
        <v>856</v>
      </c>
      <c r="D28" s="21" t="str">
        <f>Table1[[#This Row],[Country or Area]]</f>
        <v>英属印度洋领土</v>
      </c>
    </row>
    <row r="29" spans="1:4" x14ac:dyDescent="0.25">
      <c r="A29" s="1" t="s">
        <v>1460</v>
      </c>
      <c r="B29" s="22">
        <v>90</v>
      </c>
      <c r="C29" s="14" t="s">
        <v>187</v>
      </c>
      <c r="D29" s="21" t="str">
        <f>Table1[[#This Row],[Country or Area]]</f>
        <v>所罗门群岛</v>
      </c>
    </row>
    <row r="30" spans="1:4" x14ac:dyDescent="0.25">
      <c r="A30" s="1" t="s">
        <v>1288</v>
      </c>
      <c r="B30" s="22">
        <v>92</v>
      </c>
      <c r="C30" s="14" t="s">
        <v>32</v>
      </c>
      <c r="D30" s="21" t="str">
        <f>Table1[[#This Row],[Country or Area]]</f>
        <v>英属维尔京群岛</v>
      </c>
    </row>
    <row r="31" spans="1:4" x14ac:dyDescent="0.25">
      <c r="A31" s="1" t="s">
        <v>1289</v>
      </c>
      <c r="B31" s="22">
        <v>96</v>
      </c>
      <c r="C31" s="14" t="s">
        <v>852</v>
      </c>
      <c r="D31" s="21" t="str">
        <f>Table1[[#This Row],[Country or Area]]</f>
        <v>文莱达鲁萨兰国</v>
      </c>
    </row>
    <row r="32" spans="1:4" x14ac:dyDescent="0.25">
      <c r="A32" s="1" t="s">
        <v>1290</v>
      </c>
      <c r="B32" s="22">
        <v>100</v>
      </c>
      <c r="C32" s="14" t="s">
        <v>848</v>
      </c>
      <c r="D32" s="21" t="str">
        <f>Table1[[#This Row],[Country or Area]]</f>
        <v>保加利亚</v>
      </c>
    </row>
    <row r="33" spans="1:4" x14ac:dyDescent="0.25">
      <c r="A33" s="1" t="s">
        <v>1406</v>
      </c>
      <c r="B33" s="22">
        <v>104</v>
      </c>
      <c r="C33" s="14" t="s">
        <v>391</v>
      </c>
      <c r="D33" s="21" t="str">
        <f>Table1[[#This Row],[Country or Area]]</f>
        <v>缅甸</v>
      </c>
    </row>
    <row r="34" spans="1:4" x14ac:dyDescent="0.25">
      <c r="A34" s="1" t="s">
        <v>1292</v>
      </c>
      <c r="B34" s="22">
        <v>108</v>
      </c>
      <c r="C34" s="14" t="s">
        <v>840</v>
      </c>
      <c r="D34" s="21" t="str">
        <f>Table1[[#This Row],[Country or Area]]</f>
        <v>布隆迪</v>
      </c>
    </row>
    <row r="35" spans="1:4" x14ac:dyDescent="0.25">
      <c r="A35" s="1" t="s">
        <v>1275</v>
      </c>
      <c r="B35" s="22">
        <v>112</v>
      </c>
      <c r="C35" s="14" t="s">
        <v>904</v>
      </c>
      <c r="D35" s="21" t="str">
        <f>Table1[[#This Row],[Country or Area]]</f>
        <v>白俄罗斯</v>
      </c>
    </row>
    <row r="36" spans="1:4" x14ac:dyDescent="0.25">
      <c r="A36" s="1" t="s">
        <v>1294</v>
      </c>
      <c r="B36" s="22">
        <v>116</v>
      </c>
      <c r="C36" s="14" t="s">
        <v>833</v>
      </c>
      <c r="D36" s="21" t="str">
        <f>Table1[[#This Row],[Country or Area]]</f>
        <v>柬埔寨</v>
      </c>
    </row>
    <row r="37" spans="1:4" x14ac:dyDescent="0.25">
      <c r="A37" s="1" t="s">
        <v>1295</v>
      </c>
      <c r="B37" s="22">
        <v>120</v>
      </c>
      <c r="C37" s="14" t="s">
        <v>829</v>
      </c>
      <c r="D37" s="21" t="str">
        <f>Table1[[#This Row],[Country or Area]]</f>
        <v>喀麦隆</v>
      </c>
    </row>
    <row r="38" spans="1:4" x14ac:dyDescent="0.25">
      <c r="A38" s="1" t="s">
        <v>1296</v>
      </c>
      <c r="B38" s="22">
        <v>124</v>
      </c>
      <c r="C38" s="14" t="s">
        <v>825</v>
      </c>
      <c r="D38" s="21" t="str">
        <f>Table1[[#This Row],[Country or Area]]</f>
        <v>加拿大</v>
      </c>
    </row>
    <row r="39" spans="1:4" x14ac:dyDescent="0.25">
      <c r="A39" s="1" t="s">
        <v>1293</v>
      </c>
      <c r="B39" s="22">
        <v>132</v>
      </c>
      <c r="C39" s="14" t="s">
        <v>836</v>
      </c>
      <c r="D39" s="21" t="str">
        <f>Table1[[#This Row],[Country or Area]]</f>
        <v>佛得角</v>
      </c>
    </row>
    <row r="40" spans="1:4" x14ac:dyDescent="0.25">
      <c r="A40" s="1" t="s">
        <v>1297</v>
      </c>
      <c r="B40" s="22">
        <v>136</v>
      </c>
      <c r="C40" s="14" t="s">
        <v>821</v>
      </c>
      <c r="D40" s="21" t="str">
        <f>Table1[[#This Row],[Country or Area]]</f>
        <v>开曼群岛</v>
      </c>
    </row>
    <row r="41" spans="1:4" x14ac:dyDescent="0.25">
      <c r="A41" s="1" t="s">
        <v>1298</v>
      </c>
      <c r="B41" s="22">
        <v>140</v>
      </c>
      <c r="C41" s="14" t="s">
        <v>817</v>
      </c>
      <c r="D41" s="21" t="str">
        <f>Table1[[#This Row],[Country or Area]]</f>
        <v>中非共和国</v>
      </c>
    </row>
    <row r="42" spans="1:4" x14ac:dyDescent="0.25">
      <c r="A42" s="1" t="s">
        <v>1466</v>
      </c>
      <c r="B42" s="22">
        <v>144</v>
      </c>
      <c r="C42" s="14" t="s">
        <v>163</v>
      </c>
      <c r="D42" s="21" t="str">
        <f>Table1[[#This Row],[Country or Area]]</f>
        <v>斯里兰卡</v>
      </c>
    </row>
    <row r="43" spans="1:4" x14ac:dyDescent="0.25">
      <c r="A43" s="1" t="s">
        <v>1299</v>
      </c>
      <c r="B43" s="22">
        <v>148</v>
      </c>
      <c r="C43" s="14" t="s">
        <v>813</v>
      </c>
      <c r="D43" s="21" t="str">
        <f>Table1[[#This Row],[Country or Area]]</f>
        <v>乍得</v>
      </c>
    </row>
    <row r="44" spans="1:4" x14ac:dyDescent="0.25">
      <c r="A44" s="1" t="s">
        <v>1300</v>
      </c>
      <c r="B44" s="22">
        <v>152</v>
      </c>
      <c r="C44" s="14" t="s">
        <v>809</v>
      </c>
      <c r="D44" s="21" t="str">
        <f>Table1[[#This Row],[Country or Area]]</f>
        <v>智利</v>
      </c>
    </row>
    <row r="45" spans="1:4" x14ac:dyDescent="0.25">
      <c r="A45" s="1" t="s">
        <v>1301</v>
      </c>
      <c r="B45" s="22">
        <v>156</v>
      </c>
      <c r="C45" s="14" t="s">
        <v>805</v>
      </c>
      <c r="D45" s="21" t="str">
        <f>Table1[[#This Row],[Country or Area]]</f>
        <v>中国</v>
      </c>
    </row>
    <row r="46" spans="1:4" x14ac:dyDescent="0.25">
      <c r="A46" s="1" t="s">
        <v>1304</v>
      </c>
      <c r="B46" s="22">
        <v>162</v>
      </c>
      <c r="C46" s="14" t="s">
        <v>801</v>
      </c>
      <c r="D46" s="21" t="str">
        <f>Table1[[#This Row],[Country or Area]]</f>
        <v>圣诞岛</v>
      </c>
    </row>
    <row r="47" spans="1:4" x14ac:dyDescent="0.25">
      <c r="A47" s="1" t="s">
        <v>1305</v>
      </c>
      <c r="B47" s="22">
        <v>166</v>
      </c>
      <c r="C47" s="14" t="s">
        <v>797</v>
      </c>
      <c r="D47" s="21" t="str">
        <f>Table1[[#This Row],[Country or Area]]</f>
        <v>科科斯（基林）群岛</v>
      </c>
    </row>
    <row r="48" spans="1:4" x14ac:dyDescent="0.25">
      <c r="A48" s="1" t="s">
        <v>1306</v>
      </c>
      <c r="B48" s="22">
        <v>170</v>
      </c>
      <c r="C48" s="14" t="s">
        <v>793</v>
      </c>
      <c r="D48" s="21" t="str">
        <f>Table1[[#This Row],[Country or Area]]</f>
        <v>哥伦比亚</v>
      </c>
    </row>
    <row r="49" spans="1:4" x14ac:dyDescent="0.25">
      <c r="A49" s="1" t="s">
        <v>1307</v>
      </c>
      <c r="B49" s="22">
        <v>174</v>
      </c>
      <c r="C49" s="14" t="s">
        <v>789</v>
      </c>
      <c r="D49" s="21" t="str">
        <f>Table1[[#This Row],[Country or Area]]</f>
        <v>科摩罗</v>
      </c>
    </row>
    <row r="50" spans="1:4" x14ac:dyDescent="0.25">
      <c r="A50" s="1" t="s">
        <v>1397</v>
      </c>
      <c r="B50" s="22">
        <v>175</v>
      </c>
      <c r="C50" s="14" t="s">
        <v>428</v>
      </c>
      <c r="D50" s="21" t="str">
        <f>Table1[[#This Row],[Country or Area]]</f>
        <v>马约特</v>
      </c>
    </row>
    <row r="51" spans="1:4" x14ac:dyDescent="0.25">
      <c r="A51" s="1" t="s">
        <v>1308</v>
      </c>
      <c r="B51" s="22">
        <v>178</v>
      </c>
      <c r="C51" s="14" t="s">
        <v>781</v>
      </c>
      <c r="D51" s="21" t="str">
        <f>Table1[[#This Row],[Country or Area]]</f>
        <v>刚果</v>
      </c>
    </row>
    <row r="52" spans="1:4" x14ac:dyDescent="0.25">
      <c r="A52" s="1" t="s">
        <v>1318</v>
      </c>
      <c r="B52" s="22">
        <v>180</v>
      </c>
      <c r="C52" s="14" t="s">
        <v>785</v>
      </c>
      <c r="D52" s="21" t="str">
        <f>Table1[[#This Row],[Country or Area]]</f>
        <v>刚果民主共和国</v>
      </c>
    </row>
    <row r="53" spans="1:4" x14ac:dyDescent="0.25">
      <c r="A53" s="1" t="s">
        <v>1309</v>
      </c>
      <c r="B53" s="22">
        <v>184</v>
      </c>
      <c r="C53" s="14" t="s">
        <v>777</v>
      </c>
      <c r="D53" s="21" t="str">
        <f>Table1[[#This Row],[Country or Area]]</f>
        <v>库克群岛</v>
      </c>
    </row>
    <row r="54" spans="1:4" x14ac:dyDescent="0.25">
      <c r="A54" s="1" t="s">
        <v>1310</v>
      </c>
      <c r="B54" s="22">
        <v>188</v>
      </c>
      <c r="C54" s="14" t="s">
        <v>773</v>
      </c>
      <c r="D54" s="21" t="str">
        <f>Table1[[#This Row],[Country or Area]]</f>
        <v>哥斯达黎加</v>
      </c>
    </row>
    <row r="55" spans="1:4" x14ac:dyDescent="0.25">
      <c r="A55" s="1" t="s">
        <v>1312</v>
      </c>
      <c r="B55" s="22">
        <v>191</v>
      </c>
      <c r="C55" s="14" t="s">
        <v>769</v>
      </c>
      <c r="D55" s="21" t="str">
        <f>Table1[[#This Row],[Country or Area]]</f>
        <v>克罗地亚</v>
      </c>
    </row>
    <row r="56" spans="1:4" x14ac:dyDescent="0.25">
      <c r="A56" s="1" t="s">
        <v>1313</v>
      </c>
      <c r="B56" s="22">
        <v>192</v>
      </c>
      <c r="C56" s="14" t="s">
        <v>765</v>
      </c>
      <c r="D56" s="21" t="str">
        <f>Table1[[#This Row],[Country or Area]]</f>
        <v>古巴</v>
      </c>
    </row>
    <row r="57" spans="1:4" x14ac:dyDescent="0.25">
      <c r="A57" s="1" t="s">
        <v>1315</v>
      </c>
      <c r="B57" s="22">
        <v>196</v>
      </c>
      <c r="C57" s="14" t="s">
        <v>759</v>
      </c>
      <c r="D57" s="21" t="str">
        <f>Table1[[#This Row],[Country or Area]]</f>
        <v>塞浦路斯</v>
      </c>
    </row>
    <row r="58" spans="1:4" x14ac:dyDescent="0.25">
      <c r="A58" s="1" t="s">
        <v>1316</v>
      </c>
      <c r="B58" s="22">
        <v>203</v>
      </c>
      <c r="C58" s="14" t="s">
        <v>755</v>
      </c>
      <c r="D58" s="21" t="str">
        <f>Table1[[#This Row],[Country or Area]]</f>
        <v>捷克</v>
      </c>
    </row>
    <row r="59" spans="1:4" x14ac:dyDescent="0.25">
      <c r="A59" s="1" t="s">
        <v>1278</v>
      </c>
      <c r="B59" s="22">
        <v>204</v>
      </c>
      <c r="C59" s="14" t="s">
        <v>892</v>
      </c>
      <c r="D59" s="21" t="str">
        <f>Table1[[#This Row],[Country or Area]]</f>
        <v>贝宁</v>
      </c>
    </row>
    <row r="60" spans="1:4" x14ac:dyDescent="0.25">
      <c r="A60" s="1" t="s">
        <v>1319</v>
      </c>
      <c r="B60" s="22">
        <v>208</v>
      </c>
      <c r="C60" s="14" t="s">
        <v>747</v>
      </c>
      <c r="D60" s="21" t="str">
        <f>Table1[[#This Row],[Country or Area]]</f>
        <v>丹麦</v>
      </c>
    </row>
    <row r="61" spans="1:4" x14ac:dyDescent="0.25">
      <c r="A61" s="1" t="s">
        <v>1321</v>
      </c>
      <c r="B61" s="22">
        <v>212</v>
      </c>
      <c r="C61" s="14" t="s">
        <v>740</v>
      </c>
      <c r="D61" s="21" t="str">
        <f>Table1[[#This Row],[Country or Area]]</f>
        <v>多米尼克</v>
      </c>
    </row>
    <row r="62" spans="1:4" x14ac:dyDescent="0.25">
      <c r="A62" s="1" t="s">
        <v>1322</v>
      </c>
      <c r="B62" s="22">
        <v>214</v>
      </c>
      <c r="C62" s="14" t="s">
        <v>736</v>
      </c>
      <c r="D62" s="21" t="str">
        <f>Table1[[#This Row],[Country or Area]]</f>
        <v>多米尼加</v>
      </c>
    </row>
    <row r="63" spans="1:4" x14ac:dyDescent="0.25">
      <c r="A63" s="1" t="s">
        <v>1323</v>
      </c>
      <c r="B63" s="22">
        <v>218</v>
      </c>
      <c r="C63" s="14" t="s">
        <v>732</v>
      </c>
      <c r="D63" s="21" t="str">
        <f>Table1[[#This Row],[Country or Area]]</f>
        <v>厄瓜多尔</v>
      </c>
    </row>
    <row r="64" spans="1:4" x14ac:dyDescent="0.25">
      <c r="A64" s="1" t="s">
        <v>1325</v>
      </c>
      <c r="B64" s="22">
        <v>222</v>
      </c>
      <c r="C64" s="14" t="s">
        <v>724</v>
      </c>
      <c r="D64" s="21" t="str">
        <f>Table1[[#This Row],[Country or Area]]</f>
        <v>萨尔瓦多</v>
      </c>
    </row>
    <row r="65" spans="1:4" x14ac:dyDescent="0.25">
      <c r="A65" s="1" t="s">
        <v>1326</v>
      </c>
      <c r="B65" s="22">
        <v>226</v>
      </c>
      <c r="C65" s="14" t="s">
        <v>721</v>
      </c>
      <c r="D65" s="21" t="str">
        <f>Table1[[#This Row],[Country or Area]]</f>
        <v>赤道几内亚</v>
      </c>
    </row>
    <row r="66" spans="1:4" x14ac:dyDescent="0.25">
      <c r="A66" s="1" t="s">
        <v>1330</v>
      </c>
      <c r="B66" s="22">
        <v>231</v>
      </c>
      <c r="C66" s="14" t="s">
        <v>705</v>
      </c>
      <c r="D66" s="21" t="str">
        <f>Table1[[#This Row],[Country or Area]]</f>
        <v>埃塞俄比亚</v>
      </c>
    </row>
    <row r="67" spans="1:4" x14ac:dyDescent="0.25">
      <c r="A67" s="1" t="s">
        <v>1327</v>
      </c>
      <c r="B67" s="22">
        <v>232</v>
      </c>
      <c r="C67" s="14" t="s">
        <v>717</v>
      </c>
      <c r="D67" s="21" t="str">
        <f>Table1[[#This Row],[Country or Area]]</f>
        <v>厄立特里亚</v>
      </c>
    </row>
    <row r="68" spans="1:4" x14ac:dyDescent="0.25">
      <c r="A68" s="1" t="s">
        <v>1328</v>
      </c>
      <c r="B68" s="22">
        <v>233</v>
      </c>
      <c r="C68" s="14" t="s">
        <v>713</v>
      </c>
      <c r="D68" s="21" t="str">
        <f>Table1[[#This Row],[Country or Area]]</f>
        <v>爱沙尼亚</v>
      </c>
    </row>
    <row r="69" spans="1:4" x14ac:dyDescent="0.25">
      <c r="A69" s="1" t="s">
        <v>1332</v>
      </c>
      <c r="B69" s="22">
        <v>234</v>
      </c>
      <c r="C69" s="14" t="s">
        <v>697</v>
      </c>
      <c r="D69" s="21" t="str">
        <f>Table1[[#This Row],[Country or Area]]</f>
        <v>法罗群岛</v>
      </c>
    </row>
    <row r="70" spans="1:4" x14ac:dyDescent="0.25">
      <c r="A70" s="1" t="s">
        <v>1331</v>
      </c>
      <c r="B70" s="22">
        <v>238</v>
      </c>
      <c r="C70" s="14" t="s">
        <v>701</v>
      </c>
      <c r="D70" s="21" t="str">
        <f>Table1[[#This Row],[Country or Area]]</f>
        <v>福克兰群岛（马尔维纳斯）</v>
      </c>
    </row>
    <row r="71" spans="1:4" x14ac:dyDescent="0.25">
      <c r="A71" s="1" t="s">
        <v>1463</v>
      </c>
      <c r="B71" s="22">
        <v>239</v>
      </c>
      <c r="C71" s="14" t="s">
        <v>175</v>
      </c>
      <c r="D71" s="21" t="str">
        <f>Table1[[#This Row],[Country or Area]]</f>
        <v>南乔治亚岛和南桑德韦奇岛</v>
      </c>
    </row>
    <row r="72" spans="1:4" x14ac:dyDescent="0.25">
      <c r="A72" s="1" t="s">
        <v>1333</v>
      </c>
      <c r="B72" s="22">
        <v>242</v>
      </c>
      <c r="C72" s="14" t="s">
        <v>693</v>
      </c>
      <c r="D72" s="21" t="str">
        <f>Table1[[#This Row],[Country or Area]]</f>
        <v>斐济</v>
      </c>
    </row>
    <row r="73" spans="1:4" x14ac:dyDescent="0.25">
      <c r="A73" s="1" t="s">
        <v>1334</v>
      </c>
      <c r="B73" s="22">
        <v>246</v>
      </c>
      <c r="C73" s="14" t="s">
        <v>689</v>
      </c>
      <c r="D73" s="21" t="str">
        <f>Table1[[#This Row],[Country or Area]]</f>
        <v>芬兰</v>
      </c>
    </row>
    <row r="74" spans="1:4" x14ac:dyDescent="0.25">
      <c r="A74" s="1" t="s">
        <v>995</v>
      </c>
      <c r="B74" s="22">
        <v>248</v>
      </c>
      <c r="C74" s="14" t="s">
        <v>108</v>
      </c>
      <c r="D74" s="21" t="str">
        <f>Table1[[#This Row],[Country or Area]]</f>
        <v>奥兰群岛</v>
      </c>
    </row>
    <row r="75" spans="1:4" x14ac:dyDescent="0.25">
      <c r="A75" s="1" t="s">
        <v>1335</v>
      </c>
      <c r="B75" s="22">
        <v>250</v>
      </c>
      <c r="C75" s="14" t="s">
        <v>685</v>
      </c>
      <c r="D75" s="21" t="str">
        <f>Table1[[#This Row],[Country or Area]]</f>
        <v>法国</v>
      </c>
    </row>
    <row r="76" spans="1:4" x14ac:dyDescent="0.25">
      <c r="A76" s="1" t="s">
        <v>1336</v>
      </c>
      <c r="B76" s="22">
        <v>254</v>
      </c>
      <c r="C76" s="14" t="s">
        <v>681</v>
      </c>
      <c r="D76" s="21" t="str">
        <f>Table1[[#This Row],[Country or Area]]</f>
        <v>法属圭亚那</v>
      </c>
    </row>
    <row r="77" spans="1:4" x14ac:dyDescent="0.25">
      <c r="A77" s="1" t="s">
        <v>1337</v>
      </c>
      <c r="B77" s="22">
        <v>258</v>
      </c>
      <c r="C77" s="14" t="s">
        <v>677</v>
      </c>
      <c r="D77" s="21" t="str">
        <f>Table1[[#This Row],[Country or Area]]</f>
        <v>法属波利尼西亚</v>
      </c>
    </row>
    <row r="78" spans="1:4" x14ac:dyDescent="0.25">
      <c r="A78" s="1" t="s">
        <v>1338</v>
      </c>
      <c r="B78" s="22">
        <v>260</v>
      </c>
      <c r="C78" s="14" t="s">
        <v>673</v>
      </c>
      <c r="D78" s="21" t="str">
        <f>Table1[[#This Row],[Country or Area]]</f>
        <v>法属南方领地</v>
      </c>
    </row>
    <row r="79" spans="1:4" x14ac:dyDescent="0.25">
      <c r="A79" s="1" t="s">
        <v>1320</v>
      </c>
      <c r="B79" s="22">
        <v>262</v>
      </c>
      <c r="C79" s="14" t="s">
        <v>743</v>
      </c>
      <c r="D79" s="21" t="str">
        <f>Table1[[#This Row],[Country or Area]]</f>
        <v>吉布提</v>
      </c>
    </row>
    <row r="80" spans="1:4" x14ac:dyDescent="0.25">
      <c r="A80" s="1" t="s">
        <v>1339</v>
      </c>
      <c r="B80" s="22">
        <v>266</v>
      </c>
      <c r="C80" s="14" t="s">
        <v>669</v>
      </c>
      <c r="D80" s="21" t="str">
        <f>Table1[[#This Row],[Country or Area]]</f>
        <v>加蓬</v>
      </c>
    </row>
    <row r="81" spans="1:4" x14ac:dyDescent="0.25">
      <c r="A81" s="1" t="s">
        <v>1341</v>
      </c>
      <c r="B81" s="22">
        <v>268</v>
      </c>
      <c r="C81" s="14" t="s">
        <v>661</v>
      </c>
      <c r="D81" s="21" t="str">
        <f>Table1[[#This Row],[Country or Area]]</f>
        <v>格鲁吉亚</v>
      </c>
    </row>
    <row r="82" spans="1:4" x14ac:dyDescent="0.25">
      <c r="A82" s="1" t="s">
        <v>1340</v>
      </c>
      <c r="B82" s="22">
        <v>270</v>
      </c>
      <c r="C82" s="14" t="s">
        <v>665</v>
      </c>
      <c r="D82" s="21" t="str">
        <f>Table1[[#This Row],[Country or Area]]</f>
        <v>冈比亚</v>
      </c>
    </row>
    <row r="83" spans="1:4" x14ac:dyDescent="0.25">
      <c r="A83" s="1" t="s">
        <v>1467</v>
      </c>
      <c r="B83" s="22">
        <v>275</v>
      </c>
      <c r="C83" s="14" t="s">
        <v>322</v>
      </c>
      <c r="D83" s="21" t="str">
        <f>Table1[[#This Row],[Country or Area]]</f>
        <v>巴勒斯坦国</v>
      </c>
    </row>
    <row r="84" spans="1:4" x14ac:dyDescent="0.25">
      <c r="A84" s="1" t="s">
        <v>1342</v>
      </c>
      <c r="B84" s="22">
        <v>276</v>
      </c>
      <c r="C84" s="14" t="s">
        <v>657</v>
      </c>
      <c r="D84" s="21" t="str">
        <f>Table1[[#This Row],[Country or Area]]</f>
        <v>德国</v>
      </c>
    </row>
    <row r="85" spans="1:4" x14ac:dyDescent="0.25">
      <c r="A85" s="1" t="s">
        <v>1343</v>
      </c>
      <c r="B85" s="22">
        <v>288</v>
      </c>
      <c r="C85" s="14" t="s">
        <v>653</v>
      </c>
      <c r="D85" s="21" t="str">
        <f>Table1[[#This Row],[Country or Area]]</f>
        <v>加纳</v>
      </c>
    </row>
    <row r="86" spans="1:4" x14ac:dyDescent="0.25">
      <c r="A86" s="1" t="s">
        <v>1344</v>
      </c>
      <c r="B86" s="22">
        <v>292</v>
      </c>
      <c r="C86" s="14" t="s">
        <v>649</v>
      </c>
      <c r="D86" s="21" t="str">
        <f>Table1[[#This Row],[Country or Area]]</f>
        <v>直布罗陀</v>
      </c>
    </row>
    <row r="87" spans="1:4" x14ac:dyDescent="0.25">
      <c r="A87" s="1" t="s">
        <v>1375</v>
      </c>
      <c r="B87" s="22">
        <v>296</v>
      </c>
      <c r="C87" s="14" t="s">
        <v>525</v>
      </c>
      <c r="D87" s="21" t="str">
        <f>Table1[[#This Row],[Country or Area]]</f>
        <v>基里巴斯</v>
      </c>
    </row>
    <row r="88" spans="1:4" x14ac:dyDescent="0.25">
      <c r="A88" s="1" t="s">
        <v>1345</v>
      </c>
      <c r="B88" s="22">
        <v>300</v>
      </c>
      <c r="C88" s="14" t="s">
        <v>646</v>
      </c>
      <c r="D88" s="21" t="str">
        <f>Table1[[#This Row],[Country or Area]]</f>
        <v>希腊</v>
      </c>
    </row>
    <row r="89" spans="1:4" x14ac:dyDescent="0.25">
      <c r="A89" s="1" t="s">
        <v>1346</v>
      </c>
      <c r="B89" s="22">
        <v>304</v>
      </c>
      <c r="C89" s="14" t="s">
        <v>642</v>
      </c>
      <c r="D89" s="21" t="str">
        <f>Table1[[#This Row],[Country or Area]]</f>
        <v>格陵兰</v>
      </c>
    </row>
    <row r="90" spans="1:4" x14ac:dyDescent="0.25">
      <c r="A90" s="1" t="s">
        <v>1347</v>
      </c>
      <c r="B90" s="22">
        <v>308</v>
      </c>
      <c r="C90" s="14" t="s">
        <v>638</v>
      </c>
      <c r="D90" s="21" t="str">
        <f>Table1[[#This Row],[Country or Area]]</f>
        <v>格林纳达</v>
      </c>
    </row>
    <row r="91" spans="1:4" x14ac:dyDescent="0.25">
      <c r="A91" s="1" t="s">
        <v>1348</v>
      </c>
      <c r="B91" s="22">
        <v>312</v>
      </c>
      <c r="C91" s="14" t="s">
        <v>634</v>
      </c>
      <c r="D91" s="21" t="str">
        <f>Table1[[#This Row],[Country or Area]]</f>
        <v>瓜德罗普</v>
      </c>
    </row>
    <row r="92" spans="1:4" x14ac:dyDescent="0.25">
      <c r="A92" s="1" t="s">
        <v>1349</v>
      </c>
      <c r="B92" s="22">
        <v>316</v>
      </c>
      <c r="C92" s="14" t="s">
        <v>630</v>
      </c>
      <c r="D92" s="21" t="str">
        <f>Table1[[#This Row],[Country or Area]]</f>
        <v>关岛</v>
      </c>
    </row>
    <row r="93" spans="1:4" x14ac:dyDescent="0.25">
      <c r="A93" s="1" t="s">
        <v>1350</v>
      </c>
      <c r="B93" s="22">
        <v>320</v>
      </c>
      <c r="C93" s="14" t="s">
        <v>627</v>
      </c>
      <c r="D93" s="21" t="str">
        <f>Table1[[#This Row],[Country or Area]]</f>
        <v>危地马拉</v>
      </c>
    </row>
    <row r="94" spans="1:4" x14ac:dyDescent="0.25">
      <c r="A94" s="1" t="s">
        <v>1352</v>
      </c>
      <c r="B94" s="22">
        <v>324</v>
      </c>
      <c r="C94" s="14" t="s">
        <v>619</v>
      </c>
      <c r="D94" s="21" t="str">
        <f>Table1[[#This Row],[Country or Area]]</f>
        <v>几内亚</v>
      </c>
    </row>
    <row r="95" spans="1:4" x14ac:dyDescent="0.25">
      <c r="A95" s="1" t="s">
        <v>1354</v>
      </c>
      <c r="B95" s="22">
        <v>328</v>
      </c>
      <c r="C95" s="14" t="s">
        <v>611</v>
      </c>
      <c r="D95" s="21" t="str">
        <f>Table1[[#This Row],[Country or Area]]</f>
        <v>圭亚那</v>
      </c>
    </row>
    <row r="96" spans="1:4" x14ac:dyDescent="0.25">
      <c r="A96" s="1" t="s">
        <v>1355</v>
      </c>
      <c r="B96" s="22">
        <v>332</v>
      </c>
      <c r="C96" s="14" t="s">
        <v>607</v>
      </c>
      <c r="D96" s="21" t="str">
        <f>Table1[[#This Row],[Country or Area]]</f>
        <v>海地</v>
      </c>
    </row>
    <row r="97" spans="1:4" x14ac:dyDescent="0.25">
      <c r="A97" s="1" t="s">
        <v>1356</v>
      </c>
      <c r="B97" s="22">
        <v>334</v>
      </c>
      <c r="C97" s="14" t="s">
        <v>603</v>
      </c>
      <c r="D97" s="21" t="str">
        <f>Table1[[#This Row],[Country or Area]]</f>
        <v>赫德岛和麦克唐纳岛</v>
      </c>
    </row>
    <row r="98" spans="1:4" x14ac:dyDescent="0.25">
      <c r="A98" s="1" t="s">
        <v>1357</v>
      </c>
      <c r="B98" s="22">
        <v>336</v>
      </c>
      <c r="C98" s="14" t="s">
        <v>599</v>
      </c>
      <c r="D98" s="21" t="str">
        <f>Table1[[#This Row],[Country or Area]]</f>
        <v>教廷</v>
      </c>
    </row>
    <row r="99" spans="1:4" x14ac:dyDescent="0.25">
      <c r="A99" s="1" t="s">
        <v>1358</v>
      </c>
      <c r="B99" s="22">
        <v>340</v>
      </c>
      <c r="C99" s="14" t="s">
        <v>595</v>
      </c>
      <c r="D99" s="21" t="str">
        <f>Table1[[#This Row],[Country or Area]]</f>
        <v>洪都拉斯</v>
      </c>
    </row>
    <row r="100" spans="1:4" x14ac:dyDescent="0.25">
      <c r="A100" s="1" t="s">
        <v>1302</v>
      </c>
      <c r="B100" s="22">
        <v>344</v>
      </c>
      <c r="C100" s="14" t="s">
        <v>591</v>
      </c>
      <c r="D100" s="21" t="str">
        <f>Table1[[#This Row],[Country or Area]]</f>
        <v>中国香港特别行政区</v>
      </c>
    </row>
    <row r="101" spans="1:4" x14ac:dyDescent="0.25">
      <c r="A101" s="1" t="s">
        <v>1359</v>
      </c>
      <c r="B101" s="22">
        <v>348</v>
      </c>
      <c r="C101" s="14" t="s">
        <v>588</v>
      </c>
      <c r="D101" s="21" t="str">
        <f>Table1[[#This Row],[Country or Area]]</f>
        <v>匈牙利</v>
      </c>
    </row>
    <row r="102" spans="1:4" x14ac:dyDescent="0.25">
      <c r="A102" s="1" t="s">
        <v>1360</v>
      </c>
      <c r="B102" s="22">
        <v>352</v>
      </c>
      <c r="C102" s="14" t="s">
        <v>584</v>
      </c>
      <c r="D102" s="21" t="str">
        <f>Table1[[#This Row],[Country or Area]]</f>
        <v>冰岛</v>
      </c>
    </row>
    <row r="103" spans="1:4" x14ac:dyDescent="0.25">
      <c r="A103" s="1" t="s">
        <v>1361</v>
      </c>
      <c r="B103" s="22">
        <v>356</v>
      </c>
      <c r="C103" s="14" t="s">
        <v>580</v>
      </c>
      <c r="D103" s="21" t="str">
        <f>Table1[[#This Row],[Country or Area]]</f>
        <v>印度</v>
      </c>
    </row>
    <row r="104" spans="1:4" x14ac:dyDescent="0.25">
      <c r="A104" s="1" t="s">
        <v>1362</v>
      </c>
      <c r="B104" s="22">
        <v>360</v>
      </c>
      <c r="C104" s="14" t="s">
        <v>576</v>
      </c>
      <c r="D104" s="21" t="str">
        <f>Table1[[#This Row],[Country or Area]]</f>
        <v>印度尼西亚</v>
      </c>
    </row>
    <row r="105" spans="1:4" x14ac:dyDescent="0.25">
      <c r="A105" s="1" t="s">
        <v>1363</v>
      </c>
      <c r="B105" s="22">
        <v>364</v>
      </c>
      <c r="C105" s="14" t="s">
        <v>572</v>
      </c>
      <c r="D105" s="21" t="str">
        <f>Table1[[#This Row],[Country or Area]]</f>
        <v>伊朗伊斯兰共和国</v>
      </c>
    </row>
    <row r="106" spans="1:4" x14ac:dyDescent="0.25">
      <c r="A106" s="1" t="s">
        <v>1364</v>
      </c>
      <c r="B106" s="22">
        <v>368</v>
      </c>
      <c r="C106" s="14" t="s">
        <v>568</v>
      </c>
      <c r="D106" s="21" t="str">
        <f>Table1[[#This Row],[Country or Area]]</f>
        <v>伊拉克</v>
      </c>
    </row>
    <row r="107" spans="1:4" x14ac:dyDescent="0.25">
      <c r="A107" s="1" t="s">
        <v>1365</v>
      </c>
      <c r="B107" s="22">
        <v>372</v>
      </c>
      <c r="C107" s="14" t="s">
        <v>564</v>
      </c>
      <c r="D107" s="21" t="str">
        <f>Table1[[#This Row],[Country or Area]]</f>
        <v>爱尔兰</v>
      </c>
    </row>
    <row r="108" spans="1:4" x14ac:dyDescent="0.25">
      <c r="A108" s="1" t="s">
        <v>1367</v>
      </c>
      <c r="B108" s="22">
        <v>376</v>
      </c>
      <c r="C108" s="14" t="s">
        <v>556</v>
      </c>
      <c r="D108" s="21" t="str">
        <f>Table1[[#This Row],[Country or Area]]</f>
        <v>以色列</v>
      </c>
    </row>
    <row r="109" spans="1:4" x14ac:dyDescent="0.25">
      <c r="A109" s="1" t="s">
        <v>1368</v>
      </c>
      <c r="B109" s="22">
        <v>380</v>
      </c>
      <c r="C109" s="14" t="s">
        <v>552</v>
      </c>
      <c r="D109" s="21" t="str">
        <f>Table1[[#This Row],[Country or Area]]</f>
        <v>意大利</v>
      </c>
    </row>
    <row r="110" spans="1:4" x14ac:dyDescent="0.25">
      <c r="A110" s="1" t="s">
        <v>1311</v>
      </c>
      <c r="B110" s="22">
        <v>384</v>
      </c>
      <c r="C110" s="14" t="s">
        <v>751</v>
      </c>
      <c r="D110" s="21" t="str">
        <f>Table1[[#This Row],[Country or Area]]</f>
        <v>科特迪瓦</v>
      </c>
    </row>
    <row r="111" spans="1:4" x14ac:dyDescent="0.25">
      <c r="A111" s="1" t="s">
        <v>1369</v>
      </c>
      <c r="B111" s="22">
        <v>388</v>
      </c>
      <c r="C111" s="14" t="s">
        <v>548</v>
      </c>
      <c r="D111" s="21" t="str">
        <f>Table1[[#This Row],[Country or Area]]</f>
        <v>牙买加</v>
      </c>
    </row>
    <row r="112" spans="1:4" x14ac:dyDescent="0.25">
      <c r="A112" s="1" t="s">
        <v>1370</v>
      </c>
      <c r="B112" s="22">
        <v>392</v>
      </c>
      <c r="C112" s="14" t="s">
        <v>544</v>
      </c>
      <c r="D112" s="21" t="str">
        <f>Table1[[#This Row],[Country or Area]]</f>
        <v>日本</v>
      </c>
    </row>
    <row r="113" spans="1:4" x14ac:dyDescent="0.25">
      <c r="A113" s="1" t="s">
        <v>1373</v>
      </c>
      <c r="B113" s="22">
        <v>398</v>
      </c>
      <c r="C113" s="14" t="s">
        <v>533</v>
      </c>
      <c r="D113" s="21" t="str">
        <f>Table1[[#This Row],[Country or Area]]</f>
        <v>哈萨克斯坦</v>
      </c>
    </row>
    <row r="114" spans="1:4" x14ac:dyDescent="0.25">
      <c r="A114" s="1" t="s">
        <v>1372</v>
      </c>
      <c r="B114" s="22">
        <v>400</v>
      </c>
      <c r="C114" s="14" t="s">
        <v>537</v>
      </c>
      <c r="D114" s="21" t="str">
        <f>Table1[[#This Row],[Country or Area]]</f>
        <v>约旦</v>
      </c>
    </row>
    <row r="115" spans="1:4" x14ac:dyDescent="0.25">
      <c r="A115" s="1" t="s">
        <v>1374</v>
      </c>
      <c r="B115" s="22">
        <v>404</v>
      </c>
      <c r="C115" s="14" t="s">
        <v>529</v>
      </c>
      <c r="D115" s="21" t="str">
        <f>Table1[[#This Row],[Country or Area]]</f>
        <v>肯尼亚</v>
      </c>
    </row>
    <row r="116" spans="1:4" x14ac:dyDescent="0.25">
      <c r="A116" s="1" t="s">
        <v>1317</v>
      </c>
      <c r="B116" s="22">
        <v>408</v>
      </c>
      <c r="C116" s="14" t="s">
        <v>522</v>
      </c>
      <c r="D116" s="21" t="str">
        <f>Table1[[#This Row],[Country or Area]]</f>
        <v>朝鲜民主主义人民共和国</v>
      </c>
    </row>
    <row r="117" spans="1:4" x14ac:dyDescent="0.25">
      <c r="A117" s="1" t="s">
        <v>1434</v>
      </c>
      <c r="B117" s="22">
        <v>410</v>
      </c>
      <c r="C117" s="14" t="s">
        <v>518</v>
      </c>
      <c r="D117" s="21" t="str">
        <f>Table1[[#This Row],[Country or Area]]</f>
        <v>大韩民国</v>
      </c>
    </row>
    <row r="118" spans="1:4" x14ac:dyDescent="0.25">
      <c r="A118" s="1" t="s">
        <v>1376</v>
      </c>
      <c r="B118" s="22">
        <v>414</v>
      </c>
      <c r="C118" s="14" t="s">
        <v>514</v>
      </c>
      <c r="D118" s="21" t="str">
        <f>Table1[[#This Row],[Country or Area]]</f>
        <v>科威特</v>
      </c>
    </row>
    <row r="119" spans="1:4" x14ac:dyDescent="0.25">
      <c r="A119" s="1" t="s">
        <v>1377</v>
      </c>
      <c r="B119" s="22">
        <v>417</v>
      </c>
      <c r="C119" s="14" t="s">
        <v>510</v>
      </c>
      <c r="D119" s="21" t="str">
        <f>Table1[[#This Row],[Country or Area]]</f>
        <v>吉尔吉斯斯坦</v>
      </c>
    </row>
    <row r="120" spans="1:4" x14ac:dyDescent="0.25">
      <c r="A120" s="1" t="s">
        <v>1378</v>
      </c>
      <c r="B120" s="22">
        <v>418</v>
      </c>
      <c r="C120" s="14" t="s">
        <v>506</v>
      </c>
      <c r="D120" s="21" t="str">
        <f>Table1[[#This Row],[Country or Area]]</f>
        <v>老挝人民民主共和国</v>
      </c>
    </row>
    <row r="121" spans="1:4" x14ac:dyDescent="0.25">
      <c r="A121" s="1" t="s">
        <v>1380</v>
      </c>
      <c r="B121" s="22">
        <v>422</v>
      </c>
      <c r="C121" s="14" t="s">
        <v>498</v>
      </c>
      <c r="D121" s="21" t="str">
        <f>Table1[[#This Row],[Country or Area]]</f>
        <v>黎巴嫩</v>
      </c>
    </row>
    <row r="122" spans="1:4" x14ac:dyDescent="0.25">
      <c r="A122" s="1" t="s">
        <v>1381</v>
      </c>
      <c r="B122" s="22">
        <v>426</v>
      </c>
      <c r="C122" s="14" t="s">
        <v>494</v>
      </c>
      <c r="D122" s="21" t="str">
        <f>Table1[[#This Row],[Country or Area]]</f>
        <v>莱索托</v>
      </c>
    </row>
    <row r="123" spans="1:4" x14ac:dyDescent="0.25">
      <c r="A123" s="1" t="s">
        <v>1379</v>
      </c>
      <c r="B123" s="22">
        <v>428</v>
      </c>
      <c r="C123" s="14" t="s">
        <v>502</v>
      </c>
      <c r="D123" s="21" t="str">
        <f>Table1[[#This Row],[Country or Area]]</f>
        <v>拉脱维亚</v>
      </c>
    </row>
    <row r="124" spans="1:4" x14ac:dyDescent="0.25">
      <c r="A124" s="1" t="s">
        <v>1382</v>
      </c>
      <c r="B124" s="22">
        <v>430</v>
      </c>
      <c r="C124" s="14" t="s">
        <v>490</v>
      </c>
      <c r="D124" s="21" t="str">
        <f>Table1[[#This Row],[Country or Area]]</f>
        <v>利比里亚</v>
      </c>
    </row>
    <row r="125" spans="1:4" x14ac:dyDescent="0.25">
      <c r="A125" s="1" t="s">
        <v>1383</v>
      </c>
      <c r="B125" s="22">
        <v>434</v>
      </c>
      <c r="C125" s="14" t="s">
        <v>486</v>
      </c>
      <c r="D125" s="21" t="str">
        <f>Table1[[#This Row],[Country or Area]]</f>
        <v>利比亚</v>
      </c>
    </row>
    <row r="126" spans="1:4" x14ac:dyDescent="0.25">
      <c r="A126" s="1" t="s">
        <v>1384</v>
      </c>
      <c r="B126" s="22">
        <v>438</v>
      </c>
      <c r="C126" s="14" t="s">
        <v>482</v>
      </c>
      <c r="D126" s="21" t="str">
        <f>Table1[[#This Row],[Country or Area]]</f>
        <v>列支敦士登</v>
      </c>
    </row>
    <row r="127" spans="1:4" x14ac:dyDescent="0.25">
      <c r="A127" s="1" t="s">
        <v>1385</v>
      </c>
      <c r="B127" s="22">
        <v>440</v>
      </c>
      <c r="C127" s="14" t="s">
        <v>478</v>
      </c>
      <c r="D127" s="21" t="str">
        <f>Table1[[#This Row],[Country or Area]]</f>
        <v>立陶宛</v>
      </c>
    </row>
    <row r="128" spans="1:4" x14ac:dyDescent="0.25">
      <c r="A128" s="1" t="s">
        <v>1386</v>
      </c>
      <c r="B128" s="22">
        <v>442</v>
      </c>
      <c r="C128" s="14" t="s">
        <v>474</v>
      </c>
      <c r="D128" s="21" t="str">
        <f>Table1[[#This Row],[Country or Area]]</f>
        <v>卢森堡</v>
      </c>
    </row>
    <row r="129" spans="1:4" x14ac:dyDescent="0.25">
      <c r="A129" s="1" t="s">
        <v>1303</v>
      </c>
      <c r="B129" s="22">
        <v>446</v>
      </c>
      <c r="C129" s="14" t="s">
        <v>470</v>
      </c>
      <c r="D129" s="21" t="str">
        <f>Table1[[#This Row],[Country or Area]]</f>
        <v>中国澳门特别行政区</v>
      </c>
    </row>
    <row r="130" spans="1:4" x14ac:dyDescent="0.25">
      <c r="A130" s="1" t="s">
        <v>1387</v>
      </c>
      <c r="B130" s="22">
        <v>450</v>
      </c>
      <c r="C130" s="14" t="s">
        <v>467</v>
      </c>
      <c r="D130" s="21" t="str">
        <f>Table1[[#This Row],[Country or Area]]</f>
        <v>马达加斯加</v>
      </c>
    </row>
    <row r="131" spans="1:4" x14ac:dyDescent="0.25">
      <c r="A131" s="1" t="s">
        <v>1388</v>
      </c>
      <c r="B131" s="22">
        <v>454</v>
      </c>
      <c r="C131" s="14" t="s">
        <v>464</v>
      </c>
      <c r="D131" s="21" t="str">
        <f>Table1[[#This Row],[Country or Area]]</f>
        <v>马拉维</v>
      </c>
    </row>
    <row r="132" spans="1:4" x14ac:dyDescent="0.25">
      <c r="A132" s="1" t="s">
        <v>1389</v>
      </c>
      <c r="B132" s="22">
        <v>458</v>
      </c>
      <c r="C132" s="14" t="s">
        <v>460</v>
      </c>
      <c r="D132" s="21" t="str">
        <f>Table1[[#This Row],[Country or Area]]</f>
        <v>马来西亚</v>
      </c>
    </row>
    <row r="133" spans="1:4" x14ac:dyDescent="0.25">
      <c r="A133" s="1" t="s">
        <v>1390</v>
      </c>
      <c r="B133" s="22">
        <v>462</v>
      </c>
      <c r="C133" s="14" t="s">
        <v>456</v>
      </c>
      <c r="D133" s="21" t="str">
        <f>Table1[[#This Row],[Country or Area]]</f>
        <v>马尔代夫</v>
      </c>
    </row>
    <row r="134" spans="1:4" x14ac:dyDescent="0.25">
      <c r="A134" s="1" t="s">
        <v>1391</v>
      </c>
      <c r="B134" s="22">
        <v>466</v>
      </c>
      <c r="C134" s="14" t="s">
        <v>452</v>
      </c>
      <c r="D134" s="21" t="str">
        <f>Table1[[#This Row],[Country or Area]]</f>
        <v>马里</v>
      </c>
    </row>
    <row r="135" spans="1:4" x14ac:dyDescent="0.25">
      <c r="A135" s="1" t="s">
        <v>1392</v>
      </c>
      <c r="B135" s="22">
        <v>470</v>
      </c>
      <c r="C135" s="14" t="s">
        <v>448</v>
      </c>
      <c r="D135" s="21" t="str">
        <f>Table1[[#This Row],[Country or Area]]</f>
        <v>马耳他</v>
      </c>
    </row>
    <row r="136" spans="1:4" x14ac:dyDescent="0.25">
      <c r="A136" s="1" t="s">
        <v>1394</v>
      </c>
      <c r="B136" s="22">
        <v>474</v>
      </c>
      <c r="C136" s="14" t="s">
        <v>440</v>
      </c>
      <c r="D136" s="21" t="str">
        <f>Table1[[#This Row],[Country or Area]]</f>
        <v>马提尼克</v>
      </c>
    </row>
    <row r="137" spans="1:4" x14ac:dyDescent="0.25">
      <c r="A137" s="1" t="s">
        <v>1395</v>
      </c>
      <c r="B137" s="22">
        <v>478</v>
      </c>
      <c r="C137" s="14" t="s">
        <v>436</v>
      </c>
      <c r="D137" s="21" t="str">
        <f>Table1[[#This Row],[Country or Area]]</f>
        <v>毛里塔尼亚</v>
      </c>
    </row>
    <row r="138" spans="1:4" x14ac:dyDescent="0.25">
      <c r="A138" s="1" t="s">
        <v>1396</v>
      </c>
      <c r="B138" s="22">
        <v>480</v>
      </c>
      <c r="C138" s="14" t="s">
        <v>432</v>
      </c>
      <c r="D138" s="21" t="str">
        <f>Table1[[#This Row],[Country or Area]]</f>
        <v>毛里求斯</v>
      </c>
    </row>
    <row r="139" spans="1:4" x14ac:dyDescent="0.25">
      <c r="A139" s="1" t="s">
        <v>1398</v>
      </c>
      <c r="B139" s="22">
        <v>484</v>
      </c>
      <c r="C139" s="14" t="s">
        <v>425</v>
      </c>
      <c r="D139" s="21" t="str">
        <f>Table1[[#This Row],[Country or Area]]</f>
        <v>墨西哥</v>
      </c>
    </row>
    <row r="140" spans="1:4" x14ac:dyDescent="0.25">
      <c r="A140" s="1" t="s">
        <v>1400</v>
      </c>
      <c r="B140" s="22">
        <v>492</v>
      </c>
      <c r="C140" s="14" t="s">
        <v>413</v>
      </c>
      <c r="D140" s="21" t="str">
        <f>Table1[[#This Row],[Country or Area]]</f>
        <v>摩纳哥</v>
      </c>
    </row>
    <row r="141" spans="1:4" x14ac:dyDescent="0.25">
      <c r="A141" s="1" t="s">
        <v>1401</v>
      </c>
      <c r="B141" s="22">
        <v>496</v>
      </c>
      <c r="C141" s="14" t="s">
        <v>410</v>
      </c>
      <c r="D141" s="21" t="str">
        <f>Table1[[#This Row],[Country or Area]]</f>
        <v>蒙古</v>
      </c>
    </row>
    <row r="142" spans="1:4" x14ac:dyDescent="0.25">
      <c r="A142" s="1" t="s">
        <v>1435</v>
      </c>
      <c r="B142" s="22">
        <v>498</v>
      </c>
      <c r="C142" s="14" t="s">
        <v>417</v>
      </c>
      <c r="D142" s="21" t="str">
        <f>Table1[[#This Row],[Country or Area]]</f>
        <v>摩尔多瓦共和国</v>
      </c>
    </row>
    <row r="143" spans="1:4" x14ac:dyDescent="0.25">
      <c r="A143" s="1" t="s">
        <v>1402</v>
      </c>
      <c r="B143" s="22">
        <v>499</v>
      </c>
      <c r="C143" s="14" t="s">
        <v>406</v>
      </c>
      <c r="D143" s="21" t="str">
        <f>Table1[[#This Row],[Country or Area]]</f>
        <v>黑山</v>
      </c>
    </row>
    <row r="144" spans="1:4" x14ac:dyDescent="0.25">
      <c r="A144" s="1" t="s">
        <v>1403</v>
      </c>
      <c r="B144" s="22">
        <v>500</v>
      </c>
      <c r="C144" s="14" t="s">
        <v>402</v>
      </c>
      <c r="D144" s="21" t="str">
        <f>Table1[[#This Row],[Country or Area]]</f>
        <v>蒙特塞拉特</v>
      </c>
    </row>
    <row r="145" spans="1:4" x14ac:dyDescent="0.25">
      <c r="A145" s="1" t="s">
        <v>1404</v>
      </c>
      <c r="B145" s="22">
        <v>504</v>
      </c>
      <c r="C145" s="14" t="s">
        <v>399</v>
      </c>
      <c r="D145" s="21" t="str">
        <f>Table1[[#This Row],[Country or Area]]</f>
        <v>摩洛哥</v>
      </c>
    </row>
    <row r="146" spans="1:4" x14ac:dyDescent="0.25">
      <c r="A146" s="1" t="s">
        <v>1405</v>
      </c>
      <c r="B146" s="22">
        <v>508</v>
      </c>
      <c r="C146" s="14" t="s">
        <v>395</v>
      </c>
      <c r="D146" s="21" t="str">
        <f>Table1[[#This Row],[Country or Area]]</f>
        <v>莫桑比克</v>
      </c>
    </row>
    <row r="147" spans="1:4" x14ac:dyDescent="0.25">
      <c r="A147" s="1" t="s">
        <v>1421</v>
      </c>
      <c r="B147" s="22">
        <v>512</v>
      </c>
      <c r="C147" s="14" t="s">
        <v>333</v>
      </c>
      <c r="D147" s="21" t="str">
        <f>Table1[[#This Row],[Country or Area]]</f>
        <v>阿曼</v>
      </c>
    </row>
    <row r="148" spans="1:4" x14ac:dyDescent="0.25">
      <c r="A148" s="1" t="s">
        <v>1407</v>
      </c>
      <c r="B148" s="22">
        <v>516</v>
      </c>
      <c r="C148" s="14" t="s">
        <v>387</v>
      </c>
      <c r="D148" s="21" t="str">
        <f>Table1[[#This Row],[Country or Area]]</f>
        <v>纳米比亚</v>
      </c>
    </row>
    <row r="149" spans="1:4" x14ac:dyDescent="0.25">
      <c r="A149" s="1" t="s">
        <v>1408</v>
      </c>
      <c r="B149" s="22">
        <v>520</v>
      </c>
      <c r="C149" s="14" t="s">
        <v>383</v>
      </c>
      <c r="D149" s="21" t="str">
        <f>Table1[[#This Row],[Country or Area]]</f>
        <v>瑙鲁</v>
      </c>
    </row>
    <row r="150" spans="1:4" x14ac:dyDescent="0.25">
      <c r="A150" s="1" t="s">
        <v>1409</v>
      </c>
      <c r="B150" s="22">
        <v>524</v>
      </c>
      <c r="C150" s="14" t="s">
        <v>380</v>
      </c>
      <c r="D150" s="21" t="str">
        <f>Table1[[#This Row],[Country or Area]]</f>
        <v>尼泊尔</v>
      </c>
    </row>
    <row r="151" spans="1:4" x14ac:dyDescent="0.25">
      <c r="A151" s="1" t="s">
        <v>1410</v>
      </c>
      <c r="B151" s="22">
        <v>528</v>
      </c>
      <c r="C151" s="14" t="s">
        <v>376</v>
      </c>
      <c r="D151" s="21" t="str">
        <f>Table1[[#This Row],[Country or Area]]</f>
        <v>荷兰</v>
      </c>
    </row>
    <row r="152" spans="1:4" x14ac:dyDescent="0.25">
      <c r="A152" s="1" t="s">
        <v>1314</v>
      </c>
      <c r="B152" s="22">
        <v>531</v>
      </c>
      <c r="C152" s="14" t="s">
        <v>762</v>
      </c>
      <c r="D152" s="21" t="str">
        <f>Table1[[#This Row],[Country or Area]]</f>
        <v>库拉索</v>
      </c>
    </row>
    <row r="153" spans="1:4" x14ac:dyDescent="0.25">
      <c r="A153" s="1" t="s">
        <v>1267</v>
      </c>
      <c r="B153" s="22">
        <v>533</v>
      </c>
      <c r="C153" s="14" t="s">
        <v>935</v>
      </c>
      <c r="D153" s="21" t="str">
        <f>Table1[[#This Row],[Country or Area]]</f>
        <v>阿鲁巴</v>
      </c>
    </row>
    <row r="154" spans="1:4" x14ac:dyDescent="0.25">
      <c r="A154" s="1" t="s">
        <v>1457</v>
      </c>
      <c r="B154" s="22">
        <v>534</v>
      </c>
      <c r="C154" s="14" t="s">
        <v>199</v>
      </c>
      <c r="D154" s="21" t="str">
        <f>Table1[[#This Row],[Country or Area]]</f>
        <v>圣马丁（荷属）</v>
      </c>
    </row>
    <row r="155" spans="1:4" x14ac:dyDescent="0.25">
      <c r="A155" s="1" t="s">
        <v>1282</v>
      </c>
      <c r="B155" s="22">
        <v>535</v>
      </c>
      <c r="C155" s="14" t="s">
        <v>876</v>
      </c>
      <c r="D155" s="21" t="str">
        <f>Table1[[#This Row],[Country or Area]]</f>
        <v>博纳尔，圣俄斯塔休斯和萨巴</v>
      </c>
    </row>
    <row r="156" spans="1:4" x14ac:dyDescent="0.25">
      <c r="A156" s="1" t="s">
        <v>1411</v>
      </c>
      <c r="B156" s="22">
        <v>540</v>
      </c>
      <c r="C156" s="14" t="s">
        <v>372</v>
      </c>
      <c r="D156" s="21" t="str">
        <f>Table1[[#This Row],[Country or Area]]</f>
        <v>新喀里多尼亚</v>
      </c>
    </row>
    <row r="157" spans="1:4" x14ac:dyDescent="0.25">
      <c r="A157" s="1" t="s">
        <v>1496</v>
      </c>
      <c r="B157" s="22">
        <v>548</v>
      </c>
      <c r="C157" s="14" t="s">
        <v>44</v>
      </c>
      <c r="D157" s="21" t="str">
        <f>Table1[[#This Row],[Country or Area]]</f>
        <v>瓦努阿图</v>
      </c>
    </row>
    <row r="158" spans="1:4" x14ac:dyDescent="0.25">
      <c r="A158" s="1" t="s">
        <v>1412</v>
      </c>
      <c r="B158" s="22">
        <v>554</v>
      </c>
      <c r="C158" s="14" t="s">
        <v>368</v>
      </c>
      <c r="D158" s="21" t="str">
        <f>Table1[[#This Row],[Country or Area]]</f>
        <v>新西兰</v>
      </c>
    </row>
    <row r="159" spans="1:4" x14ac:dyDescent="0.25">
      <c r="A159" s="1" t="s">
        <v>1413</v>
      </c>
      <c r="B159" s="22">
        <v>558</v>
      </c>
      <c r="C159" s="14" t="s">
        <v>364</v>
      </c>
      <c r="D159" s="21" t="str">
        <f>Table1[[#This Row],[Country or Area]]</f>
        <v>尼加拉瓜</v>
      </c>
    </row>
    <row r="160" spans="1:4" x14ac:dyDescent="0.25">
      <c r="A160" s="1" t="s">
        <v>1414</v>
      </c>
      <c r="B160" s="22">
        <v>562</v>
      </c>
      <c r="C160" s="14" t="s">
        <v>360</v>
      </c>
      <c r="D160" s="21" t="str">
        <f>Table1[[#This Row],[Country or Area]]</f>
        <v>尼日尔</v>
      </c>
    </row>
    <row r="161" spans="1:4" x14ac:dyDescent="0.25">
      <c r="A161" s="1" t="s">
        <v>1415</v>
      </c>
      <c r="B161" s="22">
        <v>566</v>
      </c>
      <c r="C161" s="14" t="s">
        <v>356</v>
      </c>
      <c r="D161" s="21" t="str">
        <f>Table1[[#This Row],[Country or Area]]</f>
        <v>尼日利亚</v>
      </c>
    </row>
    <row r="162" spans="1:4" x14ac:dyDescent="0.25">
      <c r="A162" s="1" t="s">
        <v>1416</v>
      </c>
      <c r="B162" s="22">
        <v>570</v>
      </c>
      <c r="C162" s="14" t="s">
        <v>352</v>
      </c>
      <c r="D162" s="21" t="str">
        <f>Table1[[#This Row],[Country or Area]]</f>
        <v>纽埃</v>
      </c>
    </row>
    <row r="163" spans="1:4" x14ac:dyDescent="0.25">
      <c r="A163" s="1" t="s">
        <v>1417</v>
      </c>
      <c r="B163" s="22">
        <v>574</v>
      </c>
      <c r="C163" s="14" t="s">
        <v>349</v>
      </c>
      <c r="D163" s="21" t="str">
        <f>Table1[[#This Row],[Country or Area]]</f>
        <v>诺福克岛</v>
      </c>
    </row>
    <row r="164" spans="1:4" x14ac:dyDescent="0.25">
      <c r="A164" s="1" t="s">
        <v>1420</v>
      </c>
      <c r="B164" s="22">
        <v>578</v>
      </c>
      <c r="C164" s="14" t="s">
        <v>337</v>
      </c>
      <c r="D164" s="21" t="str">
        <f>Table1[[#This Row],[Country or Area]]</f>
        <v>挪威</v>
      </c>
    </row>
    <row r="165" spans="1:4" x14ac:dyDescent="0.25">
      <c r="A165" s="1" t="s">
        <v>1419</v>
      </c>
      <c r="B165" s="22">
        <v>580</v>
      </c>
      <c r="C165" s="14" t="s">
        <v>341</v>
      </c>
      <c r="D165" s="21" t="str">
        <f>Table1[[#This Row],[Country or Area]]</f>
        <v>北马里亚纳群岛</v>
      </c>
    </row>
    <row r="166" spans="1:4" x14ac:dyDescent="0.25">
      <c r="A166" s="1" t="s">
        <v>1491</v>
      </c>
      <c r="B166" s="22">
        <v>581</v>
      </c>
      <c r="C166" s="14" t="s">
        <v>60</v>
      </c>
      <c r="D166" s="21" t="str">
        <f>Table1[[#This Row],[Country or Area]]</f>
        <v>美国本土外小岛屿</v>
      </c>
    </row>
    <row r="167" spans="1:4" x14ac:dyDescent="0.25">
      <c r="A167" s="1" t="s">
        <v>1399</v>
      </c>
      <c r="B167" s="22">
        <v>583</v>
      </c>
      <c r="C167" s="14" t="s">
        <v>421</v>
      </c>
      <c r="D167" s="21" t="str">
        <f>Table1[[#This Row],[Country or Area]]</f>
        <v>密克罗尼西亚联邦</v>
      </c>
    </row>
    <row r="168" spans="1:4" x14ac:dyDescent="0.25">
      <c r="A168" s="1" t="s">
        <v>1393</v>
      </c>
      <c r="B168" s="22">
        <v>584</v>
      </c>
      <c r="C168" s="14" t="s">
        <v>444</v>
      </c>
      <c r="D168" s="21" t="str">
        <f>Table1[[#This Row],[Country or Area]]</f>
        <v>马绍尔群岛</v>
      </c>
    </row>
    <row r="169" spans="1:4" x14ac:dyDescent="0.25">
      <c r="A169" s="1" t="s">
        <v>1423</v>
      </c>
      <c r="B169" s="22">
        <v>585</v>
      </c>
      <c r="C169" s="14" t="s">
        <v>326</v>
      </c>
      <c r="D169" s="21" t="str">
        <f>Table1[[#This Row],[Country or Area]]</f>
        <v>帕劳</v>
      </c>
    </row>
    <row r="170" spans="1:4" x14ac:dyDescent="0.25">
      <c r="A170" s="1" t="s">
        <v>1422</v>
      </c>
      <c r="B170" s="22">
        <v>586</v>
      </c>
      <c r="C170" s="14" t="s">
        <v>330</v>
      </c>
      <c r="D170" s="21" t="str">
        <f>Table1[[#This Row],[Country or Area]]</f>
        <v>巴基斯坦</v>
      </c>
    </row>
    <row r="171" spans="1:4" x14ac:dyDescent="0.25">
      <c r="A171" s="1" t="s">
        <v>1424</v>
      </c>
      <c r="B171" s="22">
        <v>591</v>
      </c>
      <c r="C171" s="14" t="s">
        <v>318</v>
      </c>
      <c r="D171" s="21" t="str">
        <f>Table1[[#This Row],[Country or Area]]</f>
        <v>巴拿马</v>
      </c>
    </row>
    <row r="172" spans="1:4" x14ac:dyDescent="0.25">
      <c r="A172" s="1" t="s">
        <v>1425</v>
      </c>
      <c r="B172" s="22">
        <v>598</v>
      </c>
      <c r="C172" s="14" t="s">
        <v>314</v>
      </c>
      <c r="D172" s="21" t="str">
        <f>Table1[[#This Row],[Country or Area]]</f>
        <v>巴布亚新几内亚</v>
      </c>
    </row>
    <row r="173" spans="1:4" x14ac:dyDescent="0.25">
      <c r="A173" s="1" t="s">
        <v>1426</v>
      </c>
      <c r="B173" s="22">
        <v>600</v>
      </c>
      <c r="C173" s="14" t="s">
        <v>310</v>
      </c>
      <c r="D173" s="21" t="str">
        <f>Table1[[#This Row],[Country or Area]]</f>
        <v>巴拉圭</v>
      </c>
    </row>
    <row r="174" spans="1:4" x14ac:dyDescent="0.25">
      <c r="A174" s="1" t="s">
        <v>1427</v>
      </c>
      <c r="B174" s="22">
        <v>604</v>
      </c>
      <c r="C174" s="14" t="s">
        <v>306</v>
      </c>
      <c r="D174" s="21" t="str">
        <f>Table1[[#This Row],[Country or Area]]</f>
        <v>秘鲁</v>
      </c>
    </row>
    <row r="175" spans="1:4" x14ac:dyDescent="0.25">
      <c r="A175" s="1" t="s">
        <v>1428</v>
      </c>
      <c r="B175" s="22">
        <v>608</v>
      </c>
      <c r="C175" s="14" t="s">
        <v>302</v>
      </c>
      <c r="D175" s="21" t="str">
        <f>Table1[[#This Row],[Country or Area]]</f>
        <v>菲律宾</v>
      </c>
    </row>
    <row r="176" spans="1:4" x14ac:dyDescent="0.25">
      <c r="A176" s="1" t="s">
        <v>1429</v>
      </c>
      <c r="B176" s="22">
        <v>612</v>
      </c>
      <c r="C176" s="14" t="s">
        <v>298</v>
      </c>
      <c r="D176" s="21" t="str">
        <f>Table1[[#This Row],[Country or Area]]</f>
        <v>皮特凯恩</v>
      </c>
    </row>
    <row r="177" spans="1:4" x14ac:dyDescent="0.25">
      <c r="A177" s="1" t="s">
        <v>1430</v>
      </c>
      <c r="B177" s="22">
        <v>616</v>
      </c>
      <c r="C177" s="14" t="s">
        <v>295</v>
      </c>
      <c r="D177" s="21" t="str">
        <f>Table1[[#This Row],[Country or Area]]</f>
        <v>波兰</v>
      </c>
    </row>
    <row r="178" spans="1:4" x14ac:dyDescent="0.25">
      <c r="A178" s="1" t="s">
        <v>1431</v>
      </c>
      <c r="B178" s="22">
        <v>620</v>
      </c>
      <c r="C178" s="14" t="s">
        <v>291</v>
      </c>
      <c r="D178" s="21" t="str">
        <f>Table1[[#This Row],[Country or Area]]</f>
        <v>葡萄牙</v>
      </c>
    </row>
    <row r="179" spans="1:4" x14ac:dyDescent="0.25">
      <c r="A179" s="1" t="s">
        <v>1353</v>
      </c>
      <c r="B179" s="22">
        <v>624</v>
      </c>
      <c r="C179" s="14" t="s">
        <v>615</v>
      </c>
      <c r="D179" s="21" t="str">
        <f>Table1[[#This Row],[Country or Area]]</f>
        <v>几内亚比绍</v>
      </c>
    </row>
    <row r="180" spans="1:4" x14ac:dyDescent="0.25">
      <c r="A180" s="1" t="s">
        <v>1476</v>
      </c>
      <c r="B180" s="22">
        <v>626</v>
      </c>
      <c r="C180" s="14" t="s">
        <v>120</v>
      </c>
      <c r="D180" s="21" t="str">
        <f>Table1[[#This Row],[Country or Area]]</f>
        <v>东帝汶</v>
      </c>
    </row>
    <row r="181" spans="1:4" x14ac:dyDescent="0.25">
      <c r="A181" s="1" t="s">
        <v>1432</v>
      </c>
      <c r="B181" s="22">
        <v>630</v>
      </c>
      <c r="C181" s="14" t="s">
        <v>287</v>
      </c>
      <c r="D181" s="21" t="str">
        <f>Table1[[#This Row],[Country or Area]]</f>
        <v>波多黎各</v>
      </c>
    </row>
    <row r="182" spans="1:4" x14ac:dyDescent="0.25">
      <c r="A182" s="1" t="s">
        <v>1433</v>
      </c>
      <c r="B182" s="22">
        <v>634</v>
      </c>
      <c r="C182" s="14" t="s">
        <v>283</v>
      </c>
      <c r="D182" s="21" t="str">
        <f>Table1[[#This Row],[Country or Area]]</f>
        <v>卡塔尔</v>
      </c>
    </row>
    <row r="183" spans="1:4" x14ac:dyDescent="0.25">
      <c r="A183" s="1" t="s">
        <v>1436</v>
      </c>
      <c r="B183" s="22">
        <v>638</v>
      </c>
      <c r="C183" s="14" t="s">
        <v>267</v>
      </c>
      <c r="D183" s="21" t="str">
        <f>Table1[[#This Row],[Country or Area]]</f>
        <v>留尼汪</v>
      </c>
    </row>
    <row r="184" spans="1:4" x14ac:dyDescent="0.25">
      <c r="A184" s="1" t="s">
        <v>1437</v>
      </c>
      <c r="B184" s="22">
        <v>642</v>
      </c>
      <c r="C184" s="14" t="s">
        <v>279</v>
      </c>
      <c r="D184" s="21" t="str">
        <f>Table1[[#This Row],[Country or Area]]</f>
        <v>罗马尼亚</v>
      </c>
    </row>
    <row r="185" spans="1:4" x14ac:dyDescent="0.25">
      <c r="A185" s="1" t="s">
        <v>1438</v>
      </c>
      <c r="B185" s="22">
        <v>643</v>
      </c>
      <c r="C185" s="14" t="s">
        <v>275</v>
      </c>
      <c r="D185" s="21" t="str">
        <f>Table1[[#This Row],[Country or Area]]</f>
        <v>俄罗斯联邦</v>
      </c>
    </row>
    <row r="186" spans="1:4" x14ac:dyDescent="0.25">
      <c r="A186" s="1" t="s">
        <v>1439</v>
      </c>
      <c r="B186" s="22">
        <v>646</v>
      </c>
      <c r="C186" s="14" t="s">
        <v>271</v>
      </c>
      <c r="D186" s="21" t="str">
        <f>Table1[[#This Row],[Country or Area]]</f>
        <v>卢旺达</v>
      </c>
    </row>
    <row r="187" spans="1:4" x14ac:dyDescent="0.25">
      <c r="A187" s="1" t="s">
        <v>1440</v>
      </c>
      <c r="B187" s="22">
        <v>652</v>
      </c>
      <c r="C187" s="14" t="s">
        <v>263</v>
      </c>
      <c r="D187" s="21" t="str">
        <f>Table1[[#This Row],[Country or Area]]</f>
        <v>圣巴泰勒米</v>
      </c>
    </row>
    <row r="188" spans="1:4" x14ac:dyDescent="0.25">
      <c r="A188" s="1" t="s">
        <v>1441</v>
      </c>
      <c r="B188" s="22">
        <v>654</v>
      </c>
      <c r="C188" s="14" t="s">
        <v>259</v>
      </c>
      <c r="D188" s="21" t="str">
        <f>Table1[[#This Row],[Country or Area]]</f>
        <v>圣赫勒拿</v>
      </c>
    </row>
    <row r="189" spans="1:4" x14ac:dyDescent="0.25">
      <c r="A189" s="1" t="s">
        <v>1442</v>
      </c>
      <c r="B189" s="22">
        <v>659</v>
      </c>
      <c r="C189" s="14" t="s">
        <v>255</v>
      </c>
      <c r="D189" s="21" t="str">
        <f>Table1[[#This Row],[Country or Area]]</f>
        <v>圣基茨和尼维斯</v>
      </c>
    </row>
    <row r="190" spans="1:4" x14ac:dyDescent="0.25">
      <c r="A190" s="1" t="s">
        <v>1262</v>
      </c>
      <c r="B190" s="22">
        <v>660</v>
      </c>
      <c r="C190" s="14" t="s">
        <v>954</v>
      </c>
      <c r="D190" s="21" t="str">
        <f>Table1[[#This Row],[Country or Area]]</f>
        <v>安圭拉</v>
      </c>
    </row>
    <row r="191" spans="1:4" x14ac:dyDescent="0.25">
      <c r="A191" s="1" t="s">
        <v>1443</v>
      </c>
      <c r="B191" s="22">
        <v>662</v>
      </c>
      <c r="C191" s="14" t="s">
        <v>251</v>
      </c>
      <c r="D191" s="21" t="str">
        <f>Table1[[#This Row],[Country or Area]]</f>
        <v>圣卢西亚</v>
      </c>
    </row>
    <row r="192" spans="1:4" x14ac:dyDescent="0.25">
      <c r="A192" s="1" t="s">
        <v>1444</v>
      </c>
      <c r="B192" s="22">
        <v>663</v>
      </c>
      <c r="C192" s="14" t="s">
        <v>247</v>
      </c>
      <c r="D192" s="21" t="str">
        <f>Table1[[#This Row],[Country or Area]]</f>
        <v>圣马丁（法属）</v>
      </c>
    </row>
    <row r="193" spans="1:4" x14ac:dyDescent="0.25">
      <c r="A193" s="1" t="s">
        <v>1445</v>
      </c>
      <c r="B193" s="22">
        <v>666</v>
      </c>
      <c r="C193" s="14" t="s">
        <v>243</v>
      </c>
      <c r="D193" s="21" t="str">
        <f>Table1[[#This Row],[Country or Area]]</f>
        <v>圣皮埃尔和密克隆</v>
      </c>
    </row>
    <row r="194" spans="1:4" x14ac:dyDescent="0.25">
      <c r="A194" s="1" t="s">
        <v>1446</v>
      </c>
      <c r="B194" s="22">
        <v>670</v>
      </c>
      <c r="C194" s="14" t="s">
        <v>239</v>
      </c>
      <c r="D194" s="21" t="str">
        <f>Table1[[#This Row],[Country or Area]]</f>
        <v>圣文森特和格林纳丁斯</v>
      </c>
    </row>
    <row r="195" spans="1:4" x14ac:dyDescent="0.25">
      <c r="A195" s="1" t="s">
        <v>1448</v>
      </c>
      <c r="B195" s="22">
        <v>674</v>
      </c>
      <c r="C195" s="14" t="s">
        <v>231</v>
      </c>
      <c r="D195" s="21" t="str">
        <f>Table1[[#This Row],[Country or Area]]</f>
        <v>圣马力诺</v>
      </c>
    </row>
    <row r="196" spans="1:4" x14ac:dyDescent="0.25">
      <c r="A196" s="1" t="s">
        <v>1449</v>
      </c>
      <c r="B196" s="22">
        <v>678</v>
      </c>
      <c r="C196" s="14" t="s">
        <v>227</v>
      </c>
      <c r="D196" s="21" t="str">
        <f>Table1[[#This Row],[Country or Area]]</f>
        <v>圣多美和普林西比</v>
      </c>
    </row>
    <row r="197" spans="1:4" x14ac:dyDescent="0.25">
      <c r="A197" s="1" t="s">
        <v>1450</v>
      </c>
      <c r="B197" s="22">
        <v>680</v>
      </c>
      <c r="C197" s="14"/>
      <c r="D197" s="21" t="str">
        <f>Table1[[#This Row],[Country or Area]]</f>
        <v>萨克</v>
      </c>
    </row>
    <row r="198" spans="1:4" x14ac:dyDescent="0.25">
      <c r="A198" s="1" t="s">
        <v>1451</v>
      </c>
      <c r="B198" s="22">
        <v>682</v>
      </c>
      <c r="C198" s="14" t="s">
        <v>223</v>
      </c>
      <c r="D198" s="21" t="str">
        <f>Table1[[#This Row],[Country or Area]]</f>
        <v>沙特阿拉伯</v>
      </c>
    </row>
    <row r="199" spans="1:4" x14ac:dyDescent="0.25">
      <c r="A199" s="1" t="s">
        <v>1452</v>
      </c>
      <c r="B199" s="22">
        <v>686</v>
      </c>
      <c r="C199" s="14" t="s">
        <v>219</v>
      </c>
      <c r="D199" s="21" t="str">
        <f>Table1[[#This Row],[Country or Area]]</f>
        <v>塞内加尔</v>
      </c>
    </row>
    <row r="200" spans="1:4" x14ac:dyDescent="0.25">
      <c r="A200" s="1" t="s">
        <v>1453</v>
      </c>
      <c r="B200" s="22">
        <v>688</v>
      </c>
      <c r="C200" s="14" t="s">
        <v>215</v>
      </c>
      <c r="D200" s="21" t="str">
        <f>Table1[[#This Row],[Country or Area]]</f>
        <v>塞尔维亚</v>
      </c>
    </row>
    <row r="201" spans="1:4" x14ac:dyDescent="0.25">
      <c r="A201" s="1" t="s">
        <v>1454</v>
      </c>
      <c r="B201" s="22">
        <v>690</v>
      </c>
      <c r="C201" s="14" t="s">
        <v>211</v>
      </c>
      <c r="D201" s="21" t="str">
        <f>Table1[[#This Row],[Country or Area]]</f>
        <v>塞舌尔</v>
      </c>
    </row>
    <row r="202" spans="1:4" x14ac:dyDescent="0.25">
      <c r="A202" s="1" t="s">
        <v>1455</v>
      </c>
      <c r="B202" s="22">
        <v>694</v>
      </c>
      <c r="C202" s="14" t="s">
        <v>207</v>
      </c>
      <c r="D202" s="21" t="str">
        <f>Table1[[#This Row],[Country or Area]]</f>
        <v>塞拉利昂</v>
      </c>
    </row>
    <row r="203" spans="1:4" x14ac:dyDescent="0.25">
      <c r="A203" s="1" t="s">
        <v>1456</v>
      </c>
      <c r="B203" s="22">
        <v>702</v>
      </c>
      <c r="C203" s="14" t="s">
        <v>203</v>
      </c>
      <c r="D203" s="21" t="str">
        <f>Table1[[#This Row],[Country or Area]]</f>
        <v>新加坡</v>
      </c>
    </row>
    <row r="204" spans="1:4" x14ac:dyDescent="0.25">
      <c r="A204" s="1" t="s">
        <v>1458</v>
      </c>
      <c r="B204" s="22">
        <v>703</v>
      </c>
      <c r="C204" s="14" t="s">
        <v>195</v>
      </c>
      <c r="D204" s="21" t="str">
        <f>Table1[[#This Row],[Country or Area]]</f>
        <v>斯洛伐克</v>
      </c>
    </row>
    <row r="205" spans="1:4" x14ac:dyDescent="0.25">
      <c r="A205" s="1" t="s">
        <v>1498</v>
      </c>
      <c r="B205" s="22">
        <v>704</v>
      </c>
      <c r="C205" s="14" t="s">
        <v>36</v>
      </c>
      <c r="D205" s="21" t="str">
        <f>Table1[[#This Row],[Country or Area]]</f>
        <v>越南</v>
      </c>
    </row>
    <row r="206" spans="1:4" x14ac:dyDescent="0.25">
      <c r="A206" s="1" t="s">
        <v>1459</v>
      </c>
      <c r="B206" s="22">
        <v>705</v>
      </c>
      <c r="C206" s="14" t="s">
        <v>191</v>
      </c>
      <c r="D206" s="21" t="str">
        <f>Table1[[#This Row],[Country or Area]]</f>
        <v>斯洛文尼亚</v>
      </c>
    </row>
    <row r="207" spans="1:4" x14ac:dyDescent="0.25">
      <c r="A207" s="1" t="s">
        <v>1461</v>
      </c>
      <c r="B207" s="22">
        <v>706</v>
      </c>
      <c r="C207" s="14" t="s">
        <v>183</v>
      </c>
      <c r="D207" s="21" t="str">
        <f>Table1[[#This Row],[Country or Area]]</f>
        <v>索马里</v>
      </c>
    </row>
    <row r="208" spans="1:4" x14ac:dyDescent="0.25">
      <c r="A208" s="1" t="s">
        <v>1462</v>
      </c>
      <c r="B208" s="22">
        <v>710</v>
      </c>
      <c r="C208" s="14" t="s">
        <v>179</v>
      </c>
      <c r="D208" s="21" t="str">
        <f>Table1[[#This Row],[Country or Area]]</f>
        <v>南非</v>
      </c>
    </row>
    <row r="209" spans="1:4" x14ac:dyDescent="0.25">
      <c r="A209" s="1" t="s">
        <v>1503</v>
      </c>
      <c r="B209" s="22">
        <v>716</v>
      </c>
      <c r="C209" s="14" t="s">
        <v>8</v>
      </c>
      <c r="D209" s="21" t="str">
        <f>Table1[[#This Row],[Country or Area]]</f>
        <v>津巴布韦</v>
      </c>
    </row>
    <row r="210" spans="1:4" x14ac:dyDescent="0.25">
      <c r="A210" s="1" t="s">
        <v>1465</v>
      </c>
      <c r="B210" s="22">
        <v>724</v>
      </c>
      <c r="C210" s="14" t="s">
        <v>167</v>
      </c>
      <c r="D210" s="21" t="str">
        <f>Table1[[#This Row],[Country or Area]]</f>
        <v>西班牙</v>
      </c>
    </row>
    <row r="211" spans="1:4" x14ac:dyDescent="0.25">
      <c r="A211" s="1" t="s">
        <v>1464</v>
      </c>
      <c r="B211" s="22">
        <v>728</v>
      </c>
      <c r="C211" s="14" t="s">
        <v>171</v>
      </c>
      <c r="D211" s="21" t="str">
        <f>Table1[[#This Row],[Country or Area]]</f>
        <v>南苏丹</v>
      </c>
    </row>
    <row r="212" spans="1:4" x14ac:dyDescent="0.25">
      <c r="A212" s="1" t="s">
        <v>1468</v>
      </c>
      <c r="B212" s="22">
        <v>729</v>
      </c>
      <c r="C212" s="14" t="s">
        <v>160</v>
      </c>
      <c r="D212" s="21" t="str">
        <f>Table1[[#This Row],[Country or Area]]</f>
        <v>苏丹</v>
      </c>
    </row>
    <row r="213" spans="1:4" x14ac:dyDescent="0.25">
      <c r="A213" s="1" t="s">
        <v>1500</v>
      </c>
      <c r="B213" s="22">
        <v>732</v>
      </c>
      <c r="C213" s="14" t="s">
        <v>20</v>
      </c>
      <c r="D213" s="21" t="str">
        <f>Table1[[#This Row],[Country or Area]]</f>
        <v>西撒哈拉</v>
      </c>
    </row>
    <row r="214" spans="1:4" x14ac:dyDescent="0.25">
      <c r="A214" s="1" t="s">
        <v>1469</v>
      </c>
      <c r="B214" s="22">
        <v>740</v>
      </c>
      <c r="C214" s="14" t="s">
        <v>156</v>
      </c>
      <c r="D214" s="21" t="str">
        <f>Table1[[#This Row],[Country or Area]]</f>
        <v>苏里南</v>
      </c>
    </row>
    <row r="215" spans="1:4" x14ac:dyDescent="0.25">
      <c r="A215" s="1" t="s">
        <v>1470</v>
      </c>
      <c r="B215" s="22">
        <v>744</v>
      </c>
      <c r="C215" s="14" t="s">
        <v>152</v>
      </c>
      <c r="D215" s="21" t="str">
        <f>Table1[[#This Row],[Country or Area]]</f>
        <v>斯瓦尔巴群岛和扬马延岛</v>
      </c>
    </row>
    <row r="216" spans="1:4" x14ac:dyDescent="0.25">
      <c r="A216" s="1" t="s">
        <v>1329</v>
      </c>
      <c r="B216" s="22">
        <v>748</v>
      </c>
      <c r="C216" s="14" t="s">
        <v>709</v>
      </c>
      <c r="D216" s="21" t="str">
        <f>Table1[[#This Row],[Country or Area]]</f>
        <v>斯威士兰</v>
      </c>
    </row>
    <row r="217" spans="1:4" x14ac:dyDescent="0.25">
      <c r="A217" s="1" t="s">
        <v>1471</v>
      </c>
      <c r="B217" s="22">
        <v>752</v>
      </c>
      <c r="C217" s="14" t="s">
        <v>148</v>
      </c>
      <c r="D217" s="21" t="str">
        <f>Table1[[#This Row],[Country or Area]]</f>
        <v>瑞典</v>
      </c>
    </row>
    <row r="218" spans="1:4" x14ac:dyDescent="0.25">
      <c r="A218" s="1" t="s">
        <v>1472</v>
      </c>
      <c r="B218" s="22">
        <v>756</v>
      </c>
      <c r="C218" s="14" t="s">
        <v>144</v>
      </c>
      <c r="D218" s="21" t="str">
        <f>Table1[[#This Row],[Country or Area]]</f>
        <v>瑞士</v>
      </c>
    </row>
    <row r="219" spans="1:4" x14ac:dyDescent="0.25">
      <c r="A219" s="1" t="s">
        <v>1473</v>
      </c>
      <c r="B219" s="22">
        <v>760</v>
      </c>
      <c r="C219" s="14" t="s">
        <v>140</v>
      </c>
      <c r="D219" s="21" t="str">
        <f>Table1[[#This Row],[Country or Area]]</f>
        <v>阿拉伯叙利亚共和国</v>
      </c>
    </row>
    <row r="220" spans="1:4" x14ac:dyDescent="0.25">
      <c r="A220" s="1" t="s">
        <v>1474</v>
      </c>
      <c r="B220" s="22">
        <v>762</v>
      </c>
      <c r="C220" s="14" t="s">
        <v>132</v>
      </c>
      <c r="D220" s="21" t="str">
        <f>Table1[[#This Row],[Country or Area]]</f>
        <v>塔吉克斯坦</v>
      </c>
    </row>
    <row r="221" spans="1:4" x14ac:dyDescent="0.25">
      <c r="A221" s="1" t="s">
        <v>1475</v>
      </c>
      <c r="B221" s="22">
        <v>764</v>
      </c>
      <c r="C221" s="14" t="s">
        <v>124</v>
      </c>
      <c r="D221" s="21" t="str">
        <f>Table1[[#This Row],[Country or Area]]</f>
        <v>泰国</v>
      </c>
    </row>
    <row r="222" spans="1:4" x14ac:dyDescent="0.25">
      <c r="A222" s="1" t="s">
        <v>1477</v>
      </c>
      <c r="B222" s="22">
        <v>768</v>
      </c>
      <c r="C222" s="14" t="s">
        <v>116</v>
      </c>
      <c r="D222" s="21" t="str">
        <f>Table1[[#This Row],[Country or Area]]</f>
        <v>多哥</v>
      </c>
    </row>
    <row r="223" spans="1:4" x14ac:dyDescent="0.25">
      <c r="A223" s="1" t="s">
        <v>1478</v>
      </c>
      <c r="B223" s="22">
        <v>772</v>
      </c>
      <c r="C223" s="14" t="s">
        <v>112</v>
      </c>
      <c r="D223" s="21" t="str">
        <f>Table1[[#This Row],[Country or Area]]</f>
        <v>托克劳</v>
      </c>
    </row>
    <row r="224" spans="1:4" x14ac:dyDescent="0.25">
      <c r="A224" s="1" t="s">
        <v>1479</v>
      </c>
      <c r="B224" s="22">
        <v>776</v>
      </c>
      <c r="C224" s="14" t="s">
        <v>104</v>
      </c>
      <c r="D224" s="21" t="str">
        <f>Table1[[#This Row],[Country or Area]]</f>
        <v>汤加</v>
      </c>
    </row>
    <row r="225" spans="1:4" x14ac:dyDescent="0.25">
      <c r="A225" s="1" t="s">
        <v>1480</v>
      </c>
      <c r="B225" s="22">
        <v>780</v>
      </c>
      <c r="C225" s="14" t="s">
        <v>100</v>
      </c>
      <c r="D225" s="21" t="str">
        <f>Table1[[#This Row],[Country or Area]]</f>
        <v>特立尼达和多巴哥</v>
      </c>
    </row>
    <row r="226" spans="1:4" x14ac:dyDescent="0.25">
      <c r="A226" s="1" t="s">
        <v>1488</v>
      </c>
      <c r="B226" s="22">
        <v>784</v>
      </c>
      <c r="C226" s="14" t="s">
        <v>68</v>
      </c>
      <c r="D226" s="21" t="str">
        <f>Table1[[#This Row],[Country or Area]]</f>
        <v>阿拉伯联合酋长国</v>
      </c>
    </row>
    <row r="227" spans="1:4" x14ac:dyDescent="0.25">
      <c r="A227" s="1" t="s">
        <v>1481</v>
      </c>
      <c r="B227" s="22">
        <v>788</v>
      </c>
      <c r="C227" s="14" t="s">
        <v>96</v>
      </c>
      <c r="D227" s="21" t="str">
        <f>Table1[[#This Row],[Country or Area]]</f>
        <v>突尼斯</v>
      </c>
    </row>
    <row r="228" spans="1:4" x14ac:dyDescent="0.25">
      <c r="A228" s="1" t="s">
        <v>1482</v>
      </c>
      <c r="B228" s="22">
        <v>792</v>
      </c>
      <c r="C228" s="14" t="s">
        <v>92</v>
      </c>
      <c r="D228" s="21" t="str">
        <f>Table1[[#This Row],[Country or Area]]</f>
        <v>土耳其</v>
      </c>
    </row>
    <row r="229" spans="1:4" x14ac:dyDescent="0.25">
      <c r="A229" s="1" t="s">
        <v>1483</v>
      </c>
      <c r="B229" s="22">
        <v>795</v>
      </c>
      <c r="C229" s="14" t="s">
        <v>88</v>
      </c>
      <c r="D229" s="21" t="str">
        <f>Table1[[#This Row],[Country or Area]]</f>
        <v>土库曼斯坦</v>
      </c>
    </row>
    <row r="230" spans="1:4" x14ac:dyDescent="0.25">
      <c r="A230" s="1" t="s">
        <v>1484</v>
      </c>
      <c r="B230" s="22">
        <v>796</v>
      </c>
      <c r="C230" s="14" t="s">
        <v>84</v>
      </c>
      <c r="D230" s="21" t="str">
        <f>Table1[[#This Row],[Country or Area]]</f>
        <v>特克斯和凯科斯群岛</v>
      </c>
    </row>
    <row r="231" spans="1:4" x14ac:dyDescent="0.25">
      <c r="A231" s="1" t="s">
        <v>1485</v>
      </c>
      <c r="B231" s="22">
        <v>798</v>
      </c>
      <c r="C231" s="14" t="s">
        <v>80</v>
      </c>
      <c r="D231" s="21" t="str">
        <f>Table1[[#This Row],[Country or Area]]</f>
        <v>图瓦卢</v>
      </c>
    </row>
    <row r="232" spans="1:4" x14ac:dyDescent="0.25">
      <c r="A232" s="1" t="s">
        <v>1486</v>
      </c>
      <c r="B232" s="22">
        <v>800</v>
      </c>
      <c r="C232" s="14" t="s">
        <v>76</v>
      </c>
      <c r="D232" s="21" t="str">
        <f>Table1[[#This Row],[Country or Area]]</f>
        <v>乌干达</v>
      </c>
    </row>
    <row r="233" spans="1:4" x14ac:dyDescent="0.25">
      <c r="A233" s="1" t="s">
        <v>1487</v>
      </c>
      <c r="B233" s="22">
        <v>804</v>
      </c>
      <c r="C233" s="14" t="s">
        <v>72</v>
      </c>
      <c r="D233" s="21" t="str">
        <f>Table1[[#This Row],[Country or Area]]</f>
        <v>乌克兰</v>
      </c>
    </row>
    <row r="234" spans="1:4" x14ac:dyDescent="0.25">
      <c r="A234" s="1" t="s">
        <v>1418</v>
      </c>
      <c r="B234" s="22">
        <v>807</v>
      </c>
      <c r="C234" s="14" t="s">
        <v>345</v>
      </c>
      <c r="D234" s="21" t="str">
        <f>Table1[[#This Row],[Country or Area]]</f>
        <v>北马其顿</v>
      </c>
    </row>
    <row r="235" spans="1:4" x14ac:dyDescent="0.25">
      <c r="A235" s="1" t="s">
        <v>1324</v>
      </c>
      <c r="B235" s="22">
        <v>818</v>
      </c>
      <c r="C235" s="14" t="s">
        <v>728</v>
      </c>
      <c r="D235" s="21" t="str">
        <f>Table1[[#This Row],[Country or Area]]</f>
        <v>埃及</v>
      </c>
    </row>
    <row r="236" spans="1:4" x14ac:dyDescent="0.25">
      <c r="A236" s="1" t="s">
        <v>1489</v>
      </c>
      <c r="B236" s="22">
        <v>826</v>
      </c>
      <c r="C236" s="14" t="s">
        <v>64</v>
      </c>
      <c r="D236" s="21" t="str">
        <f>Table1[[#This Row],[Country or Area]]</f>
        <v>大不列颠及北爱尔兰联合王国</v>
      </c>
    </row>
    <row r="237" spans="1:4" x14ac:dyDescent="0.25">
      <c r="A237" s="1" t="s">
        <v>1351</v>
      </c>
      <c r="B237" s="22">
        <v>831</v>
      </c>
      <c r="C237" s="14" t="s">
        <v>623</v>
      </c>
      <c r="D237" s="21" t="str">
        <f>Table1[[#This Row],[Country or Area]]</f>
        <v>格恩西</v>
      </c>
    </row>
    <row r="238" spans="1:4" x14ac:dyDescent="0.25">
      <c r="A238" s="1" t="s">
        <v>1371</v>
      </c>
      <c r="B238" s="22">
        <v>832</v>
      </c>
      <c r="C238" s="14" t="s">
        <v>540</v>
      </c>
      <c r="D238" s="21" t="str">
        <f>Table1[[#This Row],[Country or Area]]</f>
        <v>泽西</v>
      </c>
    </row>
    <row r="239" spans="1:4" x14ac:dyDescent="0.25">
      <c r="A239" s="1" t="s">
        <v>1366</v>
      </c>
      <c r="B239" s="22">
        <v>833</v>
      </c>
      <c r="C239" s="14" t="s">
        <v>560</v>
      </c>
      <c r="D239" s="21" t="str">
        <f>Table1[[#This Row],[Country or Area]]</f>
        <v>马恩岛</v>
      </c>
    </row>
    <row r="240" spans="1:4" x14ac:dyDescent="0.25">
      <c r="A240" s="1" t="s">
        <v>1490</v>
      </c>
      <c r="B240" s="22">
        <v>834</v>
      </c>
      <c r="C240" s="14" t="s">
        <v>128</v>
      </c>
      <c r="D240" s="21" t="str">
        <f>Table1[[#This Row],[Country or Area]]</f>
        <v>坦桑尼亚联合共和国</v>
      </c>
    </row>
    <row r="241" spans="1:4" x14ac:dyDescent="0.25">
      <c r="A241" s="1" t="s">
        <v>1492</v>
      </c>
      <c r="B241" s="22">
        <v>840</v>
      </c>
      <c r="C241" s="14" t="s">
        <v>56</v>
      </c>
      <c r="D241" s="21" t="str">
        <f>Table1[[#This Row],[Country or Area]]</f>
        <v>美利坚合众国</v>
      </c>
    </row>
    <row r="242" spans="1:4" x14ac:dyDescent="0.25">
      <c r="A242" s="1" t="s">
        <v>1493</v>
      </c>
      <c r="B242" s="22">
        <v>850</v>
      </c>
      <c r="C242" s="14" t="s">
        <v>28</v>
      </c>
      <c r="D242" s="21" t="str">
        <f>Table1[[#This Row],[Country or Area]]</f>
        <v>美属维尔京群岛</v>
      </c>
    </row>
    <row r="243" spans="1:4" x14ac:dyDescent="0.25">
      <c r="A243" s="1" t="s">
        <v>1291</v>
      </c>
      <c r="B243" s="22">
        <v>854</v>
      </c>
      <c r="C243" s="14" t="s">
        <v>844</v>
      </c>
      <c r="D243" s="21" t="str">
        <f>Table1[[#This Row],[Country or Area]]</f>
        <v>布基纳法索</v>
      </c>
    </row>
    <row r="244" spans="1:4" x14ac:dyDescent="0.25">
      <c r="A244" s="1" t="s">
        <v>1494</v>
      </c>
      <c r="B244" s="22">
        <v>858</v>
      </c>
      <c r="C244" s="14" t="s">
        <v>52</v>
      </c>
      <c r="D244" s="21" t="str">
        <f>Table1[[#This Row],[Country or Area]]</f>
        <v>乌拉圭</v>
      </c>
    </row>
    <row r="245" spans="1:4" x14ac:dyDescent="0.25">
      <c r="A245" s="1" t="s">
        <v>1495</v>
      </c>
      <c r="B245" s="22">
        <v>860</v>
      </c>
      <c r="C245" s="14" t="s">
        <v>48</v>
      </c>
      <c r="D245" s="21" t="str">
        <f>Table1[[#This Row],[Country or Area]]</f>
        <v>乌兹别克斯坦</v>
      </c>
    </row>
    <row r="246" spans="1:4" x14ac:dyDescent="0.25">
      <c r="A246" s="1" t="s">
        <v>1497</v>
      </c>
      <c r="B246" s="22">
        <v>862</v>
      </c>
      <c r="C246" s="14" t="s">
        <v>40</v>
      </c>
      <c r="D246" s="21" t="str">
        <f>Table1[[#This Row],[Country or Area]]</f>
        <v>委内瑞拉玻利瓦尔共和国</v>
      </c>
    </row>
    <row r="247" spans="1:4" x14ac:dyDescent="0.25">
      <c r="A247" s="1" t="s">
        <v>1499</v>
      </c>
      <c r="B247" s="22">
        <v>876</v>
      </c>
      <c r="C247" s="14" t="s">
        <v>24</v>
      </c>
      <c r="D247" s="21" t="str">
        <f>Table1[[#This Row],[Country or Area]]</f>
        <v>瓦利斯群岛和富图纳群岛</v>
      </c>
    </row>
    <row r="248" spans="1:4" x14ac:dyDescent="0.25">
      <c r="A248" s="1" t="s">
        <v>1447</v>
      </c>
      <c r="B248" s="22">
        <v>882</v>
      </c>
      <c r="C248" s="14" t="s">
        <v>235</v>
      </c>
      <c r="D248" s="21" t="str">
        <f>Table1[[#This Row],[Country or Area]]</f>
        <v>萨摩亚</v>
      </c>
    </row>
    <row r="249" spans="1:4" x14ac:dyDescent="0.25">
      <c r="A249" s="1" t="s">
        <v>1501</v>
      </c>
      <c r="B249" s="22">
        <v>887</v>
      </c>
      <c r="C249" s="14" t="s">
        <v>16</v>
      </c>
      <c r="D249" s="21" t="str">
        <f>Table1[[#This Row],[Country or Area]]</f>
        <v>也门</v>
      </c>
    </row>
    <row r="250" spans="1:4" x14ac:dyDescent="0.25">
      <c r="A250" s="1" t="s">
        <v>1502</v>
      </c>
      <c r="B250" s="22">
        <v>894</v>
      </c>
      <c r="C250" s="14" t="s">
        <v>12</v>
      </c>
      <c r="D250" s="21" t="str">
        <f>Table1[[#This Row],[Country or Area]]</f>
        <v>赞比亚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EB2-C86A-484E-9A3D-55A55E1EE801}">
  <dimension ref="A1:D250"/>
  <sheetViews>
    <sheetView topLeftCell="B214" workbookViewId="0">
      <selection activeCell="B1" sqref="B1"/>
    </sheetView>
  </sheetViews>
  <sheetFormatPr defaultColWidth="68.5703125" defaultRowHeight="15" x14ac:dyDescent="0.25"/>
  <cols>
    <col min="1" max="1" width="64.140625" style="2" bestFit="1" customWidth="1"/>
    <col min="2" max="2" width="11.7109375" style="5" customWidth="1"/>
    <col min="3" max="3" width="17.42578125" style="2" customWidth="1"/>
    <col min="4" max="4" width="68.5703125" style="21"/>
    <col min="5" max="16384" width="68.5703125" style="2"/>
  </cols>
  <sheetData>
    <row r="1" spans="1:4" x14ac:dyDescent="0.25">
      <c r="A1" s="16" t="s">
        <v>1004</v>
      </c>
      <c r="B1" s="23" t="s">
        <v>1005</v>
      </c>
      <c r="C1" s="17" t="s">
        <v>1006</v>
      </c>
      <c r="D1" s="21" t="s">
        <v>2057</v>
      </c>
    </row>
    <row r="2" spans="1:4" x14ac:dyDescent="0.25">
      <c r="A2" s="18" t="s">
        <v>1022</v>
      </c>
      <c r="B2" s="22">
        <v>4</v>
      </c>
      <c r="C2" s="19" t="s">
        <v>978</v>
      </c>
      <c r="D2" s="2" t="str">
        <f>Table2[[#This Row],[Country or Area]]</f>
        <v>Афганистан</v>
      </c>
    </row>
    <row r="3" spans="1:4" x14ac:dyDescent="0.25">
      <c r="A3" s="18" t="s">
        <v>1011</v>
      </c>
      <c r="B3" s="22">
        <v>8</v>
      </c>
      <c r="C3" s="19" t="s">
        <v>974</v>
      </c>
      <c r="D3" s="2" t="str">
        <f>Table2[[#This Row],[Country or Area]]</f>
        <v>Албания</v>
      </c>
    </row>
    <row r="4" spans="1:4" x14ac:dyDescent="0.25">
      <c r="A4" s="18" t="s">
        <v>1017</v>
      </c>
      <c r="B4" s="22">
        <v>10</v>
      </c>
      <c r="C4" s="19" t="s">
        <v>951</v>
      </c>
      <c r="D4" s="2" t="str">
        <f>Table2[[#This Row],[Country or Area]]</f>
        <v>Антарктике</v>
      </c>
    </row>
    <row r="5" spans="1:4" x14ac:dyDescent="0.25">
      <c r="A5" s="18" t="s">
        <v>1012</v>
      </c>
      <c r="B5" s="22">
        <v>12</v>
      </c>
      <c r="C5" s="19" t="s">
        <v>970</v>
      </c>
      <c r="D5" s="2" t="str">
        <f>Table2[[#This Row],[Country or Area]]</f>
        <v>Алжир</v>
      </c>
    </row>
    <row r="6" spans="1:4" x14ac:dyDescent="0.25">
      <c r="A6" s="18" t="s">
        <v>1013</v>
      </c>
      <c r="B6" s="22">
        <v>16</v>
      </c>
      <c r="C6" s="19" t="s">
        <v>966</v>
      </c>
      <c r="D6" s="2" t="str">
        <f>Table2[[#This Row],[Country or Area]]</f>
        <v>Американское Самоа</v>
      </c>
    </row>
    <row r="7" spans="1:4" x14ac:dyDescent="0.25">
      <c r="A7" s="18" t="s">
        <v>1016</v>
      </c>
      <c r="B7" s="22">
        <v>20</v>
      </c>
      <c r="C7" s="19" t="s">
        <v>962</v>
      </c>
      <c r="D7" s="2" t="str">
        <f>Table2[[#This Row],[Country or Area]]</f>
        <v>Андорра</v>
      </c>
    </row>
    <row r="8" spans="1:4" x14ac:dyDescent="0.25">
      <c r="A8" s="18" t="s">
        <v>1015</v>
      </c>
      <c r="B8" s="22">
        <v>24</v>
      </c>
      <c r="C8" s="19" t="s">
        <v>958</v>
      </c>
      <c r="D8" s="2" t="str">
        <f>Table2[[#This Row],[Country or Area]]</f>
        <v>Ангола</v>
      </c>
    </row>
    <row r="9" spans="1:4" x14ac:dyDescent="0.25">
      <c r="A9" s="18" t="s">
        <v>1018</v>
      </c>
      <c r="B9" s="22">
        <v>28</v>
      </c>
      <c r="C9" s="19" t="s">
        <v>947</v>
      </c>
      <c r="D9" s="2" t="str">
        <f>Table2[[#This Row],[Country or Area]]</f>
        <v>Антигуа и Барбуда</v>
      </c>
    </row>
    <row r="10" spans="1:4" x14ac:dyDescent="0.25">
      <c r="A10" s="18" t="s">
        <v>1009</v>
      </c>
      <c r="B10" s="22">
        <v>31</v>
      </c>
      <c r="C10" s="19" t="s">
        <v>924</v>
      </c>
      <c r="D10" s="2" t="str">
        <f>Table2[[#This Row],[Country or Area]]</f>
        <v>Азербайджан</v>
      </c>
    </row>
    <row r="11" spans="1:4" x14ac:dyDescent="0.25">
      <c r="A11" s="18" t="s">
        <v>1019</v>
      </c>
      <c r="B11" s="22">
        <v>32</v>
      </c>
      <c r="C11" s="19" t="s">
        <v>943</v>
      </c>
      <c r="D11" s="2" t="str">
        <f>Table2[[#This Row],[Country or Area]]</f>
        <v>Аргентина</v>
      </c>
    </row>
    <row r="12" spans="1:4" x14ac:dyDescent="0.25">
      <c r="A12" s="18" t="s">
        <v>1007</v>
      </c>
      <c r="B12" s="22">
        <v>36</v>
      </c>
      <c r="C12" s="19" t="s">
        <v>932</v>
      </c>
      <c r="D12" s="2" t="str">
        <f>Table2[[#This Row],[Country or Area]]</f>
        <v>Австралия</v>
      </c>
    </row>
    <row r="13" spans="1:4" x14ac:dyDescent="0.25">
      <c r="A13" s="18" t="s">
        <v>1008</v>
      </c>
      <c r="B13" s="22">
        <v>40</v>
      </c>
      <c r="C13" s="19" t="s">
        <v>928</v>
      </c>
      <c r="D13" s="2" t="str">
        <f>Table2[[#This Row],[Country or Area]]</f>
        <v>Австрия</v>
      </c>
    </row>
    <row r="14" spans="1:4" x14ac:dyDescent="0.25">
      <c r="A14" s="18" t="s">
        <v>1023</v>
      </c>
      <c r="B14" s="22">
        <v>44</v>
      </c>
      <c r="C14" s="19" t="s">
        <v>920</v>
      </c>
      <c r="D14" s="2" t="str">
        <f>Table2[[#This Row],[Country or Area]]</f>
        <v>Багамские Острова</v>
      </c>
    </row>
    <row r="15" spans="1:4" x14ac:dyDescent="0.25">
      <c r="A15" s="18" t="s">
        <v>1026</v>
      </c>
      <c r="B15" s="22">
        <v>48</v>
      </c>
      <c r="C15" s="19" t="s">
        <v>916</v>
      </c>
      <c r="D15" s="2" t="str">
        <f>Table2[[#This Row],[Country or Area]]</f>
        <v>Бахрейн</v>
      </c>
    </row>
    <row r="16" spans="1:4" x14ac:dyDescent="0.25">
      <c r="A16" s="18" t="s">
        <v>1024</v>
      </c>
      <c r="B16" s="22">
        <v>50</v>
      </c>
      <c r="C16" s="19" t="s">
        <v>912</v>
      </c>
      <c r="D16" s="2" t="str">
        <f>Table2[[#This Row],[Country or Area]]</f>
        <v>Бангладеш</v>
      </c>
    </row>
    <row r="17" spans="1:4" x14ac:dyDescent="0.25">
      <c r="A17" s="18" t="s">
        <v>1020</v>
      </c>
      <c r="B17" s="22">
        <v>51</v>
      </c>
      <c r="C17" s="19" t="s">
        <v>939</v>
      </c>
      <c r="D17" s="2" t="str">
        <f>Table2[[#This Row],[Country or Area]]</f>
        <v>Армения</v>
      </c>
    </row>
    <row r="18" spans="1:4" x14ac:dyDescent="0.25">
      <c r="A18" s="18" t="s">
        <v>1025</v>
      </c>
      <c r="B18" s="22">
        <v>52</v>
      </c>
      <c r="C18" s="19" t="s">
        <v>908</v>
      </c>
      <c r="D18" s="2" t="str">
        <f>Table2[[#This Row],[Country or Area]]</f>
        <v>Барбадос</v>
      </c>
    </row>
    <row r="19" spans="1:4" x14ac:dyDescent="0.25">
      <c r="A19" s="18" t="s">
        <v>1029</v>
      </c>
      <c r="B19" s="22">
        <v>56</v>
      </c>
      <c r="C19" s="19" t="s">
        <v>900</v>
      </c>
      <c r="D19" s="2" t="str">
        <f>Table2[[#This Row],[Country or Area]]</f>
        <v>Бельгия</v>
      </c>
    </row>
    <row r="20" spans="1:4" x14ac:dyDescent="0.25">
      <c r="A20" s="18" t="s">
        <v>1031</v>
      </c>
      <c r="B20" s="22">
        <v>60</v>
      </c>
      <c r="C20" s="19" t="s">
        <v>888</v>
      </c>
      <c r="D20" s="2" t="str">
        <f>Table2[[#This Row],[Country or Area]]</f>
        <v>Бермудские острова</v>
      </c>
    </row>
    <row r="21" spans="1:4" x14ac:dyDescent="0.25">
      <c r="A21" s="18" t="s">
        <v>1043</v>
      </c>
      <c r="B21" s="22">
        <v>64</v>
      </c>
      <c r="C21" s="19" t="s">
        <v>884</v>
      </c>
      <c r="D21" s="2" t="str">
        <f>Table2[[#This Row],[Country or Area]]</f>
        <v>Бутан</v>
      </c>
    </row>
    <row r="22" spans="1:4" x14ac:dyDescent="0.25">
      <c r="A22" s="18" t="s">
        <v>1033</v>
      </c>
      <c r="B22" s="22">
        <v>68</v>
      </c>
      <c r="C22" s="19" t="s">
        <v>880</v>
      </c>
      <c r="D22" s="2" t="str">
        <f>Table2[[#This Row],[Country or Area]]</f>
        <v>Боливия (Многонациональное Государство)</v>
      </c>
    </row>
    <row r="23" spans="1:4" x14ac:dyDescent="0.25">
      <c r="A23" s="18" t="s">
        <v>1035</v>
      </c>
      <c r="B23" s="22">
        <v>70</v>
      </c>
      <c r="C23" s="19" t="s">
        <v>872</v>
      </c>
      <c r="D23" s="2" t="str">
        <f>Table2[[#This Row],[Country or Area]]</f>
        <v>Босния и Герцеговина</v>
      </c>
    </row>
    <row r="24" spans="1:4" x14ac:dyDescent="0.25">
      <c r="A24" s="18" t="s">
        <v>1036</v>
      </c>
      <c r="B24" s="22">
        <v>72</v>
      </c>
      <c r="C24" s="19" t="s">
        <v>868</v>
      </c>
      <c r="D24" s="2" t="str">
        <f>Table2[[#This Row],[Country or Area]]</f>
        <v>Ботсвана</v>
      </c>
    </row>
    <row r="25" spans="1:4" x14ac:dyDescent="0.25">
      <c r="A25" s="18" t="s">
        <v>1155</v>
      </c>
      <c r="B25" s="22">
        <v>74</v>
      </c>
      <c r="C25" s="19" t="s">
        <v>864</v>
      </c>
      <c r="D25" s="2" t="str">
        <f>Table2[[#This Row],[Country or Area]]</f>
        <v>Остров Буве</v>
      </c>
    </row>
    <row r="26" spans="1:4" x14ac:dyDescent="0.25">
      <c r="A26" s="18" t="s">
        <v>1037</v>
      </c>
      <c r="B26" s="22">
        <v>76</v>
      </c>
      <c r="C26" s="19" t="s">
        <v>860</v>
      </c>
      <c r="D26" s="2" t="str">
        <f>Table2[[#This Row],[Country or Area]]</f>
        <v>Бразилия</v>
      </c>
    </row>
    <row r="27" spans="1:4" x14ac:dyDescent="0.25">
      <c r="A27" s="18" t="s">
        <v>1028</v>
      </c>
      <c r="B27" s="22">
        <v>84</v>
      </c>
      <c r="C27" s="19" t="s">
        <v>896</v>
      </c>
      <c r="D27" s="2" t="str">
        <f>Table2[[#This Row],[Country or Area]]</f>
        <v>Белиз</v>
      </c>
    </row>
    <row r="28" spans="1:4" x14ac:dyDescent="0.25">
      <c r="A28" s="18" t="s">
        <v>1038</v>
      </c>
      <c r="B28" s="22">
        <v>86</v>
      </c>
      <c r="C28" s="19" t="s">
        <v>856</v>
      </c>
      <c r="D28" s="2" t="str">
        <f>Table2[[#This Row],[Country or Area]]</f>
        <v>Британская территория в Индийском океане</v>
      </c>
    </row>
    <row r="29" spans="1:4" x14ac:dyDescent="0.25">
      <c r="A29" s="18" t="s">
        <v>1207</v>
      </c>
      <c r="B29" s="22">
        <v>90</v>
      </c>
      <c r="C29" s="19" t="s">
        <v>187</v>
      </c>
      <c r="D29" s="2" t="str">
        <f>Table2[[#This Row],[Country or Area]]</f>
        <v>Соломоновы Острова</v>
      </c>
    </row>
    <row r="30" spans="1:4" x14ac:dyDescent="0.25">
      <c r="A30" s="18" t="s">
        <v>1039</v>
      </c>
      <c r="B30" s="22">
        <v>92</v>
      </c>
      <c r="C30" s="19" t="s">
        <v>32</v>
      </c>
      <c r="D30" s="2" t="str">
        <f>Table2[[#This Row],[Country or Area]]</f>
        <v>Британские Виргинские острова</v>
      </c>
    </row>
    <row r="31" spans="1:4" x14ac:dyDescent="0.25">
      <c r="A31" s="18" t="s">
        <v>1040</v>
      </c>
      <c r="B31" s="22">
        <v>96</v>
      </c>
      <c r="C31" s="19" t="s">
        <v>852</v>
      </c>
      <c r="D31" s="2" t="str">
        <f>Table2[[#This Row],[Country or Area]]</f>
        <v>Бруней-Даруссалам</v>
      </c>
    </row>
    <row r="32" spans="1:4" x14ac:dyDescent="0.25">
      <c r="A32" s="18" t="s">
        <v>1032</v>
      </c>
      <c r="B32" s="22">
        <v>100</v>
      </c>
      <c r="C32" s="19" t="s">
        <v>848</v>
      </c>
      <c r="D32" s="2" t="str">
        <f>Table2[[#This Row],[Country or Area]]</f>
        <v>Болгария</v>
      </c>
    </row>
    <row r="33" spans="1:4" x14ac:dyDescent="0.25">
      <c r="A33" s="18" t="s">
        <v>1140</v>
      </c>
      <c r="B33" s="22">
        <v>104</v>
      </c>
      <c r="C33" s="19" t="s">
        <v>391</v>
      </c>
      <c r="D33" s="2" t="str">
        <f>Table2[[#This Row],[Country or Area]]</f>
        <v>Мьянма</v>
      </c>
    </row>
    <row r="34" spans="1:4" x14ac:dyDescent="0.25">
      <c r="A34" s="18" t="s">
        <v>1042</v>
      </c>
      <c r="B34" s="22">
        <v>108</v>
      </c>
      <c r="C34" s="19" t="s">
        <v>840</v>
      </c>
      <c r="D34" s="2" t="str">
        <f>Table2[[#This Row],[Country or Area]]</f>
        <v>Бурунди</v>
      </c>
    </row>
    <row r="35" spans="1:4" x14ac:dyDescent="0.25">
      <c r="A35" s="18" t="s">
        <v>1027</v>
      </c>
      <c r="B35" s="22">
        <v>112</v>
      </c>
      <c r="C35" s="19" t="s">
        <v>904</v>
      </c>
      <c r="D35" s="2" t="str">
        <f>Table2[[#This Row],[Country or Area]]</f>
        <v>Беларусь</v>
      </c>
    </row>
    <row r="36" spans="1:4" x14ac:dyDescent="0.25">
      <c r="A36" s="18" t="s">
        <v>1093</v>
      </c>
      <c r="B36" s="22">
        <v>116</v>
      </c>
      <c r="C36" s="19" t="s">
        <v>833</v>
      </c>
      <c r="D36" s="2" t="str">
        <f>Table2[[#This Row],[Country or Area]]</f>
        <v>Камбоджа</v>
      </c>
    </row>
    <row r="37" spans="1:4" x14ac:dyDescent="0.25">
      <c r="A37" s="18" t="s">
        <v>1094</v>
      </c>
      <c r="B37" s="22">
        <v>120</v>
      </c>
      <c r="C37" s="19" t="s">
        <v>829</v>
      </c>
      <c r="D37" s="2" t="str">
        <f>Table2[[#This Row],[Country or Area]]</f>
        <v>Камерун</v>
      </c>
    </row>
    <row r="38" spans="1:4" x14ac:dyDescent="0.25">
      <c r="A38" s="18" t="s">
        <v>1095</v>
      </c>
      <c r="B38" s="22">
        <v>124</v>
      </c>
      <c r="C38" s="19" t="s">
        <v>825</v>
      </c>
      <c r="D38" s="2" t="str">
        <f>Table2[[#This Row],[Country or Area]]</f>
        <v>Канада</v>
      </c>
    </row>
    <row r="39" spans="1:4" x14ac:dyDescent="0.25">
      <c r="A39" s="18" t="s">
        <v>1090</v>
      </c>
      <c r="B39" s="22">
        <v>132</v>
      </c>
      <c r="C39" s="19" t="s">
        <v>836</v>
      </c>
      <c r="D39" s="2" t="str">
        <f>Table2[[#This Row],[Country or Area]]</f>
        <v>Кабо-Верде</v>
      </c>
    </row>
    <row r="40" spans="1:4" x14ac:dyDescent="0.25">
      <c r="A40" s="18" t="s">
        <v>1092</v>
      </c>
      <c r="B40" s="22">
        <v>136</v>
      </c>
      <c r="C40" s="19" t="s">
        <v>821</v>
      </c>
      <c r="D40" s="2" t="str">
        <f>Table2[[#This Row],[Country or Area]]</f>
        <v>Кайман острова</v>
      </c>
    </row>
    <row r="41" spans="1:4" x14ac:dyDescent="0.25">
      <c r="A41" s="18" t="s">
        <v>1236</v>
      </c>
      <c r="B41" s="22">
        <v>140</v>
      </c>
      <c r="C41" s="19" t="s">
        <v>817</v>
      </c>
      <c r="D41" s="2" t="str">
        <f>Table2[[#This Row],[Country or Area]]</f>
        <v>Центральноафриканская Республика</v>
      </c>
    </row>
    <row r="42" spans="1:4" x14ac:dyDescent="0.25">
      <c r="A42" s="18" t="s">
        <v>1243</v>
      </c>
      <c r="B42" s="22">
        <v>144</v>
      </c>
      <c r="C42" s="19" t="s">
        <v>163</v>
      </c>
      <c r="D42" s="2" t="str">
        <f>Table2[[#This Row],[Country or Area]]</f>
        <v>Шри-Ланка</v>
      </c>
    </row>
    <row r="43" spans="1:4" x14ac:dyDescent="0.25">
      <c r="A43" s="18" t="s">
        <v>1237</v>
      </c>
      <c r="B43" s="22">
        <v>148</v>
      </c>
      <c r="C43" s="19" t="s">
        <v>813</v>
      </c>
      <c r="D43" s="2" t="str">
        <f>Table2[[#This Row],[Country or Area]]</f>
        <v>Чад</v>
      </c>
    </row>
    <row r="44" spans="1:4" x14ac:dyDescent="0.25">
      <c r="A44" s="18" t="s">
        <v>1240</v>
      </c>
      <c r="B44" s="22">
        <v>152</v>
      </c>
      <c r="C44" s="19" t="s">
        <v>809</v>
      </c>
      <c r="D44" s="2" t="str">
        <f>Table2[[#This Row],[Country or Area]]</f>
        <v>Чили</v>
      </c>
    </row>
    <row r="45" spans="1:4" x14ac:dyDescent="0.25">
      <c r="A45" s="18" t="s">
        <v>1100</v>
      </c>
      <c r="B45" s="22">
        <v>156</v>
      </c>
      <c r="C45" s="19" t="s">
        <v>805</v>
      </c>
      <c r="D45" s="2" t="str">
        <f>Table2[[#This Row],[Country or Area]]</f>
        <v>Китай</v>
      </c>
    </row>
    <row r="46" spans="1:4" x14ac:dyDescent="0.25">
      <c r="A46" s="18" t="s">
        <v>1159</v>
      </c>
      <c r="B46" s="22">
        <v>162</v>
      </c>
      <c r="C46" s="19" t="s">
        <v>801</v>
      </c>
      <c r="D46" s="2" t="str">
        <f>Table2[[#This Row],[Country or Area]]</f>
        <v>остров Рождества</v>
      </c>
    </row>
    <row r="47" spans="1:4" x14ac:dyDescent="0.25">
      <c r="A47" s="18" t="s">
        <v>1103</v>
      </c>
      <c r="B47" s="22">
        <v>166</v>
      </c>
      <c r="C47" s="19" t="s">
        <v>797</v>
      </c>
      <c r="D47" s="2" t="str">
        <f>Table2[[#This Row],[Country or Area]]</f>
        <v>Кокосовых (Килинг) островов</v>
      </c>
    </row>
    <row r="48" spans="1:4" x14ac:dyDescent="0.25">
      <c r="A48" s="18" t="s">
        <v>1104</v>
      </c>
      <c r="B48" s="22">
        <v>170</v>
      </c>
      <c r="C48" s="19" t="s">
        <v>793</v>
      </c>
      <c r="D48" s="2" t="str">
        <f>Table2[[#This Row],[Country or Area]]</f>
        <v>Колумбия</v>
      </c>
    </row>
    <row r="49" spans="1:4" x14ac:dyDescent="0.25">
      <c r="A49" s="18" t="s">
        <v>1105</v>
      </c>
      <c r="B49" s="22">
        <v>174</v>
      </c>
      <c r="C49" s="19" t="s">
        <v>789</v>
      </c>
      <c r="D49" s="2" t="str">
        <f>Table2[[#This Row],[Country or Area]]</f>
        <v>Коморские Острова</v>
      </c>
    </row>
    <row r="50" spans="1:4" x14ac:dyDescent="0.25">
      <c r="A50" s="18" t="s">
        <v>1156</v>
      </c>
      <c r="B50" s="22">
        <v>175</v>
      </c>
      <c r="C50" s="19" t="s">
        <v>428</v>
      </c>
      <c r="D50" s="2" t="str">
        <f>Table2[[#This Row],[Country or Area]]</f>
        <v>Остров Майотта</v>
      </c>
    </row>
    <row r="51" spans="1:4" x14ac:dyDescent="0.25">
      <c r="A51" s="18" t="s">
        <v>1106</v>
      </c>
      <c r="B51" s="22">
        <v>178</v>
      </c>
      <c r="C51" s="19" t="s">
        <v>781</v>
      </c>
      <c r="D51" s="2" t="str">
        <f>Table2[[#This Row],[Country or Area]]</f>
        <v>Конго</v>
      </c>
    </row>
    <row r="52" spans="1:4" x14ac:dyDescent="0.25">
      <c r="A52" s="18" t="s">
        <v>1070</v>
      </c>
      <c r="B52" s="22">
        <v>180</v>
      </c>
      <c r="C52" s="19" t="s">
        <v>785</v>
      </c>
      <c r="D52" s="2" t="str">
        <f>Table2[[#This Row],[Country or Area]]</f>
        <v>Демократическая Республика Конго</v>
      </c>
    </row>
    <row r="53" spans="1:4" x14ac:dyDescent="0.25">
      <c r="A53" s="18" t="s">
        <v>1162</v>
      </c>
      <c r="B53" s="22">
        <v>184</v>
      </c>
      <c r="C53" s="19" t="s">
        <v>777</v>
      </c>
      <c r="D53" s="2" t="str">
        <f>Table2[[#This Row],[Country or Area]]</f>
        <v>Острова Кука</v>
      </c>
    </row>
    <row r="54" spans="1:4" x14ac:dyDescent="0.25">
      <c r="A54" s="18" t="s">
        <v>1108</v>
      </c>
      <c r="B54" s="22">
        <v>188</v>
      </c>
      <c r="C54" s="19" t="s">
        <v>773</v>
      </c>
      <c r="D54" s="2" t="str">
        <f>Table2[[#This Row],[Country or Area]]</f>
        <v>Коста-Рика</v>
      </c>
    </row>
    <row r="55" spans="1:4" x14ac:dyDescent="0.25">
      <c r="A55" s="18" t="s">
        <v>1235</v>
      </c>
      <c r="B55" s="22">
        <v>191</v>
      </c>
      <c r="C55" s="19" t="s">
        <v>769</v>
      </c>
      <c r="D55" s="2" t="str">
        <f>Table2[[#This Row],[Country or Area]]</f>
        <v>Хорватия</v>
      </c>
    </row>
    <row r="56" spans="1:4" x14ac:dyDescent="0.25">
      <c r="A56" s="18" t="s">
        <v>1110</v>
      </c>
      <c r="B56" s="22">
        <v>192</v>
      </c>
      <c r="C56" s="19" t="s">
        <v>765</v>
      </c>
      <c r="D56" s="2" t="str">
        <f>Table2[[#This Row],[Country or Area]]</f>
        <v>Куба</v>
      </c>
    </row>
    <row r="57" spans="1:4" x14ac:dyDescent="0.25">
      <c r="A57" s="18" t="s">
        <v>1098</v>
      </c>
      <c r="B57" s="22">
        <v>196</v>
      </c>
      <c r="C57" s="19" t="s">
        <v>759</v>
      </c>
      <c r="D57" s="2" t="str">
        <f>Table2[[#This Row],[Country or Area]]</f>
        <v>Кипр</v>
      </c>
    </row>
    <row r="58" spans="1:4" x14ac:dyDescent="0.25">
      <c r="A58" s="18" t="s">
        <v>1239</v>
      </c>
      <c r="B58" s="22">
        <v>203</v>
      </c>
      <c r="C58" s="19" t="s">
        <v>755</v>
      </c>
      <c r="D58" s="2" t="str">
        <f>Table2[[#This Row],[Country or Area]]</f>
        <v>Чехия</v>
      </c>
    </row>
    <row r="59" spans="1:4" x14ac:dyDescent="0.25">
      <c r="A59" s="18" t="s">
        <v>1030</v>
      </c>
      <c r="B59" s="22">
        <v>204</v>
      </c>
      <c r="C59" s="19" t="s">
        <v>892</v>
      </c>
      <c r="D59" s="2" t="str">
        <f>Table2[[#This Row],[Country or Area]]</f>
        <v>Бенин</v>
      </c>
    </row>
    <row r="60" spans="1:4" x14ac:dyDescent="0.25">
      <c r="A60" s="18" t="s">
        <v>1069</v>
      </c>
      <c r="B60" s="22">
        <v>208</v>
      </c>
      <c r="C60" s="19" t="s">
        <v>747</v>
      </c>
      <c r="D60" s="2" t="str">
        <f>Table2[[#This Row],[Country or Area]]</f>
        <v>Дания</v>
      </c>
    </row>
    <row r="61" spans="1:4" x14ac:dyDescent="0.25">
      <c r="A61" s="18" t="s">
        <v>1073</v>
      </c>
      <c r="B61" s="22">
        <v>212</v>
      </c>
      <c r="C61" s="19" t="s">
        <v>740</v>
      </c>
      <c r="D61" s="2" t="str">
        <f>Table2[[#This Row],[Country or Area]]</f>
        <v>Доминика</v>
      </c>
    </row>
    <row r="62" spans="1:4" x14ac:dyDescent="0.25">
      <c r="A62" s="18" t="s">
        <v>1074</v>
      </c>
      <c r="B62" s="22">
        <v>214</v>
      </c>
      <c r="C62" s="19" t="s">
        <v>736</v>
      </c>
      <c r="D62" s="2" t="str">
        <f>Table2[[#This Row],[Country or Area]]</f>
        <v>Доминиканская Республика</v>
      </c>
    </row>
    <row r="63" spans="1:4" x14ac:dyDescent="0.25">
      <c r="A63" s="18" t="s">
        <v>1244</v>
      </c>
      <c r="B63" s="22">
        <v>218</v>
      </c>
      <c r="C63" s="19" t="s">
        <v>732</v>
      </c>
      <c r="D63" s="2" t="str">
        <f>Table2[[#This Row],[Country or Area]]</f>
        <v>Эквадор</v>
      </c>
    </row>
    <row r="64" spans="1:4" x14ac:dyDescent="0.25">
      <c r="A64" s="18" t="s">
        <v>1182</v>
      </c>
      <c r="B64" s="22">
        <v>222</v>
      </c>
      <c r="C64" s="19" t="s">
        <v>724</v>
      </c>
      <c r="D64" s="2" t="str">
        <f>Table2[[#This Row],[Country or Area]]</f>
        <v>Сальвадор</v>
      </c>
    </row>
    <row r="65" spans="1:4" x14ac:dyDescent="0.25">
      <c r="A65" s="18" t="s">
        <v>1245</v>
      </c>
      <c r="B65" s="22">
        <v>226</v>
      </c>
      <c r="C65" s="19" t="s">
        <v>721</v>
      </c>
      <c r="D65" s="2" t="str">
        <f>Table2[[#This Row],[Country or Area]]</f>
        <v>Экваториальная Гвинея</v>
      </c>
    </row>
    <row r="66" spans="1:4" x14ac:dyDescent="0.25">
      <c r="A66" s="18" t="s">
        <v>1249</v>
      </c>
      <c r="B66" s="22">
        <v>231</v>
      </c>
      <c r="C66" s="19" t="s">
        <v>705</v>
      </c>
      <c r="D66" s="2" t="str">
        <f>Table2[[#This Row],[Country or Area]]</f>
        <v>Эфиопия</v>
      </c>
    </row>
    <row r="67" spans="1:4" x14ac:dyDescent="0.25">
      <c r="A67" s="18" t="s">
        <v>1246</v>
      </c>
      <c r="B67" s="22">
        <v>232</v>
      </c>
      <c r="C67" s="19" t="s">
        <v>717</v>
      </c>
      <c r="D67" s="2" t="str">
        <f>Table2[[#This Row],[Country or Area]]</f>
        <v>Эритрея</v>
      </c>
    </row>
    <row r="68" spans="1:4" x14ac:dyDescent="0.25">
      <c r="A68" s="18" t="s">
        <v>1248</v>
      </c>
      <c r="B68" s="22">
        <v>233</v>
      </c>
      <c r="C68" s="19" t="s">
        <v>713</v>
      </c>
      <c r="D68" s="2" t="str">
        <f>Table2[[#This Row],[Country or Area]]</f>
        <v>Эстония</v>
      </c>
    </row>
    <row r="69" spans="1:4" x14ac:dyDescent="0.25">
      <c r="A69" s="18" t="s">
        <v>1227</v>
      </c>
      <c r="B69" s="22">
        <v>234</v>
      </c>
      <c r="C69" s="19" t="s">
        <v>697</v>
      </c>
      <c r="D69" s="2" t="str">
        <f>Table2[[#This Row],[Country or Area]]</f>
        <v>Фарерские острова</v>
      </c>
    </row>
    <row r="70" spans="1:4" x14ac:dyDescent="0.25">
      <c r="A70" s="18" t="s">
        <v>1231</v>
      </c>
      <c r="B70" s="22">
        <v>238</v>
      </c>
      <c r="C70" s="19" t="s">
        <v>701</v>
      </c>
      <c r="D70" s="2" t="str">
        <f>Table2[[#This Row],[Country or Area]]</f>
        <v>Фолклендские (Мальвинские) острова</v>
      </c>
    </row>
    <row r="71" spans="1:4" x14ac:dyDescent="0.25">
      <c r="A71" s="18" t="s">
        <v>1251</v>
      </c>
      <c r="B71" s="22">
        <v>239</v>
      </c>
      <c r="C71" s="19" t="s">
        <v>175</v>
      </c>
      <c r="D71" s="2" t="str">
        <f>Table2[[#This Row],[Country or Area]]</f>
        <v>Южная Джорджия и Южные Сандвичевы острова</v>
      </c>
    </row>
    <row r="72" spans="1:4" x14ac:dyDescent="0.25">
      <c r="A72" s="18" t="s">
        <v>1228</v>
      </c>
      <c r="B72" s="22">
        <v>242</v>
      </c>
      <c r="C72" s="19" t="s">
        <v>693</v>
      </c>
      <c r="D72" s="2" t="str">
        <f>Table2[[#This Row],[Country or Area]]</f>
        <v>Фиджи</v>
      </c>
    </row>
    <row r="73" spans="1:4" x14ac:dyDescent="0.25">
      <c r="A73" s="18" t="s">
        <v>1230</v>
      </c>
      <c r="B73" s="22">
        <v>246</v>
      </c>
      <c r="C73" s="19" t="s">
        <v>689</v>
      </c>
      <c r="D73" s="2" t="str">
        <f>Table2[[#This Row],[Country or Area]]</f>
        <v>Финляндия</v>
      </c>
    </row>
    <row r="74" spans="1:4" x14ac:dyDescent="0.25">
      <c r="A74" s="18" t="s">
        <v>1010</v>
      </c>
      <c r="B74" s="22">
        <v>248</v>
      </c>
      <c r="C74" s="19" t="s">
        <v>108</v>
      </c>
      <c r="D74" s="2" t="str">
        <f>Table2[[#This Row],[Country or Area]]</f>
        <v>Аландских островов</v>
      </c>
    </row>
    <row r="75" spans="1:4" x14ac:dyDescent="0.25">
      <c r="A75" s="18" t="s">
        <v>1232</v>
      </c>
      <c r="B75" s="22">
        <v>250</v>
      </c>
      <c r="C75" s="19" t="s">
        <v>685</v>
      </c>
      <c r="D75" s="2" t="str">
        <f>Table2[[#This Row],[Country or Area]]</f>
        <v>Франция</v>
      </c>
    </row>
    <row r="76" spans="1:4" x14ac:dyDescent="0.25">
      <c r="A76" s="18" t="s">
        <v>1233</v>
      </c>
      <c r="B76" s="22">
        <v>254</v>
      </c>
      <c r="C76" s="19" t="s">
        <v>681</v>
      </c>
      <c r="D76" s="2" t="str">
        <f>Table2[[#This Row],[Country or Area]]</f>
        <v>Французская Гвиана</v>
      </c>
    </row>
    <row r="77" spans="1:4" x14ac:dyDescent="0.25">
      <c r="A77" s="18" t="s">
        <v>1234</v>
      </c>
      <c r="B77" s="22">
        <v>258</v>
      </c>
      <c r="C77" s="19" t="s">
        <v>677</v>
      </c>
      <c r="D77" s="2" t="str">
        <f>Table2[[#This Row],[Country or Area]]</f>
        <v>Французская Полинезия</v>
      </c>
    </row>
    <row r="78" spans="1:4" x14ac:dyDescent="0.25">
      <c r="A78" s="18" t="s">
        <v>1252</v>
      </c>
      <c r="B78" s="22">
        <v>260</v>
      </c>
      <c r="C78" s="19" t="s">
        <v>673</v>
      </c>
      <c r="D78" s="2" t="str">
        <f>Table2[[#This Row],[Country or Area]]</f>
        <v>Южные земли (французская заморская территория)</v>
      </c>
    </row>
    <row r="79" spans="1:4" x14ac:dyDescent="0.25">
      <c r="A79" s="18" t="s">
        <v>1072</v>
      </c>
      <c r="B79" s="22">
        <v>262</v>
      </c>
      <c r="C79" s="19" t="s">
        <v>743</v>
      </c>
      <c r="D79" s="2" t="str">
        <f>Table2[[#This Row],[Country or Area]]</f>
        <v>Джибути</v>
      </c>
    </row>
    <row r="80" spans="1:4" x14ac:dyDescent="0.25">
      <c r="A80" s="18" t="s">
        <v>1050</v>
      </c>
      <c r="B80" s="22">
        <v>266</v>
      </c>
      <c r="C80" s="19" t="s">
        <v>669</v>
      </c>
      <c r="D80" s="2" t="str">
        <f>Table2[[#This Row],[Country or Area]]</f>
        <v>Габон</v>
      </c>
    </row>
    <row r="81" spans="1:4" x14ac:dyDescent="0.25">
      <c r="A81" s="18" t="s">
        <v>1067</v>
      </c>
      <c r="B81" s="22">
        <v>268</v>
      </c>
      <c r="C81" s="19" t="s">
        <v>661</v>
      </c>
      <c r="D81" s="2" t="str">
        <f>Table2[[#This Row],[Country or Area]]</f>
        <v>Грузия</v>
      </c>
    </row>
    <row r="82" spans="1:4" x14ac:dyDescent="0.25">
      <c r="A82" s="18" t="s">
        <v>1053</v>
      </c>
      <c r="B82" s="22">
        <v>270</v>
      </c>
      <c r="C82" s="19" t="s">
        <v>665</v>
      </c>
      <c r="D82" s="2" t="str">
        <f>Table2[[#This Row],[Country or Area]]</f>
        <v>Гамбия</v>
      </c>
    </row>
    <row r="83" spans="1:4" x14ac:dyDescent="0.25">
      <c r="A83" s="18" t="s">
        <v>1063</v>
      </c>
      <c r="B83" s="22">
        <v>275</v>
      </c>
      <c r="C83" s="19" t="s">
        <v>322</v>
      </c>
      <c r="D83" s="2" t="str">
        <f>Table2[[#This Row],[Country or Area]]</f>
        <v>Государство Палестина</v>
      </c>
    </row>
    <row r="84" spans="1:4" x14ac:dyDescent="0.25">
      <c r="A84" s="18" t="s">
        <v>1059</v>
      </c>
      <c r="B84" s="22">
        <v>276</v>
      </c>
      <c r="C84" s="19" t="s">
        <v>657</v>
      </c>
      <c r="D84" s="2" t="str">
        <f>Table2[[#This Row],[Country or Area]]</f>
        <v>Германия</v>
      </c>
    </row>
    <row r="85" spans="1:4" x14ac:dyDescent="0.25">
      <c r="A85" s="18" t="s">
        <v>1054</v>
      </c>
      <c r="B85" s="22">
        <v>288</v>
      </c>
      <c r="C85" s="19" t="s">
        <v>653</v>
      </c>
      <c r="D85" s="2" t="str">
        <f>Table2[[#This Row],[Country or Area]]</f>
        <v>Гана</v>
      </c>
    </row>
    <row r="86" spans="1:4" x14ac:dyDescent="0.25">
      <c r="A86" s="18" t="s">
        <v>1061</v>
      </c>
      <c r="B86" s="22">
        <v>292</v>
      </c>
      <c r="C86" s="19" t="s">
        <v>649</v>
      </c>
      <c r="D86" s="2" t="str">
        <f>Table2[[#This Row],[Country or Area]]</f>
        <v>Гибралтар</v>
      </c>
    </row>
    <row r="87" spans="1:4" x14ac:dyDescent="0.25">
      <c r="A87" s="18" t="s">
        <v>1099</v>
      </c>
      <c r="B87" s="22">
        <v>296</v>
      </c>
      <c r="C87" s="19" t="s">
        <v>525</v>
      </c>
      <c r="D87" s="2" t="str">
        <f>Table2[[#This Row],[Country or Area]]</f>
        <v>Кирибати</v>
      </c>
    </row>
    <row r="88" spans="1:4" x14ac:dyDescent="0.25">
      <c r="A88" s="18" t="s">
        <v>1066</v>
      </c>
      <c r="B88" s="22">
        <v>300</v>
      </c>
      <c r="C88" s="19" t="s">
        <v>646</v>
      </c>
      <c r="D88" s="2" t="str">
        <f>Table2[[#This Row],[Country or Area]]</f>
        <v>Греция</v>
      </c>
    </row>
    <row r="89" spans="1:4" x14ac:dyDescent="0.25">
      <c r="A89" s="18" t="s">
        <v>1065</v>
      </c>
      <c r="B89" s="22">
        <v>304</v>
      </c>
      <c r="C89" s="19" t="s">
        <v>642</v>
      </c>
      <c r="D89" s="2" t="str">
        <f>Table2[[#This Row],[Country or Area]]</f>
        <v>Гренландия</v>
      </c>
    </row>
    <row r="90" spans="1:4" x14ac:dyDescent="0.25">
      <c r="A90" s="18" t="s">
        <v>1064</v>
      </c>
      <c r="B90" s="22">
        <v>308</v>
      </c>
      <c r="C90" s="19" t="s">
        <v>638</v>
      </c>
      <c r="D90" s="2" t="str">
        <f>Table2[[#This Row],[Country or Area]]</f>
        <v>Гренада</v>
      </c>
    </row>
    <row r="91" spans="1:4" x14ac:dyDescent="0.25">
      <c r="A91" s="18" t="s">
        <v>1055</v>
      </c>
      <c r="B91" s="22">
        <v>312</v>
      </c>
      <c r="C91" s="19" t="s">
        <v>634</v>
      </c>
      <c r="D91" s="2" t="str">
        <f>Table2[[#This Row],[Country or Area]]</f>
        <v>Гваделупа</v>
      </c>
    </row>
    <row r="92" spans="1:4" x14ac:dyDescent="0.25">
      <c r="A92" s="18" t="s">
        <v>1068</v>
      </c>
      <c r="B92" s="22">
        <v>316</v>
      </c>
      <c r="C92" s="19" t="s">
        <v>630</v>
      </c>
      <c r="D92" s="2" t="str">
        <f>Table2[[#This Row],[Country or Area]]</f>
        <v>Гуам</v>
      </c>
    </row>
    <row r="93" spans="1:4" x14ac:dyDescent="0.25">
      <c r="A93" s="18" t="s">
        <v>1056</v>
      </c>
      <c r="B93" s="22">
        <v>320</v>
      </c>
      <c r="C93" s="19" t="s">
        <v>627</v>
      </c>
      <c r="D93" s="2" t="str">
        <f>Table2[[#This Row],[Country or Area]]</f>
        <v>Гватемала</v>
      </c>
    </row>
    <row r="94" spans="1:4" x14ac:dyDescent="0.25">
      <c r="A94" s="18" t="s">
        <v>1057</v>
      </c>
      <c r="B94" s="22">
        <v>324</v>
      </c>
      <c r="C94" s="19" t="s">
        <v>619</v>
      </c>
      <c r="D94" s="2" t="str">
        <f>Table2[[#This Row],[Country or Area]]</f>
        <v>Гвинея</v>
      </c>
    </row>
    <row r="95" spans="1:4" x14ac:dyDescent="0.25">
      <c r="A95" s="18" t="s">
        <v>1051</v>
      </c>
      <c r="B95" s="22">
        <v>328</v>
      </c>
      <c r="C95" s="19" t="s">
        <v>611</v>
      </c>
      <c r="D95" s="2" t="str">
        <f>Table2[[#This Row],[Country or Area]]</f>
        <v>Гайана</v>
      </c>
    </row>
    <row r="96" spans="1:4" x14ac:dyDescent="0.25">
      <c r="A96" s="18" t="s">
        <v>1052</v>
      </c>
      <c r="B96" s="22">
        <v>332</v>
      </c>
      <c r="C96" s="19" t="s">
        <v>607</v>
      </c>
      <c r="D96" s="2" t="str">
        <f>Table2[[#This Row],[Country or Area]]</f>
        <v>Гаити</v>
      </c>
    </row>
    <row r="97" spans="1:4" x14ac:dyDescent="0.25">
      <c r="A97" s="18" t="s">
        <v>1161</v>
      </c>
      <c r="B97" s="22">
        <v>334</v>
      </c>
      <c r="C97" s="19" t="s">
        <v>603</v>
      </c>
      <c r="D97" s="2" t="str">
        <f>Table2[[#This Row],[Country or Area]]</f>
        <v>Остров Херд и острова Макдональд</v>
      </c>
    </row>
    <row r="98" spans="1:4" x14ac:dyDescent="0.25">
      <c r="A98" s="18" t="s">
        <v>1188</v>
      </c>
      <c r="B98" s="22">
        <v>336</v>
      </c>
      <c r="C98" s="19" t="s">
        <v>599</v>
      </c>
      <c r="D98" s="2" t="str">
        <f>Table2[[#This Row],[Country or Area]]</f>
        <v>Святой Престол</v>
      </c>
    </row>
    <row r="99" spans="1:4" x14ac:dyDescent="0.25">
      <c r="A99" s="18" t="s">
        <v>1062</v>
      </c>
      <c r="B99" s="22">
        <v>340</v>
      </c>
      <c r="C99" s="19" t="s">
        <v>595</v>
      </c>
      <c r="D99" s="2" t="str">
        <f>Table2[[#This Row],[Country or Area]]</f>
        <v>Гондурас</v>
      </c>
    </row>
    <row r="100" spans="1:4" x14ac:dyDescent="0.25">
      <c r="A100" s="18" t="s">
        <v>1101</v>
      </c>
      <c r="B100" s="22">
        <v>344</v>
      </c>
      <c r="C100" s="19" t="s">
        <v>591</v>
      </c>
      <c r="D100" s="2" t="str">
        <f>Table2[[#This Row],[Country or Area]]</f>
        <v>Китай, Специальный административный район Гонконг</v>
      </c>
    </row>
    <row r="101" spans="1:4" x14ac:dyDescent="0.25">
      <c r="A101" s="18" t="s">
        <v>1045</v>
      </c>
      <c r="B101" s="22">
        <v>348</v>
      </c>
      <c r="C101" s="19" t="s">
        <v>588</v>
      </c>
      <c r="D101" s="2" t="str">
        <f>Table2[[#This Row],[Country or Area]]</f>
        <v>Венгрия</v>
      </c>
    </row>
    <row r="102" spans="1:4" x14ac:dyDescent="0.25">
      <c r="A102" s="18" t="s">
        <v>1087</v>
      </c>
      <c r="B102" s="22">
        <v>352</v>
      </c>
      <c r="C102" s="19" t="s">
        <v>584</v>
      </c>
      <c r="D102" s="2" t="str">
        <f>Table2[[#This Row],[Country or Area]]</f>
        <v>Исландия</v>
      </c>
    </row>
    <row r="103" spans="1:4" x14ac:dyDescent="0.25">
      <c r="A103" s="18" t="s">
        <v>1081</v>
      </c>
      <c r="B103" s="22">
        <v>356</v>
      </c>
      <c r="C103" s="19" t="s">
        <v>580</v>
      </c>
      <c r="D103" s="2" t="str">
        <f>Table2[[#This Row],[Country or Area]]</f>
        <v>Индия</v>
      </c>
    </row>
    <row r="104" spans="1:4" x14ac:dyDescent="0.25">
      <c r="A104" s="18" t="s">
        <v>1082</v>
      </c>
      <c r="B104" s="22">
        <v>360</v>
      </c>
      <c r="C104" s="19" t="s">
        <v>576</v>
      </c>
      <c r="D104" s="2" t="str">
        <f>Table2[[#This Row],[Country or Area]]</f>
        <v>Индонезия</v>
      </c>
    </row>
    <row r="105" spans="1:4" x14ac:dyDescent="0.25">
      <c r="A105" s="18" t="s">
        <v>1085</v>
      </c>
      <c r="B105" s="22">
        <v>364</v>
      </c>
      <c r="C105" s="19" t="s">
        <v>572</v>
      </c>
      <c r="D105" s="2" t="str">
        <f>Table2[[#This Row],[Country or Area]]</f>
        <v>Иран (Исламская Республика)</v>
      </c>
    </row>
    <row r="106" spans="1:4" x14ac:dyDescent="0.25">
      <c r="A106" s="18" t="s">
        <v>1084</v>
      </c>
      <c r="B106" s="22">
        <v>368</v>
      </c>
      <c r="C106" s="19" t="s">
        <v>568</v>
      </c>
      <c r="D106" s="2" t="str">
        <f>Table2[[#This Row],[Country or Area]]</f>
        <v>Ирак</v>
      </c>
    </row>
    <row r="107" spans="1:4" x14ac:dyDescent="0.25">
      <c r="A107" s="18" t="s">
        <v>1086</v>
      </c>
      <c r="B107" s="22">
        <v>372</v>
      </c>
      <c r="C107" s="19" t="s">
        <v>564</v>
      </c>
      <c r="D107" s="2" t="str">
        <f>Table2[[#This Row],[Country or Area]]</f>
        <v>Ирландия</v>
      </c>
    </row>
    <row r="108" spans="1:4" x14ac:dyDescent="0.25">
      <c r="A108" s="18" t="s">
        <v>1080</v>
      </c>
      <c r="B108" s="22">
        <v>376</v>
      </c>
      <c r="C108" s="19" t="s">
        <v>556</v>
      </c>
      <c r="D108" s="2" t="str">
        <f>Table2[[#This Row],[Country or Area]]</f>
        <v>Израиль</v>
      </c>
    </row>
    <row r="109" spans="1:4" x14ac:dyDescent="0.25">
      <c r="A109" s="18" t="s">
        <v>1089</v>
      </c>
      <c r="B109" s="22">
        <v>380</v>
      </c>
      <c r="C109" s="19" t="s">
        <v>552</v>
      </c>
      <c r="D109" s="2" t="str">
        <f>Table2[[#This Row],[Country or Area]]</f>
        <v>Италия</v>
      </c>
    </row>
    <row r="110" spans="1:4" x14ac:dyDescent="0.25">
      <c r="A110" s="18" t="s">
        <v>1109</v>
      </c>
      <c r="B110" s="22">
        <v>384</v>
      </c>
      <c r="C110" s="19" t="s">
        <v>751</v>
      </c>
      <c r="D110" s="2" t="str">
        <f>Table2[[#This Row],[Country or Area]]</f>
        <v>Кот-д'Ивуар</v>
      </c>
    </row>
    <row r="111" spans="1:4" x14ac:dyDescent="0.25">
      <c r="A111" s="18" t="s">
        <v>1254</v>
      </c>
      <c r="B111" s="22">
        <v>388</v>
      </c>
      <c r="C111" s="19" t="s">
        <v>548</v>
      </c>
      <c r="D111" s="2" t="str">
        <f>Table2[[#This Row],[Country or Area]]</f>
        <v>Ямайка</v>
      </c>
    </row>
    <row r="112" spans="1:4" x14ac:dyDescent="0.25">
      <c r="A112" s="18" t="s">
        <v>1255</v>
      </c>
      <c r="B112" s="22">
        <v>392</v>
      </c>
      <c r="C112" s="19" t="s">
        <v>544</v>
      </c>
      <c r="D112" s="2" t="str">
        <f>Table2[[#This Row],[Country or Area]]</f>
        <v>Япония</v>
      </c>
    </row>
    <row r="113" spans="1:4" x14ac:dyDescent="0.25">
      <c r="A113" s="18" t="s">
        <v>1091</v>
      </c>
      <c r="B113" s="22">
        <v>398</v>
      </c>
      <c r="C113" s="19" t="s">
        <v>533</v>
      </c>
      <c r="D113" s="2" t="str">
        <f>Table2[[#This Row],[Country or Area]]</f>
        <v>Казахстан</v>
      </c>
    </row>
    <row r="114" spans="1:4" x14ac:dyDescent="0.25">
      <c r="A114" s="18" t="s">
        <v>1083</v>
      </c>
      <c r="B114" s="22">
        <v>400</v>
      </c>
      <c r="C114" s="19" t="s">
        <v>537</v>
      </c>
      <c r="D114" s="2" t="str">
        <f>Table2[[#This Row],[Country or Area]]</f>
        <v>Иордания</v>
      </c>
    </row>
    <row r="115" spans="1:4" x14ac:dyDescent="0.25">
      <c r="A115" s="18" t="s">
        <v>1097</v>
      </c>
      <c r="B115" s="22">
        <v>404</v>
      </c>
      <c r="C115" s="19" t="s">
        <v>529</v>
      </c>
      <c r="D115" s="2" t="str">
        <f>Table2[[#This Row],[Country or Area]]</f>
        <v>Кения</v>
      </c>
    </row>
    <row r="116" spans="1:4" x14ac:dyDescent="0.25">
      <c r="A116" s="18" t="s">
        <v>1107</v>
      </c>
      <c r="B116" s="22">
        <v>408</v>
      </c>
      <c r="C116" s="19" t="s">
        <v>522</v>
      </c>
      <c r="D116" s="2" t="str">
        <f>Table2[[#This Row],[Country or Area]]</f>
        <v>Корейская Народно-Демократическая Республика</v>
      </c>
    </row>
    <row r="117" spans="1:4" x14ac:dyDescent="0.25">
      <c r="A117" s="18" t="s">
        <v>1176</v>
      </c>
      <c r="B117" s="22">
        <v>410</v>
      </c>
      <c r="C117" s="19" t="s">
        <v>518</v>
      </c>
      <c r="D117" s="2" t="str">
        <f>Table2[[#This Row],[Country or Area]]</f>
        <v>Республика Корея</v>
      </c>
    </row>
    <row r="118" spans="1:4" x14ac:dyDescent="0.25">
      <c r="A118" s="18" t="s">
        <v>1111</v>
      </c>
      <c r="B118" s="22">
        <v>414</v>
      </c>
      <c r="C118" s="19" t="s">
        <v>514</v>
      </c>
      <c r="D118" s="2" t="str">
        <f>Table2[[#This Row],[Country or Area]]</f>
        <v>Кувейт</v>
      </c>
    </row>
    <row r="119" spans="1:4" x14ac:dyDescent="0.25">
      <c r="A119" s="18" t="s">
        <v>1112</v>
      </c>
      <c r="B119" s="22">
        <v>417</v>
      </c>
      <c r="C119" s="19" t="s">
        <v>510</v>
      </c>
      <c r="D119" s="2" t="str">
        <f>Table2[[#This Row],[Country or Area]]</f>
        <v>Кыргызстан</v>
      </c>
    </row>
    <row r="120" spans="1:4" x14ac:dyDescent="0.25">
      <c r="A120" s="18" t="s">
        <v>1114</v>
      </c>
      <c r="B120" s="22">
        <v>418</v>
      </c>
      <c r="C120" s="19" t="s">
        <v>506</v>
      </c>
      <c r="D120" s="2" t="str">
        <f>Table2[[#This Row],[Country or Area]]</f>
        <v>Лаосская Народно-Демократическая Республика</v>
      </c>
    </row>
    <row r="121" spans="1:4" x14ac:dyDescent="0.25">
      <c r="A121" s="18" t="s">
        <v>1118</v>
      </c>
      <c r="B121" s="22">
        <v>422</v>
      </c>
      <c r="C121" s="19" t="s">
        <v>498</v>
      </c>
      <c r="D121" s="2" t="str">
        <f>Table2[[#This Row],[Country or Area]]</f>
        <v>Ливан</v>
      </c>
    </row>
    <row r="122" spans="1:4" x14ac:dyDescent="0.25">
      <c r="A122" s="18" t="s">
        <v>1116</v>
      </c>
      <c r="B122" s="22">
        <v>426</v>
      </c>
      <c r="C122" s="19" t="s">
        <v>494</v>
      </c>
      <c r="D122" s="2" t="str">
        <f>Table2[[#This Row],[Country or Area]]</f>
        <v>Лесото</v>
      </c>
    </row>
    <row r="123" spans="1:4" x14ac:dyDescent="0.25">
      <c r="A123" s="18" t="s">
        <v>1115</v>
      </c>
      <c r="B123" s="22">
        <v>428</v>
      </c>
      <c r="C123" s="19" t="s">
        <v>502</v>
      </c>
      <c r="D123" s="2" t="str">
        <f>Table2[[#This Row],[Country or Area]]</f>
        <v>Латвия</v>
      </c>
    </row>
    <row r="124" spans="1:4" x14ac:dyDescent="0.25">
      <c r="A124" s="18" t="s">
        <v>1117</v>
      </c>
      <c r="B124" s="22">
        <v>430</v>
      </c>
      <c r="C124" s="19" t="s">
        <v>490</v>
      </c>
      <c r="D124" s="2" t="str">
        <f>Table2[[#This Row],[Country or Area]]</f>
        <v>Либерия</v>
      </c>
    </row>
    <row r="125" spans="1:4" x14ac:dyDescent="0.25">
      <c r="A125" s="18" t="s">
        <v>1119</v>
      </c>
      <c r="B125" s="22">
        <v>434</v>
      </c>
      <c r="C125" s="19" t="s">
        <v>486</v>
      </c>
      <c r="D125" s="2" t="str">
        <f>Table2[[#This Row],[Country or Area]]</f>
        <v>Ливия</v>
      </c>
    </row>
    <row r="126" spans="1:4" x14ac:dyDescent="0.25">
      <c r="A126" s="18" t="s">
        <v>1121</v>
      </c>
      <c r="B126" s="22">
        <v>438</v>
      </c>
      <c r="C126" s="19" t="s">
        <v>482</v>
      </c>
      <c r="D126" s="2" t="str">
        <f>Table2[[#This Row],[Country or Area]]</f>
        <v>Лихтенштейн</v>
      </c>
    </row>
    <row r="127" spans="1:4" x14ac:dyDescent="0.25">
      <c r="A127" s="18" t="s">
        <v>1120</v>
      </c>
      <c r="B127" s="22">
        <v>440</v>
      </c>
      <c r="C127" s="19" t="s">
        <v>478</v>
      </c>
      <c r="D127" s="2" t="str">
        <f>Table2[[#This Row],[Country or Area]]</f>
        <v>Литва</v>
      </c>
    </row>
    <row r="128" spans="1:4" x14ac:dyDescent="0.25">
      <c r="A128" s="18" t="s">
        <v>1122</v>
      </c>
      <c r="B128" s="22">
        <v>442</v>
      </c>
      <c r="C128" s="19" t="s">
        <v>474</v>
      </c>
      <c r="D128" s="2" t="str">
        <f>Table2[[#This Row],[Country or Area]]</f>
        <v>Люксембург</v>
      </c>
    </row>
    <row r="129" spans="1:4" x14ac:dyDescent="0.25">
      <c r="A129" s="18" t="s">
        <v>1102</v>
      </c>
      <c r="B129" s="22">
        <v>446</v>
      </c>
      <c r="C129" s="19" t="s">
        <v>470</v>
      </c>
      <c r="D129" s="2" t="str">
        <f>Table2[[#This Row],[Country or Area]]</f>
        <v>Китай, Специальный административный район Макао</v>
      </c>
    </row>
    <row r="130" spans="1:4" x14ac:dyDescent="0.25">
      <c r="A130" s="18" t="s">
        <v>1125</v>
      </c>
      <c r="B130" s="22">
        <v>450</v>
      </c>
      <c r="C130" s="19" t="s">
        <v>467</v>
      </c>
      <c r="D130" s="2" t="str">
        <f>Table2[[#This Row],[Country or Area]]</f>
        <v>Мадагаскар</v>
      </c>
    </row>
    <row r="131" spans="1:4" x14ac:dyDescent="0.25">
      <c r="A131" s="18" t="s">
        <v>1126</v>
      </c>
      <c r="B131" s="22">
        <v>454</v>
      </c>
      <c r="C131" s="19" t="s">
        <v>464</v>
      </c>
      <c r="D131" s="2" t="str">
        <f>Table2[[#This Row],[Country or Area]]</f>
        <v>Малави</v>
      </c>
    </row>
    <row r="132" spans="1:4" x14ac:dyDescent="0.25">
      <c r="A132" s="18" t="s">
        <v>1127</v>
      </c>
      <c r="B132" s="22">
        <v>458</v>
      </c>
      <c r="C132" s="19" t="s">
        <v>460</v>
      </c>
      <c r="D132" s="2" t="str">
        <f>Table2[[#This Row],[Country or Area]]</f>
        <v>Малайзия</v>
      </c>
    </row>
    <row r="133" spans="1:4" x14ac:dyDescent="0.25">
      <c r="A133" s="18" t="s">
        <v>1129</v>
      </c>
      <c r="B133" s="22">
        <v>462</v>
      </c>
      <c r="C133" s="19" t="s">
        <v>456</v>
      </c>
      <c r="D133" s="2" t="str">
        <f>Table2[[#This Row],[Country or Area]]</f>
        <v>Мальдивские Острова</v>
      </c>
    </row>
    <row r="134" spans="1:4" x14ac:dyDescent="0.25">
      <c r="A134" s="18" t="s">
        <v>1128</v>
      </c>
      <c r="B134" s="22">
        <v>466</v>
      </c>
      <c r="C134" s="19" t="s">
        <v>452</v>
      </c>
      <c r="D134" s="2" t="str">
        <f>Table2[[#This Row],[Country or Area]]</f>
        <v>Мали</v>
      </c>
    </row>
    <row r="135" spans="1:4" x14ac:dyDescent="0.25">
      <c r="A135" s="18" t="s">
        <v>1130</v>
      </c>
      <c r="B135" s="22">
        <v>470</v>
      </c>
      <c r="C135" s="19" t="s">
        <v>448</v>
      </c>
      <c r="D135" s="2" t="str">
        <f>Table2[[#This Row],[Country or Area]]</f>
        <v>Мальта</v>
      </c>
    </row>
    <row r="136" spans="1:4" x14ac:dyDescent="0.25">
      <c r="A136" s="18" t="s">
        <v>1132</v>
      </c>
      <c r="B136" s="22">
        <v>474</v>
      </c>
      <c r="C136" s="19" t="s">
        <v>440</v>
      </c>
      <c r="D136" s="2" t="str">
        <f>Table2[[#This Row],[Country or Area]]</f>
        <v>Мартиника</v>
      </c>
    </row>
    <row r="137" spans="1:4" x14ac:dyDescent="0.25">
      <c r="A137" s="18" t="s">
        <v>1124</v>
      </c>
      <c r="B137" s="22">
        <v>478</v>
      </c>
      <c r="C137" s="19" t="s">
        <v>436</v>
      </c>
      <c r="D137" s="2" t="str">
        <f>Table2[[#This Row],[Country or Area]]</f>
        <v>Мавритания</v>
      </c>
    </row>
    <row r="138" spans="1:4" x14ac:dyDescent="0.25">
      <c r="A138" s="18" t="s">
        <v>1123</v>
      </c>
      <c r="B138" s="22">
        <v>480</v>
      </c>
      <c r="C138" s="19" t="s">
        <v>432</v>
      </c>
      <c r="D138" s="2" t="str">
        <f>Table2[[#This Row],[Country or Area]]</f>
        <v>Маврикий</v>
      </c>
    </row>
    <row r="139" spans="1:4" x14ac:dyDescent="0.25">
      <c r="A139" s="18" t="s">
        <v>1134</v>
      </c>
      <c r="B139" s="22">
        <v>484</v>
      </c>
      <c r="C139" s="19" t="s">
        <v>425</v>
      </c>
      <c r="D139" s="2" t="str">
        <f>Table2[[#This Row],[Country or Area]]</f>
        <v>Мексика</v>
      </c>
    </row>
    <row r="140" spans="1:4" x14ac:dyDescent="0.25">
      <c r="A140" s="18" t="s">
        <v>1137</v>
      </c>
      <c r="B140" s="22">
        <v>492</v>
      </c>
      <c r="C140" s="19" t="s">
        <v>413</v>
      </c>
      <c r="D140" s="2" t="str">
        <f>Table2[[#This Row],[Country or Area]]</f>
        <v>Монако</v>
      </c>
    </row>
    <row r="141" spans="1:4" x14ac:dyDescent="0.25">
      <c r="A141" s="18" t="s">
        <v>1138</v>
      </c>
      <c r="B141" s="22">
        <v>496</v>
      </c>
      <c r="C141" s="19" t="s">
        <v>410</v>
      </c>
      <c r="D141" s="2" t="str">
        <f>Table2[[#This Row],[Country or Area]]</f>
        <v>Монголия</v>
      </c>
    </row>
    <row r="142" spans="1:4" x14ac:dyDescent="0.25">
      <c r="A142" s="18" t="s">
        <v>1177</v>
      </c>
      <c r="B142" s="22">
        <v>498</v>
      </c>
      <c r="C142" s="19" t="s">
        <v>417</v>
      </c>
      <c r="D142" s="2" t="str">
        <f>Table2[[#This Row],[Country or Area]]</f>
        <v>Республика Молдова</v>
      </c>
    </row>
    <row r="143" spans="1:4" x14ac:dyDescent="0.25">
      <c r="A143" s="18" t="s">
        <v>1238</v>
      </c>
      <c r="B143" s="22">
        <v>499</v>
      </c>
      <c r="C143" s="19" t="s">
        <v>406</v>
      </c>
      <c r="D143" s="2" t="str">
        <f>Table2[[#This Row],[Country or Area]]</f>
        <v>Черногория</v>
      </c>
    </row>
    <row r="144" spans="1:4" x14ac:dyDescent="0.25">
      <c r="A144" s="18" t="s">
        <v>1139</v>
      </c>
      <c r="B144" s="22">
        <v>500</v>
      </c>
      <c r="C144" s="19" t="s">
        <v>402</v>
      </c>
      <c r="D144" s="2" t="str">
        <f>Table2[[#This Row],[Country or Area]]</f>
        <v>Монтсеррат</v>
      </c>
    </row>
    <row r="145" spans="1:4" x14ac:dyDescent="0.25">
      <c r="A145" s="18" t="s">
        <v>1131</v>
      </c>
      <c r="B145" s="22">
        <v>504</v>
      </c>
      <c r="C145" s="19" t="s">
        <v>399</v>
      </c>
      <c r="D145" s="2" t="str">
        <f>Table2[[#This Row],[Country or Area]]</f>
        <v>Марокко</v>
      </c>
    </row>
    <row r="146" spans="1:4" x14ac:dyDescent="0.25">
      <c r="A146" s="18" t="s">
        <v>1136</v>
      </c>
      <c r="B146" s="22">
        <v>508</v>
      </c>
      <c r="C146" s="19" t="s">
        <v>395</v>
      </c>
      <c r="D146" s="2" t="str">
        <f>Table2[[#This Row],[Country or Area]]</f>
        <v>Мозамбик</v>
      </c>
    </row>
    <row r="147" spans="1:4" x14ac:dyDescent="0.25">
      <c r="A147" s="18" t="s">
        <v>1154</v>
      </c>
      <c r="B147" s="22">
        <v>512</v>
      </c>
      <c r="C147" s="19" t="s">
        <v>333</v>
      </c>
      <c r="D147" s="2" t="str">
        <f>Table2[[#This Row],[Country or Area]]</f>
        <v>Оман</v>
      </c>
    </row>
    <row r="148" spans="1:4" x14ac:dyDescent="0.25">
      <c r="A148" s="18" t="s">
        <v>1141</v>
      </c>
      <c r="B148" s="22">
        <v>516</v>
      </c>
      <c r="C148" s="19" t="s">
        <v>387</v>
      </c>
      <c r="D148" s="2" t="str">
        <f>Table2[[#This Row],[Country or Area]]</f>
        <v>Намибия</v>
      </c>
    </row>
    <row r="149" spans="1:4" x14ac:dyDescent="0.25">
      <c r="A149" s="18" t="s">
        <v>1142</v>
      </c>
      <c r="B149" s="22">
        <v>520</v>
      </c>
      <c r="C149" s="19" t="s">
        <v>383</v>
      </c>
      <c r="D149" s="2" t="str">
        <f>Table2[[#This Row],[Country or Area]]</f>
        <v>Науру</v>
      </c>
    </row>
    <row r="150" spans="1:4" x14ac:dyDescent="0.25">
      <c r="A150" s="18" t="s">
        <v>1143</v>
      </c>
      <c r="B150" s="22">
        <v>524</v>
      </c>
      <c r="C150" s="19" t="s">
        <v>380</v>
      </c>
      <c r="D150" s="2" t="str">
        <f>Table2[[#This Row],[Country or Area]]</f>
        <v>Непал</v>
      </c>
    </row>
    <row r="151" spans="1:4" x14ac:dyDescent="0.25">
      <c r="A151" s="18" t="s">
        <v>1146</v>
      </c>
      <c r="B151" s="22">
        <v>528</v>
      </c>
      <c r="C151" s="19" t="s">
        <v>376</v>
      </c>
      <c r="D151" s="2" t="str">
        <f>Table2[[#This Row],[Country or Area]]</f>
        <v>Нидерланды</v>
      </c>
    </row>
    <row r="152" spans="1:4" x14ac:dyDescent="0.25">
      <c r="A152" s="18" t="s">
        <v>1113</v>
      </c>
      <c r="B152" s="22">
        <v>531</v>
      </c>
      <c r="C152" s="19" t="s">
        <v>762</v>
      </c>
      <c r="D152" s="2" t="str">
        <f>Table2[[#This Row],[Country or Area]]</f>
        <v>Кюрасао</v>
      </c>
    </row>
    <row r="153" spans="1:4" x14ac:dyDescent="0.25">
      <c r="A153" s="18" t="s">
        <v>1021</v>
      </c>
      <c r="B153" s="22">
        <v>533</v>
      </c>
      <c r="C153" s="19" t="s">
        <v>935</v>
      </c>
      <c r="D153" s="2" t="str">
        <f>Table2[[#This Row],[Country or Area]]</f>
        <v>Аруба</v>
      </c>
    </row>
    <row r="154" spans="1:4" x14ac:dyDescent="0.25">
      <c r="A154" s="18" t="s">
        <v>1201</v>
      </c>
      <c r="B154" s="22">
        <v>534</v>
      </c>
      <c r="C154" s="19" t="s">
        <v>199</v>
      </c>
      <c r="D154" s="2" t="str">
        <f>Table2[[#This Row],[Country or Area]]</f>
        <v>Синт-Мартен (нидерландская часть)</v>
      </c>
    </row>
    <row r="155" spans="1:4" x14ac:dyDescent="0.25">
      <c r="A155" s="18" t="s">
        <v>1034</v>
      </c>
      <c r="B155" s="22">
        <v>535</v>
      </c>
      <c r="C155" s="19" t="s">
        <v>876</v>
      </c>
      <c r="D155" s="2" t="str">
        <f>Table2[[#This Row],[Country or Area]]</f>
        <v>Бонайре, Синт-Эстатиус и Саба</v>
      </c>
    </row>
    <row r="156" spans="1:4" x14ac:dyDescent="0.25">
      <c r="A156" s="18" t="s">
        <v>1150</v>
      </c>
      <c r="B156" s="22">
        <v>540</v>
      </c>
      <c r="C156" s="19" t="s">
        <v>372</v>
      </c>
      <c r="D156" s="2" t="str">
        <f>Table2[[#This Row],[Country or Area]]</f>
        <v>Новая Каледония</v>
      </c>
    </row>
    <row r="157" spans="1:4" x14ac:dyDescent="0.25">
      <c r="A157" s="18" t="s">
        <v>1044</v>
      </c>
      <c r="B157" s="22">
        <v>548</v>
      </c>
      <c r="C157" s="19" t="s">
        <v>44</v>
      </c>
      <c r="D157" s="2" t="str">
        <f>Table2[[#This Row],[Country or Area]]</f>
        <v>Вануату</v>
      </c>
    </row>
    <row r="158" spans="1:4" x14ac:dyDescent="0.25">
      <c r="A158" s="18" t="s">
        <v>1149</v>
      </c>
      <c r="B158" s="22">
        <v>554</v>
      </c>
      <c r="C158" s="19" t="s">
        <v>368</v>
      </c>
      <c r="D158" s="2" t="str">
        <f>Table2[[#This Row],[Country or Area]]</f>
        <v>Новая Зеландия</v>
      </c>
    </row>
    <row r="159" spans="1:4" x14ac:dyDescent="0.25">
      <c r="A159" s="18" t="s">
        <v>1147</v>
      </c>
      <c r="B159" s="22">
        <v>558</v>
      </c>
      <c r="C159" s="19" t="s">
        <v>364</v>
      </c>
      <c r="D159" s="2" t="str">
        <f>Table2[[#This Row],[Country or Area]]</f>
        <v>Никарагуа</v>
      </c>
    </row>
    <row r="160" spans="1:4" x14ac:dyDescent="0.25">
      <c r="A160" s="18" t="s">
        <v>1144</v>
      </c>
      <c r="B160" s="22">
        <v>562</v>
      </c>
      <c r="C160" s="19" t="s">
        <v>360</v>
      </c>
      <c r="D160" s="2" t="str">
        <f>Table2[[#This Row],[Country or Area]]</f>
        <v>Нигер</v>
      </c>
    </row>
    <row r="161" spans="1:4" x14ac:dyDescent="0.25">
      <c r="A161" s="18" t="s">
        <v>1145</v>
      </c>
      <c r="B161" s="22">
        <v>566</v>
      </c>
      <c r="C161" s="19" t="s">
        <v>356</v>
      </c>
      <c r="D161" s="2" t="str">
        <f>Table2[[#This Row],[Country or Area]]</f>
        <v>Нигерия</v>
      </c>
    </row>
    <row r="162" spans="1:4" x14ac:dyDescent="0.25">
      <c r="A162" s="18" t="s">
        <v>1148</v>
      </c>
      <c r="B162" s="22">
        <v>570</v>
      </c>
      <c r="C162" s="19" t="s">
        <v>352</v>
      </c>
      <c r="D162" s="2" t="str">
        <f>Table2[[#This Row],[Country or Area]]</f>
        <v>Ниуэ</v>
      </c>
    </row>
    <row r="163" spans="1:4" x14ac:dyDescent="0.25">
      <c r="A163" s="18" t="s">
        <v>1158</v>
      </c>
      <c r="B163" s="22">
        <v>574</v>
      </c>
      <c r="C163" s="19" t="s">
        <v>349</v>
      </c>
      <c r="D163" s="2" t="str">
        <f>Table2[[#This Row],[Country or Area]]</f>
        <v>Остров Норфолк</v>
      </c>
    </row>
    <row r="164" spans="1:4" x14ac:dyDescent="0.25">
      <c r="A164" s="18" t="s">
        <v>1151</v>
      </c>
      <c r="B164" s="22">
        <v>578</v>
      </c>
      <c r="C164" s="19" t="s">
        <v>337</v>
      </c>
      <c r="D164" s="2" t="str">
        <f>Table2[[#This Row],[Country or Area]]</f>
        <v>Норвегия</v>
      </c>
    </row>
    <row r="165" spans="1:4" x14ac:dyDescent="0.25">
      <c r="A165" s="18" t="s">
        <v>1190</v>
      </c>
      <c r="B165" s="22">
        <v>580</v>
      </c>
      <c r="C165" s="19" t="s">
        <v>341</v>
      </c>
      <c r="D165" s="2" t="str">
        <f>Table2[[#This Row],[Country or Area]]</f>
        <v>Северные Марианские острова</v>
      </c>
    </row>
    <row r="166" spans="1:4" x14ac:dyDescent="0.25">
      <c r="A166" s="18" t="s">
        <v>1048</v>
      </c>
      <c r="B166" s="22">
        <v>581</v>
      </c>
      <c r="C166" s="19" t="s">
        <v>60</v>
      </c>
      <c r="D166" s="2" t="str">
        <f>Table2[[#This Row],[Country or Area]]</f>
        <v>Внешние малые острова Соединенных Штатов</v>
      </c>
    </row>
    <row r="167" spans="1:4" x14ac:dyDescent="0.25">
      <c r="A167" s="18" t="s">
        <v>1135</v>
      </c>
      <c r="B167" s="22">
        <v>583</v>
      </c>
      <c r="C167" s="19" t="s">
        <v>421</v>
      </c>
      <c r="D167" s="2" t="str">
        <f>Table2[[#This Row],[Country or Area]]</f>
        <v>Микронезия (Федеративные Штаты)</v>
      </c>
    </row>
    <row r="168" spans="1:4" x14ac:dyDescent="0.25">
      <c r="A168" s="18" t="s">
        <v>1133</v>
      </c>
      <c r="B168" s="22">
        <v>584</v>
      </c>
      <c r="C168" s="19" t="s">
        <v>444</v>
      </c>
      <c r="D168" s="2" t="str">
        <f>Table2[[#This Row],[Country or Area]]</f>
        <v>Маршалловы Острова</v>
      </c>
    </row>
    <row r="169" spans="1:4" x14ac:dyDescent="0.25">
      <c r="A169" s="18" t="s">
        <v>1167</v>
      </c>
      <c r="B169" s="22">
        <v>585</v>
      </c>
      <c r="C169" s="19" t="s">
        <v>326</v>
      </c>
      <c r="D169" s="2" t="str">
        <f>Table2[[#This Row],[Country or Area]]</f>
        <v>Палау</v>
      </c>
    </row>
    <row r="170" spans="1:4" x14ac:dyDescent="0.25">
      <c r="A170" s="18" t="s">
        <v>1166</v>
      </c>
      <c r="B170" s="22">
        <v>586</v>
      </c>
      <c r="C170" s="19" t="s">
        <v>330</v>
      </c>
      <c r="D170" s="2" t="str">
        <f>Table2[[#This Row],[Country or Area]]</f>
        <v>Пакистан</v>
      </c>
    </row>
    <row r="171" spans="1:4" x14ac:dyDescent="0.25">
      <c r="A171" s="18" t="s">
        <v>1168</v>
      </c>
      <c r="B171" s="22">
        <v>591</v>
      </c>
      <c r="C171" s="19" t="s">
        <v>318</v>
      </c>
      <c r="D171" s="2" t="str">
        <f>Table2[[#This Row],[Country or Area]]</f>
        <v>Панама</v>
      </c>
    </row>
    <row r="172" spans="1:4" x14ac:dyDescent="0.25">
      <c r="A172" s="18" t="s">
        <v>1169</v>
      </c>
      <c r="B172" s="22">
        <v>598</v>
      </c>
      <c r="C172" s="19" t="s">
        <v>314</v>
      </c>
      <c r="D172" s="2" t="str">
        <f>Table2[[#This Row],[Country or Area]]</f>
        <v>Папуа-Новая Гвинея</v>
      </c>
    </row>
    <row r="173" spans="1:4" x14ac:dyDescent="0.25">
      <c r="A173" s="18" t="s">
        <v>1170</v>
      </c>
      <c r="B173" s="22">
        <v>600</v>
      </c>
      <c r="C173" s="19" t="s">
        <v>310</v>
      </c>
      <c r="D173" s="2" t="str">
        <f>Table2[[#This Row],[Country or Area]]</f>
        <v>Парагвай</v>
      </c>
    </row>
    <row r="174" spans="1:4" x14ac:dyDescent="0.25">
      <c r="A174" s="18" t="s">
        <v>1171</v>
      </c>
      <c r="B174" s="22">
        <v>604</v>
      </c>
      <c r="C174" s="19" t="s">
        <v>306</v>
      </c>
      <c r="D174" s="2" t="str">
        <f>Table2[[#This Row],[Country or Area]]</f>
        <v>Перу</v>
      </c>
    </row>
    <row r="175" spans="1:4" x14ac:dyDescent="0.25">
      <c r="A175" s="18" t="s">
        <v>1229</v>
      </c>
      <c r="B175" s="22">
        <v>608</v>
      </c>
      <c r="C175" s="19" t="s">
        <v>302</v>
      </c>
      <c r="D175" s="2" t="str">
        <f>Table2[[#This Row],[Country or Area]]</f>
        <v>Филиппины</v>
      </c>
    </row>
    <row r="176" spans="1:4" x14ac:dyDescent="0.25">
      <c r="A176" s="18" t="s">
        <v>1172</v>
      </c>
      <c r="B176" s="22">
        <v>612</v>
      </c>
      <c r="C176" s="19" t="s">
        <v>298</v>
      </c>
      <c r="D176" s="2" t="str">
        <f>Table2[[#This Row],[Country or Area]]</f>
        <v>Питкэрн</v>
      </c>
    </row>
    <row r="177" spans="1:4" x14ac:dyDescent="0.25">
      <c r="A177" s="18" t="s">
        <v>1173</v>
      </c>
      <c r="B177" s="22">
        <v>616</v>
      </c>
      <c r="C177" s="19" t="s">
        <v>295</v>
      </c>
      <c r="D177" s="2" t="str">
        <f>Table2[[#This Row],[Country or Area]]</f>
        <v>Польша</v>
      </c>
    </row>
    <row r="178" spans="1:4" x14ac:dyDescent="0.25">
      <c r="A178" s="18" t="s">
        <v>1174</v>
      </c>
      <c r="B178" s="22">
        <v>620</v>
      </c>
      <c r="C178" s="19" t="s">
        <v>291</v>
      </c>
      <c r="D178" s="2" t="str">
        <f>Table2[[#This Row],[Country or Area]]</f>
        <v>Португалия</v>
      </c>
    </row>
    <row r="179" spans="1:4" x14ac:dyDescent="0.25">
      <c r="A179" s="18" t="s">
        <v>1058</v>
      </c>
      <c r="B179" s="22">
        <v>624</v>
      </c>
      <c r="C179" s="19" t="s">
        <v>615</v>
      </c>
      <c r="D179" s="2" t="str">
        <f>Table2[[#This Row],[Country or Area]]</f>
        <v>Гвинея-Бисау</v>
      </c>
    </row>
    <row r="180" spans="1:4" x14ac:dyDescent="0.25">
      <c r="A180" s="18" t="s">
        <v>1214</v>
      </c>
      <c r="B180" s="22">
        <v>626</v>
      </c>
      <c r="C180" s="19" t="s">
        <v>120</v>
      </c>
      <c r="D180" s="2" t="str">
        <f>Table2[[#This Row],[Country or Area]]</f>
        <v>Тимор-Лешти</v>
      </c>
    </row>
    <row r="181" spans="1:4" x14ac:dyDescent="0.25">
      <c r="A181" s="18" t="s">
        <v>1175</v>
      </c>
      <c r="B181" s="22">
        <v>630</v>
      </c>
      <c r="C181" s="19" t="s">
        <v>287</v>
      </c>
      <c r="D181" s="2" t="str">
        <f>Table2[[#This Row],[Country or Area]]</f>
        <v>Пуэрто-Рико</v>
      </c>
    </row>
    <row r="182" spans="1:4" x14ac:dyDescent="0.25">
      <c r="A182" s="18" t="s">
        <v>1096</v>
      </c>
      <c r="B182" s="22">
        <v>634</v>
      </c>
      <c r="C182" s="19" t="s">
        <v>283</v>
      </c>
      <c r="D182" s="2" t="str">
        <f>Table2[[#This Row],[Country or Area]]</f>
        <v>Катар</v>
      </c>
    </row>
    <row r="183" spans="1:4" x14ac:dyDescent="0.25">
      <c r="A183" s="18" t="s">
        <v>1178</v>
      </c>
      <c r="B183" s="22">
        <v>638</v>
      </c>
      <c r="C183" s="19" t="s">
        <v>267</v>
      </c>
      <c r="D183" s="2" t="str">
        <f>Table2[[#This Row],[Country or Area]]</f>
        <v>Реюньон</v>
      </c>
    </row>
    <row r="184" spans="1:4" x14ac:dyDescent="0.25">
      <c r="A184" s="18" t="s">
        <v>1181</v>
      </c>
      <c r="B184" s="22">
        <v>642</v>
      </c>
      <c r="C184" s="19" t="s">
        <v>279</v>
      </c>
      <c r="D184" s="2" t="str">
        <f>Table2[[#This Row],[Country or Area]]</f>
        <v>Румыния</v>
      </c>
    </row>
    <row r="185" spans="1:4" x14ac:dyDescent="0.25">
      <c r="A185" s="18" t="s">
        <v>1179</v>
      </c>
      <c r="B185" s="22">
        <v>643</v>
      </c>
      <c r="C185" s="19" t="s">
        <v>275</v>
      </c>
      <c r="D185" s="2" t="str">
        <f>Table2[[#This Row],[Country or Area]]</f>
        <v>Российская Федерация</v>
      </c>
    </row>
    <row r="186" spans="1:4" x14ac:dyDescent="0.25">
      <c r="A186" s="18" t="s">
        <v>1180</v>
      </c>
      <c r="B186" s="22">
        <v>646</v>
      </c>
      <c r="C186" s="19" t="s">
        <v>271</v>
      </c>
      <c r="D186" s="2" t="str">
        <f>Table2[[#This Row],[Country or Area]]</f>
        <v>Руанда</v>
      </c>
    </row>
    <row r="187" spans="1:4" x14ac:dyDescent="0.25">
      <c r="A187" s="18" t="s">
        <v>1192</v>
      </c>
      <c r="B187" s="22">
        <v>652</v>
      </c>
      <c r="C187" s="19" t="s">
        <v>263</v>
      </c>
      <c r="D187" s="2" t="str">
        <f>Table2[[#This Row],[Country or Area]]</f>
        <v>Сен-Бартелеми</v>
      </c>
    </row>
    <row r="188" spans="1:4" x14ac:dyDescent="0.25">
      <c r="A188" s="18" t="s">
        <v>1160</v>
      </c>
      <c r="B188" s="22">
        <v>654</v>
      </c>
      <c r="C188" s="19" t="s">
        <v>259</v>
      </c>
      <c r="D188" s="2" t="str">
        <f>Table2[[#This Row],[Country or Area]]</f>
        <v>Остров Святой Елены</v>
      </c>
    </row>
    <row r="189" spans="1:4" x14ac:dyDescent="0.25">
      <c r="A189" s="18" t="s">
        <v>1197</v>
      </c>
      <c r="B189" s="22">
        <v>659</v>
      </c>
      <c r="C189" s="19" t="s">
        <v>255</v>
      </c>
      <c r="D189" s="2" t="str">
        <f>Table2[[#This Row],[Country or Area]]</f>
        <v>Сент-Китс и Невис</v>
      </c>
    </row>
    <row r="190" spans="1:4" x14ac:dyDescent="0.25">
      <c r="A190" s="18" t="s">
        <v>1014</v>
      </c>
      <c r="B190" s="22">
        <v>660</v>
      </c>
      <c r="C190" s="19" t="s">
        <v>954</v>
      </c>
      <c r="D190" s="2" t="str">
        <f>Table2[[#This Row],[Country or Area]]</f>
        <v>Ангилья</v>
      </c>
    </row>
    <row r="191" spans="1:4" x14ac:dyDescent="0.25">
      <c r="A191" s="18" t="s">
        <v>1198</v>
      </c>
      <c r="B191" s="22">
        <v>662</v>
      </c>
      <c r="C191" s="19" t="s">
        <v>251</v>
      </c>
      <c r="D191" s="2" t="str">
        <f>Table2[[#This Row],[Country or Area]]</f>
        <v>Сент-Люсия</v>
      </c>
    </row>
    <row r="192" spans="1:4" x14ac:dyDescent="0.25">
      <c r="A192" s="18" t="s">
        <v>1194</v>
      </c>
      <c r="B192" s="22">
        <v>663</v>
      </c>
      <c r="C192" s="19" t="s">
        <v>247</v>
      </c>
      <c r="D192" s="2" t="str">
        <f>Table2[[#This Row],[Country or Area]]</f>
        <v>Сен-Мартен (французская часть)</v>
      </c>
    </row>
    <row r="193" spans="1:4" x14ac:dyDescent="0.25">
      <c r="A193" s="18" t="s">
        <v>1195</v>
      </c>
      <c r="B193" s="22">
        <v>666</v>
      </c>
      <c r="C193" s="19" t="s">
        <v>243</v>
      </c>
      <c r="D193" s="2" t="str">
        <f>Table2[[#This Row],[Country or Area]]</f>
        <v>Сен-Пьер и Микелон</v>
      </c>
    </row>
    <row r="194" spans="1:4" x14ac:dyDescent="0.25">
      <c r="A194" s="18" t="s">
        <v>1196</v>
      </c>
      <c r="B194" s="22">
        <v>670</v>
      </c>
      <c r="C194" s="19" t="s">
        <v>239</v>
      </c>
      <c r="D194" s="2" t="str">
        <f>Table2[[#This Row],[Country or Area]]</f>
        <v>Сент-Винсент и Гренадины</v>
      </c>
    </row>
    <row r="195" spans="1:4" x14ac:dyDescent="0.25">
      <c r="A195" s="18" t="s">
        <v>1184</v>
      </c>
      <c r="B195" s="22">
        <v>674</v>
      </c>
      <c r="C195" s="19" t="s">
        <v>231</v>
      </c>
      <c r="D195" s="2" t="str">
        <f>Table2[[#This Row],[Country or Area]]</f>
        <v>Сан-Марино</v>
      </c>
    </row>
    <row r="196" spans="1:4" x14ac:dyDescent="0.25">
      <c r="A196" s="18" t="s">
        <v>1185</v>
      </c>
      <c r="B196" s="22">
        <v>678</v>
      </c>
      <c r="C196" s="19" t="s">
        <v>227</v>
      </c>
      <c r="D196" s="2" t="str">
        <f>Table2[[#This Row],[Country or Area]]</f>
        <v>Сан-Томе и Принсипи</v>
      </c>
    </row>
    <row r="197" spans="1:4" x14ac:dyDescent="0.25">
      <c r="A197" s="18" t="s">
        <v>1186</v>
      </c>
      <c r="B197" s="22">
        <v>680</v>
      </c>
      <c r="C197" s="19"/>
      <c r="D197" s="2" t="str">
        <f>Table2[[#This Row],[Country or Area]]</f>
        <v>Сарк</v>
      </c>
    </row>
    <row r="198" spans="1:4" x14ac:dyDescent="0.25">
      <c r="A198" s="18" t="s">
        <v>1187</v>
      </c>
      <c r="B198" s="22">
        <v>682</v>
      </c>
      <c r="C198" s="19" t="s">
        <v>223</v>
      </c>
      <c r="D198" s="2" t="str">
        <f>Table2[[#This Row],[Country or Area]]</f>
        <v>Саудовская Аравия</v>
      </c>
    </row>
    <row r="199" spans="1:4" x14ac:dyDescent="0.25">
      <c r="A199" s="18" t="s">
        <v>1193</v>
      </c>
      <c r="B199" s="22">
        <v>686</v>
      </c>
      <c r="C199" s="19" t="s">
        <v>219</v>
      </c>
      <c r="D199" s="2" t="str">
        <f>Table2[[#This Row],[Country or Area]]</f>
        <v>Сенегал</v>
      </c>
    </row>
    <row r="200" spans="1:4" x14ac:dyDescent="0.25">
      <c r="A200" s="18" t="s">
        <v>1199</v>
      </c>
      <c r="B200" s="22">
        <v>688</v>
      </c>
      <c r="C200" s="19" t="s">
        <v>215</v>
      </c>
      <c r="D200" s="2" t="str">
        <f>Table2[[#This Row],[Country or Area]]</f>
        <v>Сербия</v>
      </c>
    </row>
    <row r="201" spans="1:4" x14ac:dyDescent="0.25">
      <c r="A201" s="18" t="s">
        <v>1191</v>
      </c>
      <c r="B201" s="22">
        <v>690</v>
      </c>
      <c r="C201" s="19" t="s">
        <v>211</v>
      </c>
      <c r="D201" s="2" t="str">
        <f>Table2[[#This Row],[Country or Area]]</f>
        <v>Сейшельские Острова</v>
      </c>
    </row>
    <row r="202" spans="1:4" x14ac:dyDescent="0.25">
      <c r="A202" s="18" t="s">
        <v>1211</v>
      </c>
      <c r="B202" s="22">
        <v>694</v>
      </c>
      <c r="C202" s="19" t="s">
        <v>207</v>
      </c>
      <c r="D202" s="2" t="str">
        <f>Table2[[#This Row],[Country or Area]]</f>
        <v>Сьерра-Леоне</v>
      </c>
    </row>
    <row r="203" spans="1:4" x14ac:dyDescent="0.25">
      <c r="A203" s="18" t="s">
        <v>1200</v>
      </c>
      <c r="B203" s="22">
        <v>702</v>
      </c>
      <c r="C203" s="19" t="s">
        <v>203</v>
      </c>
      <c r="D203" s="2" t="str">
        <f>Table2[[#This Row],[Country or Area]]</f>
        <v>Сингапур</v>
      </c>
    </row>
    <row r="204" spans="1:4" x14ac:dyDescent="0.25">
      <c r="A204" s="18" t="s">
        <v>1203</v>
      </c>
      <c r="B204" s="22">
        <v>703</v>
      </c>
      <c r="C204" s="19" t="s">
        <v>195</v>
      </c>
      <c r="D204" s="2" t="str">
        <f>Table2[[#This Row],[Country or Area]]</f>
        <v>Словакия</v>
      </c>
    </row>
    <row r="205" spans="1:4" x14ac:dyDescent="0.25">
      <c r="A205" s="18" t="s">
        <v>1049</v>
      </c>
      <c r="B205" s="22">
        <v>704</v>
      </c>
      <c r="C205" s="19" t="s">
        <v>36</v>
      </c>
      <c r="D205" s="2" t="str">
        <f>Table2[[#This Row],[Country or Area]]</f>
        <v>Вьетнам</v>
      </c>
    </row>
    <row r="206" spans="1:4" x14ac:dyDescent="0.25">
      <c r="A206" s="18" t="s">
        <v>1204</v>
      </c>
      <c r="B206" s="22">
        <v>705</v>
      </c>
      <c r="C206" s="19" t="s">
        <v>191</v>
      </c>
      <c r="D206" s="2" t="str">
        <f>Table2[[#This Row],[Country or Area]]</f>
        <v>Словения</v>
      </c>
    </row>
    <row r="207" spans="1:4" x14ac:dyDescent="0.25">
      <c r="A207" s="18" t="s">
        <v>1208</v>
      </c>
      <c r="B207" s="22">
        <v>706</v>
      </c>
      <c r="C207" s="19" t="s">
        <v>183</v>
      </c>
      <c r="D207" s="2" t="str">
        <f>Table2[[#This Row],[Country or Area]]</f>
        <v>Сомали</v>
      </c>
    </row>
    <row r="208" spans="1:4" x14ac:dyDescent="0.25">
      <c r="A208" s="18" t="s">
        <v>1250</v>
      </c>
      <c r="B208" s="22">
        <v>710</v>
      </c>
      <c r="C208" s="19" t="s">
        <v>179</v>
      </c>
      <c r="D208" s="2" t="str">
        <f>Table2[[#This Row],[Country or Area]]</f>
        <v>Южная Африка</v>
      </c>
    </row>
    <row r="209" spans="1:4" x14ac:dyDescent="0.25">
      <c r="A209" s="18" t="s">
        <v>1078</v>
      </c>
      <c r="B209" s="22">
        <v>716</v>
      </c>
      <c r="C209" s="19" t="s">
        <v>8</v>
      </c>
      <c r="D209" s="2" t="str">
        <f>Table2[[#This Row],[Country or Area]]</f>
        <v>Зимбабве</v>
      </c>
    </row>
    <row r="210" spans="1:4" x14ac:dyDescent="0.25">
      <c r="A210" s="18" t="s">
        <v>1088</v>
      </c>
      <c r="B210" s="22">
        <v>724</v>
      </c>
      <c r="C210" s="19" t="s">
        <v>167</v>
      </c>
      <c r="D210" s="2" t="str">
        <f>Table2[[#This Row],[Country or Area]]</f>
        <v>Испания</v>
      </c>
    </row>
    <row r="211" spans="1:4" x14ac:dyDescent="0.25">
      <c r="A211" s="18" t="s">
        <v>1253</v>
      </c>
      <c r="B211" s="22">
        <v>728</v>
      </c>
      <c r="C211" s="19" t="s">
        <v>171</v>
      </c>
      <c r="D211" s="2" t="str">
        <f>Table2[[#This Row],[Country or Area]]</f>
        <v>Южный Судан</v>
      </c>
    </row>
    <row r="212" spans="1:4" x14ac:dyDescent="0.25">
      <c r="A212" s="18" t="s">
        <v>1209</v>
      </c>
      <c r="B212" s="22">
        <v>729</v>
      </c>
      <c r="C212" s="19" t="s">
        <v>160</v>
      </c>
      <c r="D212" s="2" t="str">
        <f>Table2[[#This Row],[Country or Area]]</f>
        <v>Судан</v>
      </c>
    </row>
    <row r="213" spans="1:4" x14ac:dyDescent="0.25">
      <c r="A213" s="18" t="s">
        <v>1077</v>
      </c>
      <c r="B213" s="22">
        <v>732</v>
      </c>
      <c r="C213" s="19" t="s">
        <v>20</v>
      </c>
      <c r="D213" s="2" t="str">
        <f>Table2[[#This Row],[Country or Area]]</f>
        <v>Западная Сахара</v>
      </c>
    </row>
    <row r="214" spans="1:4" x14ac:dyDescent="0.25">
      <c r="A214" s="18" t="s">
        <v>1210</v>
      </c>
      <c r="B214" s="22">
        <v>740</v>
      </c>
      <c r="C214" s="19" t="s">
        <v>156</v>
      </c>
      <c r="D214" s="2" t="str">
        <f>Table2[[#This Row],[Country or Area]]</f>
        <v>Суринам</v>
      </c>
    </row>
    <row r="215" spans="1:4" x14ac:dyDescent="0.25">
      <c r="A215" s="18" t="s">
        <v>1163</v>
      </c>
      <c r="B215" s="22">
        <v>744</v>
      </c>
      <c r="C215" s="19" t="s">
        <v>152</v>
      </c>
      <c r="D215" s="2" t="str">
        <f>Table2[[#This Row],[Country or Area]]</f>
        <v>Острова Свальбард и Ян-Майен</v>
      </c>
    </row>
    <row r="216" spans="1:4" x14ac:dyDescent="0.25">
      <c r="A216" s="18" t="s">
        <v>1247</v>
      </c>
      <c r="B216" s="22">
        <v>748</v>
      </c>
      <c r="C216" s="19" t="s">
        <v>709</v>
      </c>
      <c r="D216" s="2" t="str">
        <f>Table2[[#This Row],[Country or Area]]</f>
        <v>Эсватини</v>
      </c>
    </row>
    <row r="217" spans="1:4" x14ac:dyDescent="0.25">
      <c r="A217" s="18" t="s">
        <v>1242</v>
      </c>
      <c r="B217" s="22">
        <v>752</v>
      </c>
      <c r="C217" s="19" t="s">
        <v>148</v>
      </c>
      <c r="D217" s="2" t="str">
        <f>Table2[[#This Row],[Country or Area]]</f>
        <v>Швеция</v>
      </c>
    </row>
    <row r="218" spans="1:4" x14ac:dyDescent="0.25">
      <c r="A218" s="18" t="s">
        <v>1241</v>
      </c>
      <c r="B218" s="22">
        <v>756</v>
      </c>
      <c r="C218" s="19" t="s">
        <v>144</v>
      </c>
      <c r="D218" s="2" t="str">
        <f>Table2[[#This Row],[Country or Area]]</f>
        <v>Швейцария</v>
      </c>
    </row>
    <row r="219" spans="1:4" x14ac:dyDescent="0.25">
      <c r="A219" s="18" t="s">
        <v>1202</v>
      </c>
      <c r="B219" s="22">
        <v>760</v>
      </c>
      <c r="C219" s="19" t="s">
        <v>140</v>
      </c>
      <c r="D219" s="2" t="str">
        <f>Table2[[#This Row],[Country or Area]]</f>
        <v>Сирийская Арабская Республика</v>
      </c>
    </row>
    <row r="220" spans="1:4" x14ac:dyDescent="0.25">
      <c r="A220" s="18" t="s">
        <v>1212</v>
      </c>
      <c r="B220" s="22">
        <v>762</v>
      </c>
      <c r="C220" s="19" t="s">
        <v>132</v>
      </c>
      <c r="D220" s="2" t="str">
        <f>Table2[[#This Row],[Country or Area]]</f>
        <v>Таджикистан</v>
      </c>
    </row>
    <row r="221" spans="1:4" x14ac:dyDescent="0.25">
      <c r="A221" s="18" t="s">
        <v>1213</v>
      </c>
      <c r="B221" s="22">
        <v>764</v>
      </c>
      <c r="C221" s="19" t="s">
        <v>124</v>
      </c>
      <c r="D221" s="2" t="str">
        <f>Table2[[#This Row],[Country or Area]]</f>
        <v>Таиланд</v>
      </c>
    </row>
    <row r="222" spans="1:4" x14ac:dyDescent="0.25">
      <c r="A222" s="18" t="s">
        <v>1215</v>
      </c>
      <c r="B222" s="22">
        <v>768</v>
      </c>
      <c r="C222" s="19" t="s">
        <v>116</v>
      </c>
      <c r="D222" s="2" t="str">
        <f>Table2[[#This Row],[Country or Area]]</f>
        <v>Того</v>
      </c>
    </row>
    <row r="223" spans="1:4" x14ac:dyDescent="0.25">
      <c r="A223" s="18" t="s">
        <v>1216</v>
      </c>
      <c r="B223" s="22">
        <v>772</v>
      </c>
      <c r="C223" s="19" t="s">
        <v>112</v>
      </c>
      <c r="D223" s="2" t="str">
        <f>Table2[[#This Row],[Country or Area]]</f>
        <v>Токелау</v>
      </c>
    </row>
    <row r="224" spans="1:4" x14ac:dyDescent="0.25">
      <c r="A224" s="18" t="s">
        <v>1217</v>
      </c>
      <c r="B224" s="22">
        <v>776</v>
      </c>
      <c r="C224" s="19" t="s">
        <v>104</v>
      </c>
      <c r="D224" s="2" t="str">
        <f>Table2[[#This Row],[Country or Area]]</f>
        <v>Тонга</v>
      </c>
    </row>
    <row r="225" spans="1:4" x14ac:dyDescent="0.25">
      <c r="A225" s="18" t="s">
        <v>1218</v>
      </c>
      <c r="B225" s="22">
        <v>780</v>
      </c>
      <c r="C225" s="19" t="s">
        <v>100</v>
      </c>
      <c r="D225" s="2" t="str">
        <f>Table2[[#This Row],[Country or Area]]</f>
        <v>Тринидад и Тобаго</v>
      </c>
    </row>
    <row r="226" spans="1:4" x14ac:dyDescent="0.25">
      <c r="A226" s="18" t="s">
        <v>1153</v>
      </c>
      <c r="B226" s="22">
        <v>784</v>
      </c>
      <c r="C226" s="19" t="s">
        <v>68</v>
      </c>
      <c r="D226" s="2" t="str">
        <f>Table2[[#This Row],[Country or Area]]</f>
        <v>Объединенные Арабские Эмираты</v>
      </c>
    </row>
    <row r="227" spans="1:4" x14ac:dyDescent="0.25">
      <c r="A227" s="18" t="s">
        <v>1220</v>
      </c>
      <c r="B227" s="22">
        <v>788</v>
      </c>
      <c r="C227" s="19" t="s">
        <v>96</v>
      </c>
      <c r="D227" s="2" t="str">
        <f>Table2[[#This Row],[Country or Area]]</f>
        <v>Тунис</v>
      </c>
    </row>
    <row r="228" spans="1:4" x14ac:dyDescent="0.25">
      <c r="A228" s="18" t="s">
        <v>1222</v>
      </c>
      <c r="B228" s="22">
        <v>792</v>
      </c>
      <c r="C228" s="19" t="s">
        <v>92</v>
      </c>
      <c r="D228" s="2" t="str">
        <f>Table2[[#This Row],[Country or Area]]</f>
        <v>Турция</v>
      </c>
    </row>
    <row r="229" spans="1:4" x14ac:dyDescent="0.25">
      <c r="A229" s="18" t="s">
        <v>1221</v>
      </c>
      <c r="B229" s="22">
        <v>795</v>
      </c>
      <c r="C229" s="19" t="s">
        <v>88</v>
      </c>
      <c r="D229" s="2" t="str">
        <f>Table2[[#This Row],[Country or Area]]</f>
        <v>Туркменистан</v>
      </c>
    </row>
    <row r="230" spans="1:4" x14ac:dyDescent="0.25">
      <c r="A230" s="18" t="s">
        <v>1164</v>
      </c>
      <c r="B230" s="22">
        <v>796</v>
      </c>
      <c r="C230" s="19" t="s">
        <v>84</v>
      </c>
      <c r="D230" s="2" t="str">
        <f>Table2[[#This Row],[Country or Area]]</f>
        <v>Острова Теркс и Кайкос</v>
      </c>
    </row>
    <row r="231" spans="1:4" x14ac:dyDescent="0.25">
      <c r="A231" s="18" t="s">
        <v>1219</v>
      </c>
      <c r="B231" s="22">
        <v>798</v>
      </c>
      <c r="C231" s="19" t="s">
        <v>80</v>
      </c>
      <c r="D231" s="2" t="str">
        <f>Table2[[#This Row],[Country or Area]]</f>
        <v>Тувалу</v>
      </c>
    </row>
    <row r="232" spans="1:4" x14ac:dyDescent="0.25">
      <c r="A232" s="18" t="s">
        <v>1223</v>
      </c>
      <c r="B232" s="22">
        <v>800</v>
      </c>
      <c r="C232" s="19" t="s">
        <v>76</v>
      </c>
      <c r="D232" s="2" t="str">
        <f>Table2[[#This Row],[Country or Area]]</f>
        <v>Уганда</v>
      </c>
    </row>
    <row r="233" spans="1:4" x14ac:dyDescent="0.25">
      <c r="A233" s="18" t="s">
        <v>1225</v>
      </c>
      <c r="B233" s="22">
        <v>804</v>
      </c>
      <c r="C233" s="19" t="s">
        <v>72</v>
      </c>
      <c r="D233" s="2" t="str">
        <f>Table2[[#This Row],[Country or Area]]</f>
        <v>Украина</v>
      </c>
    </row>
    <row r="234" spans="1:4" x14ac:dyDescent="0.25">
      <c r="A234" s="18" t="s">
        <v>1189</v>
      </c>
      <c r="B234" s="22">
        <v>807</v>
      </c>
      <c r="C234" s="19" t="s">
        <v>345</v>
      </c>
      <c r="D234" s="2" t="str">
        <f>Table2[[#This Row],[Country or Area]]</f>
        <v>Северная Македония</v>
      </c>
    </row>
    <row r="235" spans="1:4" x14ac:dyDescent="0.25">
      <c r="A235" s="18" t="s">
        <v>1075</v>
      </c>
      <c r="B235" s="22">
        <v>818</v>
      </c>
      <c r="C235" s="19" t="s">
        <v>728</v>
      </c>
      <c r="D235" s="2" t="str">
        <f>Table2[[#This Row],[Country or Area]]</f>
        <v>Египет</v>
      </c>
    </row>
    <row r="236" spans="1:4" x14ac:dyDescent="0.25">
      <c r="A236" s="18" t="s">
        <v>1205</v>
      </c>
      <c r="B236" s="22">
        <v>826</v>
      </c>
      <c r="C236" s="19" t="s">
        <v>64</v>
      </c>
      <c r="D236" s="2" t="str">
        <f>Table2[[#This Row],[Country or Area]]</f>
        <v>Соединенное Королевство Великобритании и Северной Ирландии</v>
      </c>
    </row>
    <row r="237" spans="1:4" x14ac:dyDescent="0.25">
      <c r="A237" s="18" t="s">
        <v>1060</v>
      </c>
      <c r="B237" s="22">
        <v>831</v>
      </c>
      <c r="C237" s="19" t="s">
        <v>623</v>
      </c>
      <c r="D237" s="2" t="str">
        <f>Table2[[#This Row],[Country or Area]]</f>
        <v>Гернси</v>
      </c>
    </row>
    <row r="238" spans="1:4" x14ac:dyDescent="0.25">
      <c r="A238" s="18" t="s">
        <v>1071</v>
      </c>
      <c r="B238" s="22">
        <v>832</v>
      </c>
      <c r="C238" s="19" t="s">
        <v>540</v>
      </c>
      <c r="D238" s="2" t="str">
        <f>Table2[[#This Row],[Country or Area]]</f>
        <v>Джерси</v>
      </c>
    </row>
    <row r="239" spans="1:4" x14ac:dyDescent="0.25">
      <c r="A239" s="18" t="s">
        <v>1157</v>
      </c>
      <c r="B239" s="22">
        <v>833</v>
      </c>
      <c r="C239" s="19" t="s">
        <v>560</v>
      </c>
      <c r="D239" s="2" t="str">
        <f>Table2[[#This Row],[Country or Area]]</f>
        <v>Остров Мэн</v>
      </c>
    </row>
    <row r="240" spans="1:4" x14ac:dyDescent="0.25">
      <c r="A240" s="18" t="s">
        <v>1152</v>
      </c>
      <c r="B240" s="22">
        <v>834</v>
      </c>
      <c r="C240" s="19" t="s">
        <v>128</v>
      </c>
      <c r="D240" s="2" t="str">
        <f>Table2[[#This Row],[Country or Area]]</f>
        <v>Объединенная Республика Танзания</v>
      </c>
    </row>
    <row r="241" spans="1:4" x14ac:dyDescent="0.25">
      <c r="A241" s="18" t="s">
        <v>1206</v>
      </c>
      <c r="B241" s="22">
        <v>840</v>
      </c>
      <c r="C241" s="19" t="s">
        <v>56</v>
      </c>
      <c r="D241" s="2" t="str">
        <f>Table2[[#This Row],[Country or Area]]</f>
        <v>Соединенные Штаты Америки</v>
      </c>
    </row>
    <row r="242" spans="1:4" x14ac:dyDescent="0.25">
      <c r="A242" s="18" t="s">
        <v>1047</v>
      </c>
      <c r="B242" s="22">
        <v>850</v>
      </c>
      <c r="C242" s="19" t="s">
        <v>28</v>
      </c>
      <c r="D242" s="2" t="str">
        <f>Table2[[#This Row],[Country or Area]]</f>
        <v>Виргинские острова Соединенных Штатов</v>
      </c>
    </row>
    <row r="243" spans="1:4" x14ac:dyDescent="0.25">
      <c r="A243" s="18" t="s">
        <v>1041</v>
      </c>
      <c r="B243" s="22">
        <v>854</v>
      </c>
      <c r="C243" s="19" t="s">
        <v>844</v>
      </c>
      <c r="D243" s="2" t="str">
        <f>Table2[[#This Row],[Country or Area]]</f>
        <v>Буркина-Фасо</v>
      </c>
    </row>
    <row r="244" spans="1:4" x14ac:dyDescent="0.25">
      <c r="A244" s="18" t="s">
        <v>1226</v>
      </c>
      <c r="B244" s="22">
        <v>858</v>
      </c>
      <c r="C244" s="19" t="s">
        <v>52</v>
      </c>
      <c r="D244" s="2" t="str">
        <f>Table2[[#This Row],[Country or Area]]</f>
        <v>Уругвай</v>
      </c>
    </row>
    <row r="245" spans="1:4" x14ac:dyDescent="0.25">
      <c r="A245" s="18" t="s">
        <v>1224</v>
      </c>
      <c r="B245" s="22">
        <v>860</v>
      </c>
      <c r="C245" s="19" t="s">
        <v>48</v>
      </c>
      <c r="D245" s="2" t="str">
        <f>Table2[[#This Row],[Country or Area]]</f>
        <v>Узбекистан</v>
      </c>
    </row>
    <row r="246" spans="1:4" x14ac:dyDescent="0.25">
      <c r="A246" s="18" t="s">
        <v>1046</v>
      </c>
      <c r="B246" s="22">
        <v>862</v>
      </c>
      <c r="C246" s="19" t="s">
        <v>40</v>
      </c>
      <c r="D246" s="2" t="str">
        <f>Table2[[#This Row],[Country or Area]]</f>
        <v>Венесуэла (Боливарианская Республика)</v>
      </c>
    </row>
    <row r="247" spans="1:4" x14ac:dyDescent="0.25">
      <c r="A247" s="18" t="s">
        <v>1165</v>
      </c>
      <c r="B247" s="22">
        <v>876</v>
      </c>
      <c r="C247" s="19" t="s">
        <v>24</v>
      </c>
      <c r="D247" s="2" t="str">
        <f>Table2[[#This Row],[Country or Area]]</f>
        <v>Острова Уоллис и Футуна</v>
      </c>
    </row>
    <row r="248" spans="1:4" x14ac:dyDescent="0.25">
      <c r="A248" s="18" t="s">
        <v>1183</v>
      </c>
      <c r="B248" s="22">
        <v>882</v>
      </c>
      <c r="C248" s="19" t="s">
        <v>235</v>
      </c>
      <c r="D248" s="2" t="str">
        <f>Table2[[#This Row],[Country or Area]]</f>
        <v>Самоа</v>
      </c>
    </row>
    <row r="249" spans="1:4" x14ac:dyDescent="0.25">
      <c r="A249" s="18" t="s">
        <v>1079</v>
      </c>
      <c r="B249" s="22">
        <v>887</v>
      </c>
      <c r="C249" s="19" t="s">
        <v>16</v>
      </c>
      <c r="D249" s="2" t="str">
        <f>Table2[[#This Row],[Country or Area]]</f>
        <v>Йемен</v>
      </c>
    </row>
    <row r="250" spans="1:4" x14ac:dyDescent="0.25">
      <c r="A250" s="18" t="s">
        <v>1076</v>
      </c>
      <c r="B250" s="22">
        <v>894</v>
      </c>
      <c r="C250" s="19" t="s">
        <v>12</v>
      </c>
      <c r="D250" s="2" t="str">
        <f>Table2[[#This Row],[Country or Area]]</f>
        <v>Замбия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C6671-91CA-4E0F-81F7-B3348C71DD05}">
  <dimension ref="A1:D250"/>
  <sheetViews>
    <sheetView topLeftCell="A215" workbookViewId="0">
      <selection activeCell="B1" sqref="B1"/>
    </sheetView>
  </sheetViews>
  <sheetFormatPr defaultColWidth="45.85546875" defaultRowHeight="15" x14ac:dyDescent="0.25"/>
  <cols>
    <col min="1" max="1" width="43.85546875" style="2" bestFit="1" customWidth="1"/>
    <col min="2" max="2" width="11.7109375" style="5" customWidth="1"/>
    <col min="3" max="3" width="17.42578125" style="2" customWidth="1"/>
    <col min="4" max="4" width="45.85546875" style="21"/>
    <col min="5" max="16384" width="45.85546875" style="2"/>
  </cols>
  <sheetData>
    <row r="1" spans="1:4" x14ac:dyDescent="0.25">
      <c r="A1" s="13" t="s">
        <v>1004</v>
      </c>
      <c r="B1" s="23" t="s">
        <v>1005</v>
      </c>
      <c r="C1" s="15" t="s">
        <v>1006</v>
      </c>
      <c r="D1" s="21" t="s">
        <v>2057</v>
      </c>
    </row>
    <row r="2" spans="1:4" x14ac:dyDescent="0.25">
      <c r="A2" s="1" t="s">
        <v>975</v>
      </c>
      <c r="B2" s="22">
        <v>4</v>
      </c>
      <c r="C2" s="14" t="s">
        <v>978</v>
      </c>
      <c r="D2" s="21" t="str">
        <f>Table3[[#This Row],[Country or Area]]</f>
        <v>Afghanistan</v>
      </c>
    </row>
    <row r="3" spans="1:4" x14ac:dyDescent="0.25">
      <c r="A3" s="1" t="s">
        <v>1505</v>
      </c>
      <c r="B3" s="22">
        <v>8</v>
      </c>
      <c r="C3" s="14" t="s">
        <v>974</v>
      </c>
      <c r="D3" s="21" t="str">
        <f>Table3[[#This Row],[Country or Area]]</f>
        <v>Albanie</v>
      </c>
    </row>
    <row r="4" spans="1:4" x14ac:dyDescent="0.25">
      <c r="A4" s="1" t="s">
        <v>1509</v>
      </c>
      <c r="B4" s="22">
        <v>10</v>
      </c>
      <c r="C4" s="14" t="s">
        <v>951</v>
      </c>
      <c r="D4" s="21" t="str">
        <f>Table3[[#This Row],[Country or Area]]</f>
        <v>Antarctique</v>
      </c>
    </row>
    <row r="5" spans="1:4" x14ac:dyDescent="0.25">
      <c r="A5" s="1" t="s">
        <v>1506</v>
      </c>
      <c r="B5" s="22">
        <v>12</v>
      </c>
      <c r="C5" s="14" t="s">
        <v>970</v>
      </c>
      <c r="D5" s="21" t="str">
        <f>Table3[[#This Row],[Country or Area]]</f>
        <v>Algérie</v>
      </c>
    </row>
    <row r="6" spans="1:4" x14ac:dyDescent="0.25">
      <c r="A6" s="1" t="s">
        <v>1636</v>
      </c>
      <c r="B6" s="22">
        <v>16</v>
      </c>
      <c r="C6" s="14" t="s">
        <v>966</v>
      </c>
      <c r="D6" s="21" t="str">
        <f>Table3[[#This Row],[Country or Area]]</f>
        <v>Samoa américaines</v>
      </c>
    </row>
    <row r="7" spans="1:4" x14ac:dyDescent="0.25">
      <c r="A7" s="1" t="s">
        <v>1508</v>
      </c>
      <c r="B7" s="22">
        <v>20</v>
      </c>
      <c r="C7" s="14" t="s">
        <v>962</v>
      </c>
      <c r="D7" s="21" t="str">
        <f>Table3[[#This Row],[Country or Area]]</f>
        <v>Andorre</v>
      </c>
    </row>
    <row r="8" spans="1:4" x14ac:dyDescent="0.25">
      <c r="A8" s="1" t="s">
        <v>955</v>
      </c>
      <c r="B8" s="22">
        <v>24</v>
      </c>
      <c r="C8" s="14" t="s">
        <v>958</v>
      </c>
      <c r="D8" s="21" t="str">
        <f>Table3[[#This Row],[Country or Area]]</f>
        <v>Angola</v>
      </c>
    </row>
    <row r="9" spans="1:4" x14ac:dyDescent="0.25">
      <c r="A9" s="1" t="s">
        <v>945</v>
      </c>
      <c r="B9" s="22">
        <v>28</v>
      </c>
      <c r="C9" s="14" t="s">
        <v>947</v>
      </c>
      <c r="D9" s="21" t="str">
        <f>Table3[[#This Row],[Country or Area]]</f>
        <v>Antigua-et-Barbuda</v>
      </c>
    </row>
    <row r="10" spans="1:4" x14ac:dyDescent="0.25">
      <c r="A10" s="1" t="s">
        <v>1515</v>
      </c>
      <c r="B10" s="22">
        <v>31</v>
      </c>
      <c r="C10" s="14" t="s">
        <v>924</v>
      </c>
      <c r="D10" s="21" t="str">
        <f>Table3[[#This Row],[Country or Area]]</f>
        <v>Azerbaïdjan</v>
      </c>
    </row>
    <row r="11" spans="1:4" x14ac:dyDescent="0.25">
      <c r="A11" s="1" t="s">
        <v>1511</v>
      </c>
      <c r="B11" s="22">
        <v>32</v>
      </c>
      <c r="C11" s="14" t="s">
        <v>943</v>
      </c>
      <c r="D11" s="21" t="str">
        <f>Table3[[#This Row],[Country or Area]]</f>
        <v>Argentine</v>
      </c>
    </row>
    <row r="12" spans="1:4" x14ac:dyDescent="0.25">
      <c r="A12" s="1" t="s">
        <v>1513</v>
      </c>
      <c r="B12" s="22">
        <v>36</v>
      </c>
      <c r="C12" s="14" t="s">
        <v>932</v>
      </c>
      <c r="D12" s="21" t="str">
        <f>Table3[[#This Row],[Country or Area]]</f>
        <v>Australie</v>
      </c>
    </row>
    <row r="13" spans="1:4" x14ac:dyDescent="0.25">
      <c r="A13" s="1" t="s">
        <v>1514</v>
      </c>
      <c r="B13" s="22">
        <v>40</v>
      </c>
      <c r="C13" s="14" t="s">
        <v>928</v>
      </c>
      <c r="D13" s="21" t="str">
        <f>Table3[[#This Row],[Country or Area]]</f>
        <v>Autriche</v>
      </c>
    </row>
    <row r="14" spans="1:4" x14ac:dyDescent="0.25">
      <c r="A14" s="1" t="s">
        <v>1516</v>
      </c>
      <c r="B14" s="22">
        <v>44</v>
      </c>
      <c r="C14" s="14" t="s">
        <v>920</v>
      </c>
      <c r="D14" s="21" t="str">
        <f>Table3[[#This Row],[Country or Area]]</f>
        <v>Bahamas</v>
      </c>
    </row>
    <row r="15" spans="1:4" x14ac:dyDescent="0.25">
      <c r="A15" s="1" t="s">
        <v>914</v>
      </c>
      <c r="B15" s="22">
        <v>48</v>
      </c>
      <c r="C15" s="14" t="s">
        <v>916</v>
      </c>
      <c r="D15" s="21" t="str">
        <f>Table3[[#This Row],[Country or Area]]</f>
        <v>Bahreïn</v>
      </c>
    </row>
    <row r="16" spans="1:4" x14ac:dyDescent="0.25">
      <c r="A16" s="1" t="s">
        <v>909</v>
      </c>
      <c r="B16" s="22">
        <v>50</v>
      </c>
      <c r="C16" s="14" t="s">
        <v>912</v>
      </c>
      <c r="D16" s="21" t="str">
        <f>Table3[[#This Row],[Country or Area]]</f>
        <v>Bangladesh</v>
      </c>
    </row>
    <row r="17" spans="1:4" x14ac:dyDescent="0.25">
      <c r="A17" s="1" t="s">
        <v>1512</v>
      </c>
      <c r="B17" s="22">
        <v>51</v>
      </c>
      <c r="C17" s="14" t="s">
        <v>939</v>
      </c>
      <c r="D17" s="21" t="str">
        <f>Table3[[#This Row],[Country or Area]]</f>
        <v>Arménie</v>
      </c>
    </row>
    <row r="18" spans="1:4" x14ac:dyDescent="0.25">
      <c r="A18" s="1" t="s">
        <v>1517</v>
      </c>
      <c r="B18" s="22">
        <v>52</v>
      </c>
      <c r="C18" s="14" t="s">
        <v>908</v>
      </c>
      <c r="D18" s="21" t="str">
        <f>Table3[[#This Row],[Country or Area]]</f>
        <v>Barbade</v>
      </c>
    </row>
    <row r="19" spans="1:4" x14ac:dyDescent="0.25">
      <c r="A19" s="1" t="s">
        <v>1519</v>
      </c>
      <c r="B19" s="22">
        <v>56</v>
      </c>
      <c r="C19" s="14" t="s">
        <v>900</v>
      </c>
      <c r="D19" s="21" t="str">
        <f>Table3[[#This Row],[Country or Area]]</f>
        <v>Belgique</v>
      </c>
    </row>
    <row r="20" spans="1:4" x14ac:dyDescent="0.25">
      <c r="A20" s="1" t="s">
        <v>1521</v>
      </c>
      <c r="B20" s="22">
        <v>60</v>
      </c>
      <c r="C20" s="14" t="s">
        <v>888</v>
      </c>
      <c r="D20" s="21" t="str">
        <f>Table3[[#This Row],[Country or Area]]</f>
        <v>Bermudes</v>
      </c>
    </row>
    <row r="21" spans="1:4" x14ac:dyDescent="0.25">
      <c r="A21" s="1" t="s">
        <v>1522</v>
      </c>
      <c r="B21" s="22">
        <v>64</v>
      </c>
      <c r="C21" s="14" t="s">
        <v>884</v>
      </c>
      <c r="D21" s="21" t="str">
        <f>Table3[[#This Row],[Country or Area]]</f>
        <v>Bhoutan</v>
      </c>
    </row>
    <row r="22" spans="1:4" x14ac:dyDescent="0.25">
      <c r="A22" s="1" t="s">
        <v>878</v>
      </c>
      <c r="B22" s="22">
        <v>68</v>
      </c>
      <c r="C22" s="14" t="s">
        <v>880</v>
      </c>
      <c r="D22" s="21" t="str">
        <f>Table3[[#This Row],[Country or Area]]</f>
        <v>Bolivie (État plurinational de)</v>
      </c>
    </row>
    <row r="23" spans="1:4" x14ac:dyDescent="0.25">
      <c r="A23" s="1" t="s">
        <v>1523</v>
      </c>
      <c r="B23" s="22">
        <v>70</v>
      </c>
      <c r="C23" s="14" t="s">
        <v>872</v>
      </c>
      <c r="D23" s="21" t="str">
        <f>Table3[[#This Row],[Country or Area]]</f>
        <v>Bosnie-Herzégovine</v>
      </c>
    </row>
    <row r="24" spans="1:4" x14ac:dyDescent="0.25">
      <c r="A24" s="1" t="s">
        <v>865</v>
      </c>
      <c r="B24" s="22">
        <v>72</v>
      </c>
      <c r="C24" s="14" t="s">
        <v>868</v>
      </c>
      <c r="D24" s="21" t="str">
        <f>Table3[[#This Row],[Country or Area]]</f>
        <v>Botswana</v>
      </c>
    </row>
    <row r="25" spans="1:4" x14ac:dyDescent="0.25">
      <c r="A25" s="1" t="s">
        <v>1563</v>
      </c>
      <c r="B25" s="22">
        <v>74</v>
      </c>
      <c r="C25" s="14" t="s">
        <v>864</v>
      </c>
      <c r="D25" s="21" t="str">
        <f>Table3[[#This Row],[Country or Area]]</f>
        <v>Île Bouvet</v>
      </c>
    </row>
    <row r="26" spans="1:4" x14ac:dyDescent="0.25">
      <c r="A26" s="1" t="s">
        <v>1524</v>
      </c>
      <c r="B26" s="22">
        <v>76</v>
      </c>
      <c r="C26" s="14" t="s">
        <v>860</v>
      </c>
      <c r="D26" s="21" t="str">
        <f>Table3[[#This Row],[Country or Area]]</f>
        <v>Brésil</v>
      </c>
    </row>
    <row r="27" spans="1:4" x14ac:dyDescent="0.25">
      <c r="A27" s="1" t="s">
        <v>893</v>
      </c>
      <c r="B27" s="22">
        <v>84</v>
      </c>
      <c r="C27" s="14" t="s">
        <v>896</v>
      </c>
      <c r="D27" s="21" t="str">
        <f>Table3[[#This Row],[Country or Area]]</f>
        <v>Belize</v>
      </c>
    </row>
    <row r="28" spans="1:4" x14ac:dyDescent="0.25">
      <c r="A28" s="1" t="s">
        <v>1651</v>
      </c>
      <c r="B28" s="22">
        <v>86</v>
      </c>
      <c r="C28" s="14" t="s">
        <v>856</v>
      </c>
      <c r="D28" s="21" t="str">
        <f>Table3[[#This Row],[Country or Area]]</f>
        <v>Territoire britannique de l'océan Indien</v>
      </c>
    </row>
    <row r="29" spans="1:4" x14ac:dyDescent="0.25">
      <c r="A29" s="1" t="s">
        <v>1576</v>
      </c>
      <c r="B29" s="22">
        <v>90</v>
      </c>
      <c r="C29" s="14" t="s">
        <v>187</v>
      </c>
      <c r="D29" s="21" t="str">
        <f>Table3[[#This Row],[Country or Area]]</f>
        <v>Îles Salomon</v>
      </c>
    </row>
    <row r="30" spans="1:4" x14ac:dyDescent="0.25">
      <c r="A30" s="1" t="s">
        <v>1580</v>
      </c>
      <c r="B30" s="22">
        <v>92</v>
      </c>
      <c r="C30" s="14" t="s">
        <v>32</v>
      </c>
      <c r="D30" s="21" t="str">
        <f>Table3[[#This Row],[Country or Area]]</f>
        <v>Îles Vierges britanniques</v>
      </c>
    </row>
    <row r="31" spans="1:4" x14ac:dyDescent="0.25">
      <c r="A31" s="1" t="s">
        <v>1525</v>
      </c>
      <c r="B31" s="22">
        <v>96</v>
      </c>
      <c r="C31" s="14" t="s">
        <v>852</v>
      </c>
      <c r="D31" s="21" t="str">
        <f>Table3[[#This Row],[Country or Area]]</f>
        <v>Brunéi Darussalam</v>
      </c>
    </row>
    <row r="32" spans="1:4" x14ac:dyDescent="0.25">
      <c r="A32" s="1" t="s">
        <v>1526</v>
      </c>
      <c r="B32" s="22">
        <v>100</v>
      </c>
      <c r="C32" s="14" t="s">
        <v>848</v>
      </c>
      <c r="D32" s="21" t="str">
        <f>Table3[[#This Row],[Country or Area]]</f>
        <v>Bulgarie</v>
      </c>
    </row>
    <row r="33" spans="1:4" x14ac:dyDescent="0.25">
      <c r="A33" s="1" t="s">
        <v>388</v>
      </c>
      <c r="B33" s="22">
        <v>104</v>
      </c>
      <c r="C33" s="14" t="s">
        <v>391</v>
      </c>
      <c r="D33" s="21" t="str">
        <f>Table3[[#This Row],[Country or Area]]</f>
        <v>Myanmar</v>
      </c>
    </row>
    <row r="34" spans="1:4" x14ac:dyDescent="0.25">
      <c r="A34" s="1" t="s">
        <v>837</v>
      </c>
      <c r="B34" s="22">
        <v>108</v>
      </c>
      <c r="C34" s="14" t="s">
        <v>840</v>
      </c>
      <c r="D34" s="21" t="str">
        <f>Table3[[#This Row],[Country or Area]]</f>
        <v>Burundi</v>
      </c>
    </row>
    <row r="35" spans="1:4" x14ac:dyDescent="0.25">
      <c r="A35" s="1" t="s">
        <v>1518</v>
      </c>
      <c r="B35" s="22">
        <v>112</v>
      </c>
      <c r="C35" s="14" t="s">
        <v>904</v>
      </c>
      <c r="D35" s="21" t="str">
        <f>Table3[[#This Row],[Country or Area]]</f>
        <v>Bélarus</v>
      </c>
    </row>
    <row r="36" spans="1:4" x14ac:dyDescent="0.25">
      <c r="A36" s="1" t="s">
        <v>1527</v>
      </c>
      <c r="B36" s="22">
        <v>116</v>
      </c>
      <c r="C36" s="14" t="s">
        <v>833</v>
      </c>
      <c r="D36" s="21" t="str">
        <f>Table3[[#This Row],[Country or Area]]</f>
        <v>Cambodge</v>
      </c>
    </row>
    <row r="37" spans="1:4" x14ac:dyDescent="0.25">
      <c r="A37" s="1" t="s">
        <v>1528</v>
      </c>
      <c r="B37" s="22">
        <v>120</v>
      </c>
      <c r="C37" s="14" t="s">
        <v>829</v>
      </c>
      <c r="D37" s="21" t="str">
        <f>Table3[[#This Row],[Country or Area]]</f>
        <v>Cameroun</v>
      </c>
    </row>
    <row r="38" spans="1:4" x14ac:dyDescent="0.25">
      <c r="A38" s="1" t="s">
        <v>822</v>
      </c>
      <c r="B38" s="22">
        <v>124</v>
      </c>
      <c r="C38" s="14" t="s">
        <v>825</v>
      </c>
      <c r="D38" s="21" t="str">
        <f>Table3[[#This Row],[Country or Area]]</f>
        <v>Canada</v>
      </c>
    </row>
    <row r="39" spans="1:4" x14ac:dyDescent="0.25">
      <c r="A39" s="1" t="s">
        <v>834</v>
      </c>
      <c r="B39" s="22">
        <v>132</v>
      </c>
      <c r="C39" s="14" t="s">
        <v>836</v>
      </c>
      <c r="D39" s="21" t="str">
        <f>Table3[[#This Row],[Country or Area]]</f>
        <v>Cabo Verde</v>
      </c>
    </row>
    <row r="40" spans="1:4" x14ac:dyDescent="0.25">
      <c r="A40" s="1" t="s">
        <v>1567</v>
      </c>
      <c r="B40" s="22">
        <v>136</v>
      </c>
      <c r="C40" s="14" t="s">
        <v>821</v>
      </c>
      <c r="D40" s="21" t="str">
        <f>Table3[[#This Row],[Country or Area]]</f>
        <v>Îles Caïmanes</v>
      </c>
    </row>
    <row r="41" spans="1:4" x14ac:dyDescent="0.25">
      <c r="A41" s="1" t="s">
        <v>1623</v>
      </c>
      <c r="B41" s="22">
        <v>140</v>
      </c>
      <c r="C41" s="14" t="s">
        <v>817</v>
      </c>
      <c r="D41" s="21" t="str">
        <f>Table3[[#This Row],[Country or Area]]</f>
        <v>République centrafricaine</v>
      </c>
    </row>
    <row r="42" spans="1:4" x14ac:dyDescent="0.25">
      <c r="A42" s="1" t="s">
        <v>161</v>
      </c>
      <c r="B42" s="22">
        <v>144</v>
      </c>
      <c r="C42" s="14" t="s">
        <v>163</v>
      </c>
      <c r="D42" s="21" t="str">
        <f>Table3[[#This Row],[Country or Area]]</f>
        <v>Sri Lanka</v>
      </c>
    </row>
    <row r="43" spans="1:4" x14ac:dyDescent="0.25">
      <c r="A43" s="1" t="s">
        <v>1648</v>
      </c>
      <c r="B43" s="22">
        <v>148</v>
      </c>
      <c r="C43" s="14" t="s">
        <v>813</v>
      </c>
      <c r="D43" s="21" t="str">
        <f>Table3[[#This Row],[Country or Area]]</f>
        <v>Tchad</v>
      </c>
    </row>
    <row r="44" spans="1:4" x14ac:dyDescent="0.25">
      <c r="A44" s="1" t="s">
        <v>1529</v>
      </c>
      <c r="B44" s="22">
        <v>152</v>
      </c>
      <c r="C44" s="14" t="s">
        <v>809</v>
      </c>
      <c r="D44" s="21" t="str">
        <f>Table3[[#This Row],[Country or Area]]</f>
        <v>Chili</v>
      </c>
    </row>
    <row r="45" spans="1:4" x14ac:dyDescent="0.25">
      <c r="A45" s="1" t="s">
        <v>1530</v>
      </c>
      <c r="B45" s="22">
        <v>156</v>
      </c>
      <c r="C45" s="14" t="s">
        <v>805</v>
      </c>
      <c r="D45" s="21" t="str">
        <f>Table3[[#This Row],[Country or Area]]</f>
        <v>Chine</v>
      </c>
    </row>
    <row r="46" spans="1:4" x14ac:dyDescent="0.25">
      <c r="A46" s="1" t="s">
        <v>1564</v>
      </c>
      <c r="B46" s="22">
        <v>162</v>
      </c>
      <c r="C46" s="14" t="s">
        <v>801</v>
      </c>
      <c r="D46" s="21" t="str">
        <f>Table3[[#This Row],[Country or Area]]</f>
        <v>Île Christmas</v>
      </c>
    </row>
    <row r="47" spans="1:4" x14ac:dyDescent="0.25">
      <c r="A47" s="1" t="s">
        <v>1570</v>
      </c>
      <c r="B47" s="22">
        <v>166</v>
      </c>
      <c r="C47" s="14" t="s">
        <v>797</v>
      </c>
      <c r="D47" s="21" t="str">
        <f>Table3[[#This Row],[Country or Area]]</f>
        <v>Îles des Cocos (Keeling)</v>
      </c>
    </row>
    <row r="48" spans="1:4" x14ac:dyDescent="0.25">
      <c r="A48" s="1" t="s">
        <v>1533</v>
      </c>
      <c r="B48" s="22">
        <v>170</v>
      </c>
      <c r="C48" s="14" t="s">
        <v>793</v>
      </c>
      <c r="D48" s="21" t="str">
        <f>Table3[[#This Row],[Country or Area]]</f>
        <v>Colombie</v>
      </c>
    </row>
    <row r="49" spans="1:4" x14ac:dyDescent="0.25">
      <c r="A49" s="1" t="s">
        <v>1534</v>
      </c>
      <c r="B49" s="22">
        <v>174</v>
      </c>
      <c r="C49" s="14" t="s">
        <v>789</v>
      </c>
      <c r="D49" s="21" t="str">
        <f>Table3[[#This Row],[Country or Area]]</f>
        <v>Comores</v>
      </c>
    </row>
    <row r="50" spans="1:4" x14ac:dyDescent="0.25">
      <c r="A50" s="1" t="s">
        <v>426</v>
      </c>
      <c r="B50" s="22">
        <v>175</v>
      </c>
      <c r="C50" s="14" t="s">
        <v>428</v>
      </c>
      <c r="D50" s="21" t="str">
        <f>Table3[[#This Row],[Country or Area]]</f>
        <v>Mayotte</v>
      </c>
    </row>
    <row r="51" spans="1:4" x14ac:dyDescent="0.25">
      <c r="A51" s="1" t="s">
        <v>1535</v>
      </c>
      <c r="B51" s="22">
        <v>178</v>
      </c>
      <c r="C51" s="14" t="s">
        <v>781</v>
      </c>
      <c r="D51" s="21" t="str">
        <f>Table3[[#This Row],[Country or Area]]</f>
        <v>Congo</v>
      </c>
    </row>
    <row r="52" spans="1:4" x14ac:dyDescent="0.25">
      <c r="A52" s="1" t="s">
        <v>1626</v>
      </c>
      <c r="B52" s="22">
        <v>180</v>
      </c>
      <c r="C52" s="14" t="s">
        <v>785</v>
      </c>
      <c r="D52" s="21" t="str">
        <f>Table3[[#This Row],[Country or Area]]</f>
        <v>République démocratique du Congo</v>
      </c>
    </row>
    <row r="53" spans="1:4" x14ac:dyDescent="0.25">
      <c r="A53" s="1" t="s">
        <v>1568</v>
      </c>
      <c r="B53" s="22">
        <v>184</v>
      </c>
      <c r="C53" s="14" t="s">
        <v>777</v>
      </c>
      <c r="D53" s="21" t="str">
        <f>Table3[[#This Row],[Country or Area]]</f>
        <v>Îles Cook</v>
      </c>
    </row>
    <row r="54" spans="1:4" x14ac:dyDescent="0.25">
      <c r="A54" s="1" t="s">
        <v>770</v>
      </c>
      <c r="B54" s="22">
        <v>188</v>
      </c>
      <c r="C54" s="14" t="s">
        <v>773</v>
      </c>
      <c r="D54" s="21" t="str">
        <f>Table3[[#This Row],[Country or Area]]</f>
        <v>Costa Rica</v>
      </c>
    </row>
    <row r="55" spans="1:4" x14ac:dyDescent="0.25">
      <c r="A55" s="1" t="s">
        <v>1537</v>
      </c>
      <c r="B55" s="22">
        <v>191</v>
      </c>
      <c r="C55" s="14" t="s">
        <v>769</v>
      </c>
      <c r="D55" s="21" t="str">
        <f>Table3[[#This Row],[Country or Area]]</f>
        <v>Croatie</v>
      </c>
    </row>
    <row r="56" spans="1:4" x14ac:dyDescent="0.25">
      <c r="A56" s="1" t="s">
        <v>763</v>
      </c>
      <c r="B56" s="22">
        <v>192</v>
      </c>
      <c r="C56" s="14" t="s">
        <v>765</v>
      </c>
      <c r="D56" s="21" t="str">
        <f>Table3[[#This Row],[Country or Area]]</f>
        <v>Cuba</v>
      </c>
    </row>
    <row r="57" spans="1:4" x14ac:dyDescent="0.25">
      <c r="A57" s="1" t="s">
        <v>757</v>
      </c>
      <c r="B57" s="22">
        <v>196</v>
      </c>
      <c r="C57" s="14" t="s">
        <v>759</v>
      </c>
      <c r="D57" s="21" t="str">
        <f>Table3[[#This Row],[Country or Area]]</f>
        <v>Chypre</v>
      </c>
    </row>
    <row r="58" spans="1:4" x14ac:dyDescent="0.25">
      <c r="A58" s="1" t="s">
        <v>1649</v>
      </c>
      <c r="B58" s="22">
        <v>203</v>
      </c>
      <c r="C58" s="14" t="s">
        <v>755</v>
      </c>
      <c r="D58" s="21" t="str">
        <f>Table3[[#This Row],[Country or Area]]</f>
        <v>Tchéquie</v>
      </c>
    </row>
    <row r="59" spans="1:4" x14ac:dyDescent="0.25">
      <c r="A59" s="1" t="s">
        <v>1520</v>
      </c>
      <c r="B59" s="22">
        <v>204</v>
      </c>
      <c r="C59" s="14" t="s">
        <v>892</v>
      </c>
      <c r="D59" s="21" t="str">
        <f>Table3[[#This Row],[Country or Area]]</f>
        <v>Bénin</v>
      </c>
    </row>
    <row r="60" spans="1:4" x14ac:dyDescent="0.25">
      <c r="A60" s="1" t="s">
        <v>1538</v>
      </c>
      <c r="B60" s="22">
        <v>208</v>
      </c>
      <c r="C60" s="14" t="s">
        <v>747</v>
      </c>
      <c r="D60" s="21" t="str">
        <f>Table3[[#This Row],[Country or Area]]</f>
        <v>Danemark</v>
      </c>
    </row>
    <row r="61" spans="1:4" x14ac:dyDescent="0.25">
      <c r="A61" s="1" t="s">
        <v>1539</v>
      </c>
      <c r="B61" s="22">
        <v>212</v>
      </c>
      <c r="C61" s="14" t="s">
        <v>740</v>
      </c>
      <c r="D61" s="21" t="str">
        <f>Table3[[#This Row],[Country or Area]]</f>
        <v>Dominique</v>
      </c>
    </row>
    <row r="62" spans="1:4" x14ac:dyDescent="0.25">
      <c r="A62" s="1" t="s">
        <v>1628</v>
      </c>
      <c r="B62" s="22">
        <v>214</v>
      </c>
      <c r="C62" s="14" t="s">
        <v>736</v>
      </c>
      <c r="D62" s="21" t="str">
        <f>Table3[[#This Row],[Country or Area]]</f>
        <v>République dominicaine</v>
      </c>
    </row>
    <row r="63" spans="1:4" x14ac:dyDescent="0.25">
      <c r="A63" s="1" t="s">
        <v>1542</v>
      </c>
      <c r="B63" s="22">
        <v>218</v>
      </c>
      <c r="C63" s="14" t="s">
        <v>732</v>
      </c>
      <c r="D63" s="21" t="str">
        <f>Table3[[#This Row],[Country or Area]]</f>
        <v>Équateur</v>
      </c>
    </row>
    <row r="64" spans="1:4" x14ac:dyDescent="0.25">
      <c r="A64" s="1" t="s">
        <v>722</v>
      </c>
      <c r="B64" s="22">
        <v>222</v>
      </c>
      <c r="C64" s="14" t="s">
        <v>724</v>
      </c>
      <c r="D64" s="21" t="str">
        <f>Table3[[#This Row],[Country or Area]]</f>
        <v>El Salvador</v>
      </c>
    </row>
    <row r="65" spans="1:4" x14ac:dyDescent="0.25">
      <c r="A65" s="1" t="s">
        <v>1559</v>
      </c>
      <c r="B65" s="22">
        <v>226</v>
      </c>
      <c r="C65" s="14" t="s">
        <v>721</v>
      </c>
      <c r="D65" s="21" t="str">
        <f>Table3[[#This Row],[Country or Area]]</f>
        <v>Guinée équatoriale</v>
      </c>
    </row>
    <row r="66" spans="1:4" x14ac:dyDescent="0.25">
      <c r="A66" s="1" t="s">
        <v>1548</v>
      </c>
      <c r="B66" s="22">
        <v>231</v>
      </c>
      <c r="C66" s="14" t="s">
        <v>705</v>
      </c>
      <c r="D66" s="21" t="str">
        <f>Table3[[#This Row],[Country or Area]]</f>
        <v>Éthiopie</v>
      </c>
    </row>
    <row r="67" spans="1:4" x14ac:dyDescent="0.25">
      <c r="A67" s="1" t="s">
        <v>1543</v>
      </c>
      <c r="B67" s="22">
        <v>232</v>
      </c>
      <c r="C67" s="14" t="s">
        <v>717</v>
      </c>
      <c r="D67" s="21" t="str">
        <f>Table3[[#This Row],[Country or Area]]</f>
        <v>Érythrée</v>
      </c>
    </row>
    <row r="68" spans="1:4" x14ac:dyDescent="0.25">
      <c r="A68" s="1" t="s">
        <v>1545</v>
      </c>
      <c r="B68" s="22">
        <v>233</v>
      </c>
      <c r="C68" s="14" t="s">
        <v>713</v>
      </c>
      <c r="D68" s="21" t="str">
        <f>Table3[[#This Row],[Country or Area]]</f>
        <v>Estonie</v>
      </c>
    </row>
    <row r="69" spans="1:4" x14ac:dyDescent="0.25">
      <c r="A69" s="1" t="s">
        <v>1572</v>
      </c>
      <c r="B69" s="22">
        <v>234</v>
      </c>
      <c r="C69" s="14" t="s">
        <v>697</v>
      </c>
      <c r="D69" s="21" t="str">
        <f>Table3[[#This Row],[Country or Area]]</f>
        <v>Îles Féroé</v>
      </c>
    </row>
    <row r="70" spans="1:4" x14ac:dyDescent="0.25">
      <c r="A70" s="1" t="s">
        <v>1571</v>
      </c>
      <c r="B70" s="22">
        <v>238</v>
      </c>
      <c r="C70" s="14" t="s">
        <v>701</v>
      </c>
      <c r="D70" s="21" t="str">
        <f>Table3[[#This Row],[Country or Area]]</f>
        <v>Îles Falkland (Malvinas)</v>
      </c>
    </row>
    <row r="71" spans="1:4" x14ac:dyDescent="0.25">
      <c r="A71" s="1" t="s">
        <v>1554</v>
      </c>
      <c r="B71" s="22">
        <v>239</v>
      </c>
      <c r="C71" s="14" t="s">
        <v>175</v>
      </c>
      <c r="D71" s="21" t="str">
        <f>Table3[[#This Row],[Country or Area]]</f>
        <v>Géorgie du Sud-et-les Îles Sandwich du Sud</v>
      </c>
    </row>
    <row r="72" spans="1:4" x14ac:dyDescent="0.25">
      <c r="A72" s="1" t="s">
        <v>1550</v>
      </c>
      <c r="B72" s="22">
        <v>242</v>
      </c>
      <c r="C72" s="14" t="s">
        <v>693</v>
      </c>
      <c r="D72" s="21" t="str">
        <f>Table3[[#This Row],[Country or Area]]</f>
        <v>Fidji</v>
      </c>
    </row>
    <row r="73" spans="1:4" x14ac:dyDescent="0.25">
      <c r="A73" s="1" t="s">
        <v>1551</v>
      </c>
      <c r="B73" s="22">
        <v>246</v>
      </c>
      <c r="C73" s="14" t="s">
        <v>689</v>
      </c>
      <c r="D73" s="21" t="str">
        <f>Table3[[#This Row],[Country or Area]]</f>
        <v>Finlande</v>
      </c>
    </row>
    <row r="74" spans="1:4" x14ac:dyDescent="0.25">
      <c r="A74" s="1" t="s">
        <v>1569</v>
      </c>
      <c r="B74" s="22">
        <v>248</v>
      </c>
      <c r="C74" s="14" t="s">
        <v>108</v>
      </c>
      <c r="D74" s="21" t="str">
        <f>Table3[[#This Row],[Country or Area]]</f>
        <v>Îles d’Åland</v>
      </c>
    </row>
    <row r="75" spans="1:4" x14ac:dyDescent="0.25">
      <c r="A75" s="1" t="s">
        <v>682</v>
      </c>
      <c r="B75" s="22">
        <v>250</v>
      </c>
      <c r="C75" s="14" t="s">
        <v>685</v>
      </c>
      <c r="D75" s="21" t="str">
        <f>Table3[[#This Row],[Country or Area]]</f>
        <v>France</v>
      </c>
    </row>
    <row r="76" spans="1:4" x14ac:dyDescent="0.25">
      <c r="A76" s="1" t="s">
        <v>1561</v>
      </c>
      <c r="B76" s="22">
        <v>254</v>
      </c>
      <c r="C76" s="14" t="s">
        <v>681</v>
      </c>
      <c r="D76" s="21" t="str">
        <f>Table3[[#This Row],[Country or Area]]</f>
        <v>Guyane française</v>
      </c>
    </row>
    <row r="77" spans="1:4" x14ac:dyDescent="0.25">
      <c r="A77" s="1" t="s">
        <v>1621</v>
      </c>
      <c r="B77" s="22">
        <v>258</v>
      </c>
      <c r="C77" s="14" t="s">
        <v>677</v>
      </c>
      <c r="D77" s="21" t="str">
        <f>Table3[[#This Row],[Country or Area]]</f>
        <v>Polynésie française</v>
      </c>
    </row>
    <row r="78" spans="1:4" x14ac:dyDescent="0.25">
      <c r="A78" s="1" t="s">
        <v>1650</v>
      </c>
      <c r="B78" s="22">
        <v>260</v>
      </c>
      <c r="C78" s="14" t="s">
        <v>673</v>
      </c>
      <c r="D78" s="21" t="str">
        <f>Table3[[#This Row],[Country or Area]]</f>
        <v>Terres australes françaises</v>
      </c>
    </row>
    <row r="79" spans="1:4" x14ac:dyDescent="0.25">
      <c r="A79" s="1" t="s">
        <v>741</v>
      </c>
      <c r="B79" s="22">
        <v>262</v>
      </c>
      <c r="C79" s="14" t="s">
        <v>743</v>
      </c>
      <c r="D79" s="21" t="str">
        <f>Table3[[#This Row],[Country or Area]]</f>
        <v>Djibouti</v>
      </c>
    </row>
    <row r="80" spans="1:4" x14ac:dyDescent="0.25">
      <c r="A80" s="1" t="s">
        <v>666</v>
      </c>
      <c r="B80" s="22">
        <v>266</v>
      </c>
      <c r="C80" s="14" t="s">
        <v>669</v>
      </c>
      <c r="D80" s="21" t="str">
        <f>Table3[[#This Row],[Country or Area]]</f>
        <v>Gabon</v>
      </c>
    </row>
    <row r="81" spans="1:4" x14ac:dyDescent="0.25">
      <c r="A81" s="1" t="s">
        <v>1553</v>
      </c>
      <c r="B81" s="22">
        <v>268</v>
      </c>
      <c r="C81" s="14" t="s">
        <v>661</v>
      </c>
      <c r="D81" s="21" t="str">
        <f>Table3[[#This Row],[Country or Area]]</f>
        <v>Géorgie</v>
      </c>
    </row>
    <row r="82" spans="1:4" x14ac:dyDescent="0.25">
      <c r="A82" s="1" t="s">
        <v>1552</v>
      </c>
      <c r="B82" s="22">
        <v>270</v>
      </c>
      <c r="C82" s="14" t="s">
        <v>665</v>
      </c>
      <c r="D82" s="21" t="str">
        <f>Table3[[#This Row],[Country or Area]]</f>
        <v>Gambie</v>
      </c>
    </row>
    <row r="83" spans="1:4" x14ac:dyDescent="0.25">
      <c r="A83" s="1" t="s">
        <v>1546</v>
      </c>
      <c r="B83" s="22">
        <v>275</v>
      </c>
      <c r="C83" s="14" t="s">
        <v>322</v>
      </c>
      <c r="D83" s="21" t="str">
        <f>Table3[[#This Row],[Country or Area]]</f>
        <v>État de Palestine</v>
      </c>
    </row>
    <row r="84" spans="1:4" x14ac:dyDescent="0.25">
      <c r="A84" s="1" t="s">
        <v>1507</v>
      </c>
      <c r="B84" s="22">
        <v>276</v>
      </c>
      <c r="C84" s="14" t="s">
        <v>657</v>
      </c>
      <c r="D84" s="21" t="str">
        <f>Table3[[#This Row],[Country or Area]]</f>
        <v>Allemagne</v>
      </c>
    </row>
    <row r="85" spans="1:4" x14ac:dyDescent="0.25">
      <c r="A85" s="1" t="s">
        <v>650</v>
      </c>
      <c r="B85" s="22">
        <v>288</v>
      </c>
      <c r="C85" s="14" t="s">
        <v>653</v>
      </c>
      <c r="D85" s="21" t="str">
        <f>Table3[[#This Row],[Country or Area]]</f>
        <v>Ghana</v>
      </c>
    </row>
    <row r="86" spans="1:4" x14ac:dyDescent="0.25">
      <c r="A86" s="1" t="s">
        <v>647</v>
      </c>
      <c r="B86" s="22">
        <v>292</v>
      </c>
      <c r="C86" s="14" t="s">
        <v>649</v>
      </c>
      <c r="D86" s="21" t="str">
        <f>Table3[[#This Row],[Country or Area]]</f>
        <v>Gibraltar</v>
      </c>
    </row>
    <row r="87" spans="1:4" x14ac:dyDescent="0.25">
      <c r="A87" s="1" t="s">
        <v>523</v>
      </c>
      <c r="B87" s="22">
        <v>296</v>
      </c>
      <c r="C87" s="14" t="s">
        <v>525</v>
      </c>
      <c r="D87" s="21" t="str">
        <f>Table3[[#This Row],[Country or Area]]</f>
        <v>Kiribati</v>
      </c>
    </row>
    <row r="88" spans="1:4" x14ac:dyDescent="0.25">
      <c r="A88" s="1" t="s">
        <v>1555</v>
      </c>
      <c r="B88" s="22">
        <v>300</v>
      </c>
      <c r="C88" s="14" t="s">
        <v>646</v>
      </c>
      <c r="D88" s="21" t="str">
        <f>Table3[[#This Row],[Country or Area]]</f>
        <v>Grèce</v>
      </c>
    </row>
    <row r="89" spans="1:4" x14ac:dyDescent="0.25">
      <c r="A89" s="1" t="s">
        <v>1557</v>
      </c>
      <c r="B89" s="22">
        <v>304</v>
      </c>
      <c r="C89" s="14" t="s">
        <v>642</v>
      </c>
      <c r="D89" s="21" t="str">
        <f>Table3[[#This Row],[Country or Area]]</f>
        <v>Groenland</v>
      </c>
    </row>
    <row r="90" spans="1:4" x14ac:dyDescent="0.25">
      <c r="A90" s="1" t="s">
        <v>1556</v>
      </c>
      <c r="B90" s="22">
        <v>308</v>
      </c>
      <c r="C90" s="14" t="s">
        <v>638</v>
      </c>
      <c r="D90" s="21" t="str">
        <f>Table3[[#This Row],[Country or Area]]</f>
        <v>Grenade</v>
      </c>
    </row>
    <row r="91" spans="1:4" x14ac:dyDescent="0.25">
      <c r="A91" s="1" t="s">
        <v>631</v>
      </c>
      <c r="B91" s="22">
        <v>312</v>
      </c>
      <c r="C91" s="14" t="s">
        <v>634</v>
      </c>
      <c r="D91" s="21" t="str">
        <f>Table3[[#This Row],[Country or Area]]</f>
        <v>Guadeloupe</v>
      </c>
    </row>
    <row r="92" spans="1:4" x14ac:dyDescent="0.25">
      <c r="A92" s="1" t="s">
        <v>628</v>
      </c>
      <c r="B92" s="22">
        <v>316</v>
      </c>
      <c r="C92" s="14" t="s">
        <v>630</v>
      </c>
      <c r="D92" s="21" t="str">
        <f>Table3[[#This Row],[Country or Area]]</f>
        <v>Guam</v>
      </c>
    </row>
    <row r="93" spans="1:4" x14ac:dyDescent="0.25">
      <c r="A93" s="1" t="s">
        <v>624</v>
      </c>
      <c r="B93" s="22">
        <v>320</v>
      </c>
      <c r="C93" s="14" t="s">
        <v>627</v>
      </c>
      <c r="D93" s="21" t="str">
        <f>Table3[[#This Row],[Country or Area]]</f>
        <v>Guatemala</v>
      </c>
    </row>
    <row r="94" spans="1:4" x14ac:dyDescent="0.25">
      <c r="A94" s="1" t="s">
        <v>1558</v>
      </c>
      <c r="B94" s="22">
        <v>324</v>
      </c>
      <c r="C94" s="14" t="s">
        <v>619</v>
      </c>
      <c r="D94" s="21" t="str">
        <f>Table3[[#This Row],[Country or Area]]</f>
        <v>Guinée</v>
      </c>
    </row>
    <row r="95" spans="1:4" x14ac:dyDescent="0.25">
      <c r="A95" s="1" t="s">
        <v>608</v>
      </c>
      <c r="B95" s="22">
        <v>328</v>
      </c>
      <c r="C95" s="14" t="s">
        <v>611</v>
      </c>
      <c r="D95" s="21" t="str">
        <f>Table3[[#This Row],[Country or Area]]</f>
        <v>Guyana</v>
      </c>
    </row>
    <row r="96" spans="1:4" x14ac:dyDescent="0.25">
      <c r="A96" s="1" t="s">
        <v>605</v>
      </c>
      <c r="B96" s="22">
        <v>332</v>
      </c>
      <c r="C96" s="14" t="s">
        <v>607</v>
      </c>
      <c r="D96" s="21" t="str">
        <f>Table3[[#This Row],[Country or Area]]</f>
        <v>Haïti</v>
      </c>
    </row>
    <row r="97" spans="1:4" x14ac:dyDescent="0.25">
      <c r="A97" s="1" t="s">
        <v>1565</v>
      </c>
      <c r="B97" s="22">
        <v>334</v>
      </c>
      <c r="C97" s="14" t="s">
        <v>603</v>
      </c>
      <c r="D97" s="21" t="str">
        <f>Table3[[#This Row],[Country or Area]]</f>
        <v>Île Heard-et-Îles MacDonald</v>
      </c>
    </row>
    <row r="98" spans="1:4" x14ac:dyDescent="0.25">
      <c r="A98" s="1" t="s">
        <v>1635</v>
      </c>
      <c r="B98" s="22">
        <v>336</v>
      </c>
      <c r="C98" s="14" t="s">
        <v>599</v>
      </c>
      <c r="D98" s="21" t="str">
        <f>Table3[[#This Row],[Country or Area]]</f>
        <v>Saint-Siège</v>
      </c>
    </row>
    <row r="99" spans="1:4" x14ac:dyDescent="0.25">
      <c r="A99" s="1" t="s">
        <v>592</v>
      </c>
      <c r="B99" s="22">
        <v>340</v>
      </c>
      <c r="C99" s="14" t="s">
        <v>595</v>
      </c>
      <c r="D99" s="21" t="str">
        <f>Table3[[#This Row],[Country or Area]]</f>
        <v>Honduras</v>
      </c>
    </row>
    <row r="100" spans="1:4" ht="30" x14ac:dyDescent="0.25">
      <c r="A100" s="1" t="s">
        <v>1531</v>
      </c>
      <c r="B100" s="22">
        <v>344</v>
      </c>
      <c r="C100" s="14" t="s">
        <v>591</v>
      </c>
      <c r="D100" s="21" t="str">
        <f>Table3[[#This Row],[Country or Area]]</f>
        <v>Chine, région administrative spéciale de Hong Kong</v>
      </c>
    </row>
    <row r="101" spans="1:4" x14ac:dyDescent="0.25">
      <c r="A101" s="1" t="s">
        <v>1562</v>
      </c>
      <c r="B101" s="22">
        <v>348</v>
      </c>
      <c r="C101" s="14" t="s">
        <v>588</v>
      </c>
      <c r="D101" s="21" t="str">
        <f>Table3[[#This Row],[Country or Area]]</f>
        <v>Hongrie</v>
      </c>
    </row>
    <row r="102" spans="1:4" x14ac:dyDescent="0.25">
      <c r="A102" s="1" t="s">
        <v>1586</v>
      </c>
      <c r="B102" s="22">
        <v>352</v>
      </c>
      <c r="C102" s="14" t="s">
        <v>584</v>
      </c>
      <c r="D102" s="21" t="str">
        <f>Table3[[#This Row],[Country or Area]]</f>
        <v>Islande</v>
      </c>
    </row>
    <row r="103" spans="1:4" x14ac:dyDescent="0.25">
      <c r="A103" s="1" t="s">
        <v>1582</v>
      </c>
      <c r="B103" s="22">
        <v>356</v>
      </c>
      <c r="C103" s="14" t="s">
        <v>580</v>
      </c>
      <c r="D103" s="21" t="str">
        <f>Table3[[#This Row],[Country or Area]]</f>
        <v>Inde</v>
      </c>
    </row>
    <row r="104" spans="1:4" x14ac:dyDescent="0.25">
      <c r="A104" s="1" t="s">
        <v>1583</v>
      </c>
      <c r="B104" s="22">
        <v>360</v>
      </c>
      <c r="C104" s="14" t="s">
        <v>576</v>
      </c>
      <c r="D104" s="21" t="str">
        <f>Table3[[#This Row],[Country or Area]]</f>
        <v>Indonésie</v>
      </c>
    </row>
    <row r="105" spans="1:4" x14ac:dyDescent="0.25">
      <c r="A105" s="1" t="s">
        <v>1584</v>
      </c>
      <c r="B105" s="22">
        <v>364</v>
      </c>
      <c r="C105" s="14" t="s">
        <v>572</v>
      </c>
      <c r="D105" s="21" t="str">
        <f>Table3[[#This Row],[Country or Area]]</f>
        <v>Iran (République islamique d’)</v>
      </c>
    </row>
    <row r="106" spans="1:4" x14ac:dyDescent="0.25">
      <c r="A106" s="1" t="s">
        <v>565</v>
      </c>
      <c r="B106" s="22">
        <v>368</v>
      </c>
      <c r="C106" s="14" t="s">
        <v>568</v>
      </c>
      <c r="D106" s="21" t="str">
        <f>Table3[[#This Row],[Country or Area]]</f>
        <v>Iraq</v>
      </c>
    </row>
    <row r="107" spans="1:4" x14ac:dyDescent="0.25">
      <c r="A107" s="1" t="s">
        <v>1585</v>
      </c>
      <c r="B107" s="22">
        <v>372</v>
      </c>
      <c r="C107" s="14" t="s">
        <v>564</v>
      </c>
      <c r="D107" s="21" t="str">
        <f>Table3[[#This Row],[Country or Area]]</f>
        <v>Irlande</v>
      </c>
    </row>
    <row r="108" spans="1:4" x14ac:dyDescent="0.25">
      <c r="A108" s="1" t="s">
        <v>554</v>
      </c>
      <c r="B108" s="22">
        <v>376</v>
      </c>
      <c r="C108" s="14" t="s">
        <v>556</v>
      </c>
      <c r="D108" s="21" t="str">
        <f>Table3[[#This Row],[Country or Area]]</f>
        <v>Israël</v>
      </c>
    </row>
    <row r="109" spans="1:4" x14ac:dyDescent="0.25">
      <c r="A109" s="1" t="s">
        <v>1587</v>
      </c>
      <c r="B109" s="22">
        <v>380</v>
      </c>
      <c r="C109" s="14" t="s">
        <v>552</v>
      </c>
      <c r="D109" s="21" t="str">
        <f>Table3[[#This Row],[Country or Area]]</f>
        <v>Italie</v>
      </c>
    </row>
    <row r="110" spans="1:4" x14ac:dyDescent="0.25">
      <c r="A110" s="1" t="s">
        <v>1536</v>
      </c>
      <c r="B110" s="22">
        <v>384</v>
      </c>
      <c r="C110" s="14" t="s">
        <v>751</v>
      </c>
      <c r="D110" s="21" t="str">
        <f>Table3[[#This Row],[Country or Area]]</f>
        <v>Côte d’Ivoire</v>
      </c>
    </row>
    <row r="111" spans="1:4" x14ac:dyDescent="0.25">
      <c r="A111" s="1" t="s">
        <v>1588</v>
      </c>
      <c r="B111" s="22">
        <v>388</v>
      </c>
      <c r="C111" s="14" t="s">
        <v>548</v>
      </c>
      <c r="D111" s="21" t="str">
        <f>Table3[[#This Row],[Country or Area]]</f>
        <v>Jamaïque</v>
      </c>
    </row>
    <row r="112" spans="1:4" x14ac:dyDescent="0.25">
      <c r="A112" s="1" t="s">
        <v>1589</v>
      </c>
      <c r="B112" s="22">
        <v>392</v>
      </c>
      <c r="C112" s="14" t="s">
        <v>544</v>
      </c>
      <c r="D112" s="21" t="str">
        <f>Table3[[#This Row],[Country or Area]]</f>
        <v>Japon</v>
      </c>
    </row>
    <row r="113" spans="1:4" x14ac:dyDescent="0.25">
      <c r="A113" s="1" t="s">
        <v>530</v>
      </c>
      <c r="B113" s="22">
        <v>398</v>
      </c>
      <c r="C113" s="14" t="s">
        <v>533</v>
      </c>
      <c r="D113" s="21" t="str">
        <f>Table3[[#This Row],[Country or Area]]</f>
        <v>Kazakhstan</v>
      </c>
    </row>
    <row r="114" spans="1:4" x14ac:dyDescent="0.25">
      <c r="A114" s="1" t="s">
        <v>1590</v>
      </c>
      <c r="B114" s="22">
        <v>400</v>
      </c>
      <c r="C114" s="14" t="s">
        <v>537</v>
      </c>
      <c r="D114" s="21" t="str">
        <f>Table3[[#This Row],[Country or Area]]</f>
        <v>Jordanie</v>
      </c>
    </row>
    <row r="115" spans="1:4" x14ac:dyDescent="0.25">
      <c r="A115" s="1" t="s">
        <v>526</v>
      </c>
      <c r="B115" s="22">
        <v>404</v>
      </c>
      <c r="C115" s="14" t="s">
        <v>529</v>
      </c>
      <c r="D115" s="21" t="str">
        <f>Table3[[#This Row],[Country or Area]]</f>
        <v>Kenya</v>
      </c>
    </row>
    <row r="116" spans="1:4" x14ac:dyDescent="0.25">
      <c r="A116" s="1" t="s">
        <v>1629</v>
      </c>
      <c r="B116" s="22">
        <v>408</v>
      </c>
      <c r="C116" s="14" t="s">
        <v>522</v>
      </c>
      <c r="D116" s="21" t="str">
        <f>Table3[[#This Row],[Country or Area]]</f>
        <v>République populaire démocratique de Corée</v>
      </c>
    </row>
    <row r="117" spans="1:4" x14ac:dyDescent="0.25">
      <c r="A117" s="1" t="s">
        <v>1624</v>
      </c>
      <c r="B117" s="22">
        <v>410</v>
      </c>
      <c r="C117" s="14" t="s">
        <v>518</v>
      </c>
      <c r="D117" s="21" t="str">
        <f>Table3[[#This Row],[Country or Area]]</f>
        <v>République de Corée</v>
      </c>
    </row>
    <row r="118" spans="1:4" x14ac:dyDescent="0.25">
      <c r="A118" s="1" t="s">
        <v>1592</v>
      </c>
      <c r="B118" s="22">
        <v>414</v>
      </c>
      <c r="C118" s="14" t="s">
        <v>514</v>
      </c>
      <c r="D118" s="21" t="str">
        <f>Table3[[#This Row],[Country or Area]]</f>
        <v>Koweït</v>
      </c>
    </row>
    <row r="119" spans="1:4" x14ac:dyDescent="0.25">
      <c r="A119" s="1" t="s">
        <v>1591</v>
      </c>
      <c r="B119" s="22">
        <v>417</v>
      </c>
      <c r="C119" s="14" t="s">
        <v>510</v>
      </c>
      <c r="D119" s="21" t="str">
        <f>Table3[[#This Row],[Country or Area]]</f>
        <v>Kirghizistan</v>
      </c>
    </row>
    <row r="120" spans="1:4" x14ac:dyDescent="0.25">
      <c r="A120" s="1" t="s">
        <v>1627</v>
      </c>
      <c r="B120" s="22">
        <v>418</v>
      </c>
      <c r="C120" s="14" t="s">
        <v>506</v>
      </c>
      <c r="D120" s="21" t="str">
        <f>Table3[[#This Row],[Country or Area]]</f>
        <v>République démocratique populaire lao</v>
      </c>
    </row>
    <row r="121" spans="1:4" x14ac:dyDescent="0.25">
      <c r="A121" s="1" t="s">
        <v>1594</v>
      </c>
      <c r="B121" s="22">
        <v>422</v>
      </c>
      <c r="C121" s="14" t="s">
        <v>498</v>
      </c>
      <c r="D121" s="21" t="str">
        <f>Table3[[#This Row],[Country or Area]]</f>
        <v>Liban</v>
      </c>
    </row>
    <row r="122" spans="1:4" x14ac:dyDescent="0.25">
      <c r="A122" s="1" t="s">
        <v>491</v>
      </c>
      <c r="B122" s="22">
        <v>426</v>
      </c>
      <c r="C122" s="14" t="s">
        <v>494</v>
      </c>
      <c r="D122" s="21" t="str">
        <f>Table3[[#This Row],[Country or Area]]</f>
        <v>Lesotho</v>
      </c>
    </row>
    <row r="123" spans="1:4" x14ac:dyDescent="0.25">
      <c r="A123" s="1" t="s">
        <v>1593</v>
      </c>
      <c r="B123" s="22">
        <v>428</v>
      </c>
      <c r="C123" s="14" t="s">
        <v>502</v>
      </c>
      <c r="D123" s="21" t="str">
        <f>Table3[[#This Row],[Country or Area]]</f>
        <v>Lettonie</v>
      </c>
    </row>
    <row r="124" spans="1:4" x14ac:dyDescent="0.25">
      <c r="A124" s="1" t="s">
        <v>1595</v>
      </c>
      <c r="B124" s="22">
        <v>430</v>
      </c>
      <c r="C124" s="14" t="s">
        <v>490</v>
      </c>
      <c r="D124" s="21" t="str">
        <f>Table3[[#This Row],[Country or Area]]</f>
        <v>Libéria</v>
      </c>
    </row>
    <row r="125" spans="1:4" x14ac:dyDescent="0.25">
      <c r="A125" s="1" t="s">
        <v>1596</v>
      </c>
      <c r="B125" s="22">
        <v>434</v>
      </c>
      <c r="C125" s="14" t="s">
        <v>486</v>
      </c>
      <c r="D125" s="21" t="str">
        <f>Table3[[#This Row],[Country or Area]]</f>
        <v>Libye</v>
      </c>
    </row>
    <row r="126" spans="1:4" x14ac:dyDescent="0.25">
      <c r="A126" s="1" t="s">
        <v>479</v>
      </c>
      <c r="B126" s="22">
        <v>438</v>
      </c>
      <c r="C126" s="14" t="s">
        <v>482</v>
      </c>
      <c r="D126" s="21" t="str">
        <f>Table3[[#This Row],[Country or Area]]</f>
        <v>Liechtenstein</v>
      </c>
    </row>
    <row r="127" spans="1:4" x14ac:dyDescent="0.25">
      <c r="A127" s="1" t="s">
        <v>1597</v>
      </c>
      <c r="B127" s="22">
        <v>440</v>
      </c>
      <c r="C127" s="14" t="s">
        <v>478</v>
      </c>
      <c r="D127" s="21" t="str">
        <f>Table3[[#This Row],[Country or Area]]</f>
        <v>Lituanie</v>
      </c>
    </row>
    <row r="128" spans="1:4" x14ac:dyDescent="0.25">
      <c r="A128" s="1" t="s">
        <v>471</v>
      </c>
      <c r="B128" s="22">
        <v>442</v>
      </c>
      <c r="C128" s="14" t="s">
        <v>474</v>
      </c>
      <c r="D128" s="21" t="str">
        <f>Table3[[#This Row],[Country or Area]]</f>
        <v>Luxembourg</v>
      </c>
    </row>
    <row r="129" spans="1:4" x14ac:dyDescent="0.25">
      <c r="A129" s="1" t="s">
        <v>1532</v>
      </c>
      <c r="B129" s="22">
        <v>446</v>
      </c>
      <c r="C129" s="14" t="s">
        <v>470</v>
      </c>
      <c r="D129" s="21" t="str">
        <f>Table3[[#This Row],[Country or Area]]</f>
        <v>Chine, région administrative spéciale de Macao</v>
      </c>
    </row>
    <row r="130" spans="1:4" x14ac:dyDescent="0.25">
      <c r="A130" s="1" t="s">
        <v>465</v>
      </c>
      <c r="B130" s="22">
        <v>450</v>
      </c>
      <c r="C130" s="14" t="s">
        <v>467</v>
      </c>
      <c r="D130" s="21" t="str">
        <f>Table3[[#This Row],[Country or Area]]</f>
        <v>Madagascar</v>
      </c>
    </row>
    <row r="131" spans="1:4" x14ac:dyDescent="0.25">
      <c r="A131" s="1" t="s">
        <v>461</v>
      </c>
      <c r="B131" s="22">
        <v>454</v>
      </c>
      <c r="C131" s="14" t="s">
        <v>464</v>
      </c>
      <c r="D131" s="21" t="str">
        <f>Table3[[#This Row],[Country or Area]]</f>
        <v>Malawi</v>
      </c>
    </row>
    <row r="132" spans="1:4" x14ac:dyDescent="0.25">
      <c r="A132" s="1" t="s">
        <v>1599</v>
      </c>
      <c r="B132" s="22">
        <v>458</v>
      </c>
      <c r="C132" s="14" t="s">
        <v>460</v>
      </c>
      <c r="D132" s="21" t="str">
        <f>Table3[[#This Row],[Country or Area]]</f>
        <v>Malaisie</v>
      </c>
    </row>
    <row r="133" spans="1:4" x14ac:dyDescent="0.25">
      <c r="A133" s="1" t="s">
        <v>453</v>
      </c>
      <c r="B133" s="22">
        <v>462</v>
      </c>
      <c r="C133" s="14" t="s">
        <v>456</v>
      </c>
      <c r="D133" s="21" t="str">
        <f>Table3[[#This Row],[Country or Area]]</f>
        <v>Maldives</v>
      </c>
    </row>
    <row r="134" spans="1:4" x14ac:dyDescent="0.25">
      <c r="A134" s="1" t="s">
        <v>449</v>
      </c>
      <c r="B134" s="22">
        <v>466</v>
      </c>
      <c r="C134" s="14" t="s">
        <v>452</v>
      </c>
      <c r="D134" s="21" t="str">
        <f>Table3[[#This Row],[Country or Area]]</f>
        <v>Mali</v>
      </c>
    </row>
    <row r="135" spans="1:4" x14ac:dyDescent="0.25">
      <c r="A135" s="1" t="s">
        <v>446</v>
      </c>
      <c r="B135" s="22">
        <v>470</v>
      </c>
      <c r="C135" s="14" t="s">
        <v>448</v>
      </c>
      <c r="D135" s="21" t="str">
        <f>Table3[[#This Row],[Country or Area]]</f>
        <v>Malte</v>
      </c>
    </row>
    <row r="136" spans="1:4" x14ac:dyDescent="0.25">
      <c r="A136" s="1" t="s">
        <v>437</v>
      </c>
      <c r="B136" s="22">
        <v>474</v>
      </c>
      <c r="C136" s="14" t="s">
        <v>440</v>
      </c>
      <c r="D136" s="21" t="str">
        <f>Table3[[#This Row],[Country or Area]]</f>
        <v>Martinique</v>
      </c>
    </row>
    <row r="137" spans="1:4" x14ac:dyDescent="0.25">
      <c r="A137" s="1" t="s">
        <v>1601</v>
      </c>
      <c r="B137" s="22">
        <v>478</v>
      </c>
      <c r="C137" s="14" t="s">
        <v>436</v>
      </c>
      <c r="D137" s="21" t="str">
        <f>Table3[[#This Row],[Country or Area]]</f>
        <v>Mauritanie</v>
      </c>
    </row>
    <row r="138" spans="1:4" x14ac:dyDescent="0.25">
      <c r="A138" s="1" t="s">
        <v>430</v>
      </c>
      <c r="B138" s="22">
        <v>480</v>
      </c>
      <c r="C138" s="14" t="s">
        <v>432</v>
      </c>
      <c r="D138" s="21" t="str">
        <f>Table3[[#This Row],[Country or Area]]</f>
        <v>Maurice</v>
      </c>
    </row>
    <row r="139" spans="1:4" x14ac:dyDescent="0.25">
      <c r="A139" s="1" t="s">
        <v>1602</v>
      </c>
      <c r="B139" s="22">
        <v>484</v>
      </c>
      <c r="C139" s="14" t="s">
        <v>425</v>
      </c>
      <c r="D139" s="21" t="str">
        <f>Table3[[#This Row],[Country or Area]]</f>
        <v>Mexique</v>
      </c>
    </row>
    <row r="140" spans="1:4" x14ac:dyDescent="0.25">
      <c r="A140" s="1" t="s">
        <v>411</v>
      </c>
      <c r="B140" s="22">
        <v>492</v>
      </c>
      <c r="C140" s="14" t="s">
        <v>413</v>
      </c>
      <c r="D140" s="21" t="str">
        <f>Table3[[#This Row],[Country or Area]]</f>
        <v>Monaco</v>
      </c>
    </row>
    <row r="141" spans="1:4" x14ac:dyDescent="0.25">
      <c r="A141" s="1" t="s">
        <v>1603</v>
      </c>
      <c r="B141" s="22">
        <v>496</v>
      </c>
      <c r="C141" s="14" t="s">
        <v>410</v>
      </c>
      <c r="D141" s="21" t="str">
        <f>Table3[[#This Row],[Country or Area]]</f>
        <v>Mongolie</v>
      </c>
    </row>
    <row r="142" spans="1:4" x14ac:dyDescent="0.25">
      <c r="A142" s="1" t="s">
        <v>1625</v>
      </c>
      <c r="B142" s="22">
        <v>498</v>
      </c>
      <c r="C142" s="14" t="s">
        <v>417</v>
      </c>
      <c r="D142" s="21" t="str">
        <f>Table3[[#This Row],[Country or Area]]</f>
        <v>République de Moldova</v>
      </c>
    </row>
    <row r="143" spans="1:4" x14ac:dyDescent="0.25">
      <c r="A143" s="1" t="s">
        <v>1604</v>
      </c>
      <c r="B143" s="22">
        <v>499</v>
      </c>
      <c r="C143" s="14" t="s">
        <v>406</v>
      </c>
      <c r="D143" s="21" t="str">
        <f>Table3[[#This Row],[Country or Area]]</f>
        <v>Monténégro</v>
      </c>
    </row>
    <row r="144" spans="1:4" x14ac:dyDescent="0.25">
      <c r="A144" s="1" t="s">
        <v>400</v>
      </c>
      <c r="B144" s="22">
        <v>500</v>
      </c>
      <c r="C144" s="14" t="s">
        <v>402</v>
      </c>
      <c r="D144" s="21" t="str">
        <f>Table3[[#This Row],[Country or Area]]</f>
        <v>Montserrat</v>
      </c>
    </row>
    <row r="145" spans="1:4" x14ac:dyDescent="0.25">
      <c r="A145" s="1" t="s">
        <v>1600</v>
      </c>
      <c r="B145" s="22">
        <v>504</v>
      </c>
      <c r="C145" s="14" t="s">
        <v>399</v>
      </c>
      <c r="D145" s="21" t="str">
        <f>Table3[[#This Row],[Country or Area]]</f>
        <v>Maroc</v>
      </c>
    </row>
    <row r="146" spans="1:4" x14ac:dyDescent="0.25">
      <c r="A146" s="1" t="s">
        <v>392</v>
      </c>
      <c r="B146" s="22">
        <v>508</v>
      </c>
      <c r="C146" s="14" t="s">
        <v>395</v>
      </c>
      <c r="D146" s="21" t="str">
        <f>Table3[[#This Row],[Country or Area]]</f>
        <v>Mozambique</v>
      </c>
    </row>
    <row r="147" spans="1:4" x14ac:dyDescent="0.25">
      <c r="A147" s="1" t="s">
        <v>331</v>
      </c>
      <c r="B147" s="22">
        <v>512</v>
      </c>
      <c r="C147" s="14" t="s">
        <v>333</v>
      </c>
      <c r="D147" s="21" t="str">
        <f>Table3[[#This Row],[Country or Area]]</f>
        <v>Oman</v>
      </c>
    </row>
    <row r="148" spans="1:4" x14ac:dyDescent="0.25">
      <c r="A148" s="1" t="s">
        <v>1605</v>
      </c>
      <c r="B148" s="22">
        <v>516</v>
      </c>
      <c r="C148" s="14" t="s">
        <v>387</v>
      </c>
      <c r="D148" s="21" t="str">
        <f>Table3[[#This Row],[Country or Area]]</f>
        <v>Namibie</v>
      </c>
    </row>
    <row r="149" spans="1:4" x14ac:dyDescent="0.25">
      <c r="A149" s="1" t="s">
        <v>381</v>
      </c>
      <c r="B149" s="22">
        <v>520</v>
      </c>
      <c r="C149" s="14" t="s">
        <v>383</v>
      </c>
      <c r="D149" s="21" t="str">
        <f>Table3[[#This Row],[Country or Area]]</f>
        <v>Nauru</v>
      </c>
    </row>
    <row r="150" spans="1:4" x14ac:dyDescent="0.25">
      <c r="A150" s="1" t="s">
        <v>1606</v>
      </c>
      <c r="B150" s="22">
        <v>524</v>
      </c>
      <c r="C150" s="14" t="s">
        <v>380</v>
      </c>
      <c r="D150" s="21" t="str">
        <f>Table3[[#This Row],[Country or Area]]</f>
        <v>Népal</v>
      </c>
    </row>
    <row r="151" spans="1:4" x14ac:dyDescent="0.25">
      <c r="A151" s="1" t="s">
        <v>1617</v>
      </c>
      <c r="B151" s="22">
        <v>528</v>
      </c>
      <c r="C151" s="14" t="s">
        <v>376</v>
      </c>
      <c r="D151" s="21" t="str">
        <f>Table3[[#This Row],[Country or Area]]</f>
        <v>Pays-Bas</v>
      </c>
    </row>
    <row r="152" spans="1:4" x14ac:dyDescent="0.25">
      <c r="A152" s="1" t="s">
        <v>760</v>
      </c>
      <c r="B152" s="22">
        <v>531</v>
      </c>
      <c r="C152" s="14" t="s">
        <v>762</v>
      </c>
      <c r="D152" s="21" t="str">
        <f>Table3[[#This Row],[Country or Area]]</f>
        <v>Curaçao</v>
      </c>
    </row>
    <row r="153" spans="1:4" x14ac:dyDescent="0.25">
      <c r="A153" s="1" t="s">
        <v>933</v>
      </c>
      <c r="B153" s="22">
        <v>533</v>
      </c>
      <c r="C153" s="14" t="s">
        <v>935</v>
      </c>
      <c r="D153" s="21" t="str">
        <f>Table3[[#This Row],[Country or Area]]</f>
        <v>Aruba</v>
      </c>
    </row>
    <row r="154" spans="1:4" x14ac:dyDescent="0.25">
      <c r="A154" s="1" t="s">
        <v>197</v>
      </c>
      <c r="B154" s="22">
        <v>534</v>
      </c>
      <c r="C154" s="14" t="s">
        <v>199</v>
      </c>
      <c r="D154" s="21" t="str">
        <f>Table3[[#This Row],[Country or Area]]</f>
        <v>Saint-Martin (partie néerlandaise)</v>
      </c>
    </row>
    <row r="155" spans="1:4" x14ac:dyDescent="0.25">
      <c r="A155" s="1" t="s">
        <v>874</v>
      </c>
      <c r="B155" s="22">
        <v>535</v>
      </c>
      <c r="C155" s="14" t="s">
        <v>876</v>
      </c>
      <c r="D155" s="21" t="str">
        <f>Table3[[#This Row],[Country or Area]]</f>
        <v>Bonaire, Saint-Eustache et Saba</v>
      </c>
    </row>
    <row r="156" spans="1:4" x14ac:dyDescent="0.25">
      <c r="A156" s="1" t="s">
        <v>1611</v>
      </c>
      <c r="B156" s="22">
        <v>540</v>
      </c>
      <c r="C156" s="14" t="s">
        <v>372</v>
      </c>
      <c r="D156" s="21" t="str">
        <f>Table3[[#This Row],[Country or Area]]</f>
        <v>Nouvelle-Calédonie</v>
      </c>
    </row>
    <row r="157" spans="1:4" x14ac:dyDescent="0.25">
      <c r="A157" s="1" t="s">
        <v>41</v>
      </c>
      <c r="B157" s="22">
        <v>548</v>
      </c>
      <c r="C157" s="14" t="s">
        <v>44</v>
      </c>
      <c r="D157" s="21" t="str">
        <f>Table3[[#This Row],[Country or Area]]</f>
        <v>Vanuatu</v>
      </c>
    </row>
    <row r="158" spans="1:4" x14ac:dyDescent="0.25">
      <c r="A158" s="1" t="s">
        <v>1612</v>
      </c>
      <c r="B158" s="22">
        <v>554</v>
      </c>
      <c r="C158" s="14" t="s">
        <v>368</v>
      </c>
      <c r="D158" s="21" t="str">
        <f>Table3[[#This Row],[Country or Area]]</f>
        <v>Nouvelle-Zélande</v>
      </c>
    </row>
    <row r="159" spans="1:4" x14ac:dyDescent="0.25">
      <c r="A159" s="1" t="s">
        <v>361</v>
      </c>
      <c r="B159" s="22">
        <v>558</v>
      </c>
      <c r="C159" s="14" t="s">
        <v>364</v>
      </c>
      <c r="D159" s="21" t="str">
        <f>Table3[[#This Row],[Country or Area]]</f>
        <v>Nicaragua</v>
      </c>
    </row>
    <row r="160" spans="1:4" x14ac:dyDescent="0.25">
      <c r="A160" s="1" t="s">
        <v>1607</v>
      </c>
      <c r="B160" s="22">
        <v>562</v>
      </c>
      <c r="C160" s="14" t="s">
        <v>360</v>
      </c>
      <c r="D160" s="21" t="str">
        <f>Table3[[#This Row],[Country or Area]]</f>
        <v>Niger</v>
      </c>
    </row>
    <row r="161" spans="1:4" x14ac:dyDescent="0.25">
      <c r="A161" s="1" t="s">
        <v>1608</v>
      </c>
      <c r="B161" s="22">
        <v>566</v>
      </c>
      <c r="C161" s="14" t="s">
        <v>356</v>
      </c>
      <c r="D161" s="21" t="str">
        <f>Table3[[#This Row],[Country or Area]]</f>
        <v>Nigéria</v>
      </c>
    </row>
    <row r="162" spans="1:4" x14ac:dyDescent="0.25">
      <c r="A162" s="1" t="s">
        <v>1609</v>
      </c>
      <c r="B162" s="22">
        <v>570</v>
      </c>
      <c r="C162" s="14" t="s">
        <v>352</v>
      </c>
      <c r="D162" s="21" t="str">
        <f>Table3[[#This Row],[Country or Area]]</f>
        <v>Nioué</v>
      </c>
    </row>
    <row r="163" spans="1:4" x14ac:dyDescent="0.25">
      <c r="A163" s="1" t="s">
        <v>1566</v>
      </c>
      <c r="B163" s="22">
        <v>574</v>
      </c>
      <c r="C163" s="14" t="s">
        <v>349</v>
      </c>
      <c r="D163" s="21" t="str">
        <f>Table3[[#This Row],[Country or Area]]</f>
        <v>Île Norfolk</v>
      </c>
    </row>
    <row r="164" spans="1:4" x14ac:dyDescent="0.25">
      <c r="A164" s="1" t="s">
        <v>1610</v>
      </c>
      <c r="B164" s="22">
        <v>578</v>
      </c>
      <c r="C164" s="14" t="s">
        <v>337</v>
      </c>
      <c r="D164" s="21" t="str">
        <f>Table3[[#This Row],[Country or Area]]</f>
        <v>Norvège</v>
      </c>
    </row>
    <row r="165" spans="1:4" x14ac:dyDescent="0.25">
      <c r="A165" s="1" t="s">
        <v>1573</v>
      </c>
      <c r="B165" s="22">
        <v>580</v>
      </c>
      <c r="C165" s="14" t="s">
        <v>341</v>
      </c>
      <c r="D165" s="21" t="str">
        <f>Table3[[#This Row],[Country or Area]]</f>
        <v>Îles Mariannes du Nord</v>
      </c>
    </row>
    <row r="166" spans="1:4" x14ac:dyDescent="0.25">
      <c r="A166" s="1" t="s">
        <v>1575</v>
      </c>
      <c r="B166" s="22">
        <v>581</v>
      </c>
      <c r="C166" s="14" t="s">
        <v>60</v>
      </c>
      <c r="D166" s="21" t="str">
        <f>Table3[[#This Row],[Country or Area]]</f>
        <v>Îles mineures éloignées des États-Unis</v>
      </c>
    </row>
    <row r="167" spans="1:4" x14ac:dyDescent="0.25">
      <c r="A167" s="1" t="s">
        <v>419</v>
      </c>
      <c r="B167" s="22">
        <v>583</v>
      </c>
      <c r="C167" s="14" t="s">
        <v>421</v>
      </c>
      <c r="D167" s="21" t="str">
        <f>Table3[[#This Row],[Country or Area]]</f>
        <v>Micronésie (États fédérés de)</v>
      </c>
    </row>
    <row r="168" spans="1:4" x14ac:dyDescent="0.25">
      <c r="A168" s="1" t="s">
        <v>1574</v>
      </c>
      <c r="B168" s="22">
        <v>584</v>
      </c>
      <c r="C168" s="14" t="s">
        <v>444</v>
      </c>
      <c r="D168" s="21" t="str">
        <f>Table3[[#This Row],[Country or Area]]</f>
        <v>Îles Marshall</v>
      </c>
    </row>
    <row r="169" spans="1:4" x14ac:dyDescent="0.25">
      <c r="A169" s="1" t="s">
        <v>1615</v>
      </c>
      <c r="B169" s="22">
        <v>585</v>
      </c>
      <c r="C169" s="14" t="s">
        <v>326</v>
      </c>
      <c r="D169" s="21" t="str">
        <f>Table3[[#This Row],[Country or Area]]</f>
        <v>Palaos</v>
      </c>
    </row>
    <row r="170" spans="1:4" x14ac:dyDescent="0.25">
      <c r="A170" s="1" t="s">
        <v>327</v>
      </c>
      <c r="B170" s="22">
        <v>586</v>
      </c>
      <c r="C170" s="14" t="s">
        <v>330</v>
      </c>
      <c r="D170" s="21" t="str">
        <f>Table3[[#This Row],[Country or Area]]</f>
        <v>Pakistan</v>
      </c>
    </row>
    <row r="171" spans="1:4" x14ac:dyDescent="0.25">
      <c r="A171" s="1" t="s">
        <v>315</v>
      </c>
      <c r="B171" s="22">
        <v>591</v>
      </c>
      <c r="C171" s="14" t="s">
        <v>318</v>
      </c>
      <c r="D171" s="21" t="str">
        <f>Table3[[#This Row],[Country or Area]]</f>
        <v>Panama</v>
      </c>
    </row>
    <row r="172" spans="1:4" x14ac:dyDescent="0.25">
      <c r="A172" s="1" t="s">
        <v>1616</v>
      </c>
      <c r="B172" s="22">
        <v>598</v>
      </c>
      <c r="C172" s="14" t="s">
        <v>314</v>
      </c>
      <c r="D172" s="21" t="str">
        <f>Table3[[#This Row],[Country or Area]]</f>
        <v>Papouasie-Nouvelle-Guinée</v>
      </c>
    </row>
    <row r="173" spans="1:4" x14ac:dyDescent="0.25">
      <c r="A173" s="1" t="s">
        <v>307</v>
      </c>
      <c r="B173" s="22">
        <v>600</v>
      </c>
      <c r="C173" s="14" t="s">
        <v>310</v>
      </c>
      <c r="D173" s="21" t="str">
        <f>Table3[[#This Row],[Country or Area]]</f>
        <v>Paraguay</v>
      </c>
    </row>
    <row r="174" spans="1:4" x14ac:dyDescent="0.25">
      <c r="A174" s="1" t="s">
        <v>1618</v>
      </c>
      <c r="B174" s="22">
        <v>604</v>
      </c>
      <c r="C174" s="14" t="s">
        <v>306</v>
      </c>
      <c r="D174" s="21" t="str">
        <f>Table3[[#This Row],[Country or Area]]</f>
        <v>Pérou</v>
      </c>
    </row>
    <row r="175" spans="1:4" x14ac:dyDescent="0.25">
      <c r="A175" s="1" t="s">
        <v>1619</v>
      </c>
      <c r="B175" s="22">
        <v>608</v>
      </c>
      <c r="C175" s="14" t="s">
        <v>302</v>
      </c>
      <c r="D175" s="21" t="str">
        <f>Table3[[#This Row],[Country or Area]]</f>
        <v>Philippines</v>
      </c>
    </row>
    <row r="176" spans="1:4" x14ac:dyDescent="0.25">
      <c r="A176" s="1" t="s">
        <v>296</v>
      </c>
      <c r="B176" s="22">
        <v>612</v>
      </c>
      <c r="C176" s="14" t="s">
        <v>298</v>
      </c>
      <c r="D176" s="21" t="str">
        <f>Table3[[#This Row],[Country or Area]]</f>
        <v>Pitcairn</v>
      </c>
    </row>
    <row r="177" spans="1:4" x14ac:dyDescent="0.25">
      <c r="A177" s="1" t="s">
        <v>1620</v>
      </c>
      <c r="B177" s="22">
        <v>616</v>
      </c>
      <c r="C177" s="14" t="s">
        <v>295</v>
      </c>
      <c r="D177" s="21" t="str">
        <f>Table3[[#This Row],[Country or Area]]</f>
        <v>Pologne</v>
      </c>
    </row>
    <row r="178" spans="1:4" x14ac:dyDescent="0.25">
      <c r="A178" s="1" t="s">
        <v>288</v>
      </c>
      <c r="B178" s="22">
        <v>620</v>
      </c>
      <c r="C178" s="14" t="s">
        <v>291</v>
      </c>
      <c r="D178" s="21" t="str">
        <f>Table3[[#This Row],[Country or Area]]</f>
        <v>Portugal</v>
      </c>
    </row>
    <row r="179" spans="1:4" x14ac:dyDescent="0.25">
      <c r="A179" s="1" t="s">
        <v>1560</v>
      </c>
      <c r="B179" s="22">
        <v>624</v>
      </c>
      <c r="C179" s="14" t="s">
        <v>615</v>
      </c>
      <c r="D179" s="21" t="str">
        <f>Table3[[#This Row],[Country or Area]]</f>
        <v>Guinée-Bissau</v>
      </c>
    </row>
    <row r="180" spans="1:4" x14ac:dyDescent="0.25">
      <c r="A180" s="1" t="s">
        <v>117</v>
      </c>
      <c r="B180" s="22">
        <v>626</v>
      </c>
      <c r="C180" s="14" t="s">
        <v>120</v>
      </c>
      <c r="D180" s="21" t="str">
        <f>Table3[[#This Row],[Country or Area]]</f>
        <v>Timor-Leste</v>
      </c>
    </row>
    <row r="181" spans="1:4" x14ac:dyDescent="0.25">
      <c r="A181" s="1" t="s">
        <v>285</v>
      </c>
      <c r="B181" s="22">
        <v>630</v>
      </c>
      <c r="C181" s="14" t="s">
        <v>287</v>
      </c>
      <c r="D181" s="21" t="str">
        <f>Table3[[#This Row],[Country or Area]]</f>
        <v>Porto Rico</v>
      </c>
    </row>
    <row r="182" spans="1:4" x14ac:dyDescent="0.25">
      <c r="A182" s="1" t="s">
        <v>280</v>
      </c>
      <c r="B182" s="22">
        <v>634</v>
      </c>
      <c r="C182" s="14" t="s">
        <v>283</v>
      </c>
      <c r="D182" s="21" t="str">
        <f>Table3[[#This Row],[Country or Area]]</f>
        <v>Qatar</v>
      </c>
    </row>
    <row r="183" spans="1:4" x14ac:dyDescent="0.25">
      <c r="A183" s="1" t="s">
        <v>264</v>
      </c>
      <c r="B183" s="22">
        <v>638</v>
      </c>
      <c r="C183" s="14" t="s">
        <v>267</v>
      </c>
      <c r="D183" s="21" t="str">
        <f>Table3[[#This Row],[Country or Area]]</f>
        <v>Réunion</v>
      </c>
    </row>
    <row r="184" spans="1:4" x14ac:dyDescent="0.25">
      <c r="A184" s="1" t="s">
        <v>1631</v>
      </c>
      <c r="B184" s="22">
        <v>642</v>
      </c>
      <c r="C184" s="14" t="s">
        <v>279</v>
      </c>
      <c r="D184" s="21" t="str">
        <f>Table3[[#This Row],[Country or Area]]</f>
        <v>Roumanie</v>
      </c>
    </row>
    <row r="185" spans="1:4" x14ac:dyDescent="0.25">
      <c r="A185" s="1" t="s">
        <v>1549</v>
      </c>
      <c r="B185" s="22">
        <v>643</v>
      </c>
      <c r="C185" s="14" t="s">
        <v>275</v>
      </c>
      <c r="D185" s="21" t="str">
        <f>Table3[[#This Row],[Country or Area]]</f>
        <v>Fédération de Russie</v>
      </c>
    </row>
    <row r="186" spans="1:4" x14ac:dyDescent="0.25">
      <c r="A186" s="1" t="s">
        <v>268</v>
      </c>
      <c r="B186" s="22">
        <v>646</v>
      </c>
      <c r="C186" s="14" t="s">
        <v>271</v>
      </c>
      <c r="D186" s="21" t="str">
        <f>Table3[[#This Row],[Country or Area]]</f>
        <v>Rwanda</v>
      </c>
    </row>
    <row r="187" spans="1:4" x14ac:dyDescent="0.25">
      <c r="A187" s="1" t="s">
        <v>261</v>
      </c>
      <c r="B187" s="22">
        <v>652</v>
      </c>
      <c r="C187" s="14" t="s">
        <v>263</v>
      </c>
      <c r="D187" s="21" t="str">
        <f>Table3[[#This Row],[Country or Area]]</f>
        <v>Saint-Barthélemy</v>
      </c>
    </row>
    <row r="188" spans="1:4" x14ac:dyDescent="0.25">
      <c r="A188" s="1" t="s">
        <v>1634</v>
      </c>
      <c r="B188" s="22">
        <v>654</v>
      </c>
      <c r="C188" s="14" t="s">
        <v>259</v>
      </c>
      <c r="D188" s="21" t="str">
        <f>Table3[[#This Row],[Country or Area]]</f>
        <v>Sainte-Hélène</v>
      </c>
    </row>
    <row r="189" spans="1:4" x14ac:dyDescent="0.25">
      <c r="A189" s="1" t="s">
        <v>253</v>
      </c>
      <c r="B189" s="22">
        <v>659</v>
      </c>
      <c r="C189" s="14" t="s">
        <v>255</v>
      </c>
      <c r="D189" s="21" t="str">
        <f>Table3[[#This Row],[Country or Area]]</f>
        <v>Saint-Kitts-et-Nevis</v>
      </c>
    </row>
    <row r="190" spans="1:4" x14ac:dyDescent="0.25">
      <c r="A190" s="1" t="s">
        <v>952</v>
      </c>
      <c r="B190" s="22">
        <v>660</v>
      </c>
      <c r="C190" s="14" t="s">
        <v>954</v>
      </c>
      <c r="D190" s="21" t="str">
        <f>Table3[[#This Row],[Country or Area]]</f>
        <v>Anguilla</v>
      </c>
    </row>
    <row r="191" spans="1:4" x14ac:dyDescent="0.25">
      <c r="A191" s="1" t="s">
        <v>249</v>
      </c>
      <c r="B191" s="22">
        <v>662</v>
      </c>
      <c r="C191" s="14" t="s">
        <v>251</v>
      </c>
      <c r="D191" s="21" t="str">
        <f>Table3[[#This Row],[Country or Area]]</f>
        <v>Sainte-Lucie</v>
      </c>
    </row>
    <row r="192" spans="1:4" x14ac:dyDescent="0.25">
      <c r="A192" s="1" t="s">
        <v>245</v>
      </c>
      <c r="B192" s="22">
        <v>663</v>
      </c>
      <c r="C192" s="14" t="s">
        <v>247</v>
      </c>
      <c r="D192" s="21" t="str">
        <f>Table3[[#This Row],[Country or Area]]</f>
        <v>Saint-Martin (partie française)</v>
      </c>
    </row>
    <row r="193" spans="1:4" x14ac:dyDescent="0.25">
      <c r="A193" s="1" t="s">
        <v>241</v>
      </c>
      <c r="B193" s="22">
        <v>666</v>
      </c>
      <c r="C193" s="14" t="s">
        <v>243</v>
      </c>
      <c r="D193" s="21" t="str">
        <f>Table3[[#This Row],[Country or Area]]</f>
        <v>Saint-Pierre-et-Miquelon</v>
      </c>
    </row>
    <row r="194" spans="1:4" x14ac:dyDescent="0.25">
      <c r="A194" s="1" t="s">
        <v>237</v>
      </c>
      <c r="B194" s="22">
        <v>670</v>
      </c>
      <c r="C194" s="14" t="s">
        <v>239</v>
      </c>
      <c r="D194" s="21" t="str">
        <f>Table3[[#This Row],[Country or Area]]</f>
        <v>Saint-Vincent-et-les Grenadines</v>
      </c>
    </row>
    <row r="195" spans="1:4" x14ac:dyDescent="0.25">
      <c r="A195" s="1" t="s">
        <v>229</v>
      </c>
      <c r="B195" s="22">
        <v>674</v>
      </c>
      <c r="C195" s="14" t="s">
        <v>231</v>
      </c>
      <c r="D195" s="21" t="str">
        <f>Table3[[#This Row],[Country or Area]]</f>
        <v>Saint-Marin</v>
      </c>
    </row>
    <row r="196" spans="1:4" x14ac:dyDescent="0.25">
      <c r="A196" s="1" t="s">
        <v>225</v>
      </c>
      <c r="B196" s="22">
        <v>678</v>
      </c>
      <c r="C196" s="14" t="s">
        <v>227</v>
      </c>
      <c r="D196" s="21" t="str">
        <f>Table3[[#This Row],[Country or Area]]</f>
        <v>Sao Tomé-et-Principe</v>
      </c>
    </row>
    <row r="197" spans="1:4" x14ac:dyDescent="0.25">
      <c r="A197" s="1" t="s">
        <v>1639</v>
      </c>
      <c r="B197" s="22">
        <v>680</v>
      </c>
      <c r="C197" s="14"/>
      <c r="D197" s="21" t="str">
        <f>Table3[[#This Row],[Country or Area]]</f>
        <v>Sercq</v>
      </c>
    </row>
    <row r="198" spans="1:4" x14ac:dyDescent="0.25">
      <c r="A198" s="1" t="s">
        <v>1510</v>
      </c>
      <c r="B198" s="22">
        <v>682</v>
      </c>
      <c r="C198" s="14" t="s">
        <v>223</v>
      </c>
      <c r="D198" s="21" t="str">
        <f>Table3[[#This Row],[Country or Area]]</f>
        <v>Arabie saoudite</v>
      </c>
    </row>
    <row r="199" spans="1:4" x14ac:dyDescent="0.25">
      <c r="A199" s="1" t="s">
        <v>1637</v>
      </c>
      <c r="B199" s="22">
        <v>686</v>
      </c>
      <c r="C199" s="14" t="s">
        <v>219</v>
      </c>
      <c r="D199" s="21" t="str">
        <f>Table3[[#This Row],[Country or Area]]</f>
        <v>Sénégal</v>
      </c>
    </row>
    <row r="200" spans="1:4" x14ac:dyDescent="0.25">
      <c r="A200" s="1" t="s">
        <v>1638</v>
      </c>
      <c r="B200" s="22">
        <v>688</v>
      </c>
      <c r="C200" s="14" t="s">
        <v>215</v>
      </c>
      <c r="D200" s="21" t="str">
        <f>Table3[[#This Row],[Country or Area]]</f>
        <v>Serbie</v>
      </c>
    </row>
    <row r="201" spans="1:4" x14ac:dyDescent="0.25">
      <c r="A201" s="1" t="s">
        <v>208</v>
      </c>
      <c r="B201" s="22">
        <v>690</v>
      </c>
      <c r="C201" s="14" t="s">
        <v>211</v>
      </c>
      <c r="D201" s="21" t="str">
        <f>Table3[[#This Row],[Country or Area]]</f>
        <v>Seychelles</v>
      </c>
    </row>
    <row r="202" spans="1:4" x14ac:dyDescent="0.25">
      <c r="A202" s="1" t="s">
        <v>204</v>
      </c>
      <c r="B202" s="22">
        <v>694</v>
      </c>
      <c r="C202" s="14" t="s">
        <v>207</v>
      </c>
      <c r="D202" s="21" t="str">
        <f>Table3[[#This Row],[Country or Area]]</f>
        <v>Sierra Leone</v>
      </c>
    </row>
    <row r="203" spans="1:4" x14ac:dyDescent="0.25">
      <c r="A203" s="1" t="s">
        <v>201</v>
      </c>
      <c r="B203" s="22">
        <v>702</v>
      </c>
      <c r="C203" s="14" t="s">
        <v>203</v>
      </c>
      <c r="D203" s="21" t="str">
        <f>Table3[[#This Row],[Country or Area]]</f>
        <v>Singapour</v>
      </c>
    </row>
    <row r="204" spans="1:4" x14ac:dyDescent="0.25">
      <c r="A204" s="1" t="s">
        <v>1640</v>
      </c>
      <c r="B204" s="22">
        <v>703</v>
      </c>
      <c r="C204" s="14" t="s">
        <v>195</v>
      </c>
      <c r="D204" s="21" t="str">
        <f>Table3[[#This Row],[Country or Area]]</f>
        <v>Slovaquie</v>
      </c>
    </row>
    <row r="205" spans="1:4" x14ac:dyDescent="0.25">
      <c r="A205" s="1" t="s">
        <v>33</v>
      </c>
      <c r="B205" s="22">
        <v>704</v>
      </c>
      <c r="C205" s="14" t="s">
        <v>36</v>
      </c>
      <c r="D205" s="21" t="str">
        <f>Table3[[#This Row],[Country or Area]]</f>
        <v>Viet Nam</v>
      </c>
    </row>
    <row r="206" spans="1:4" x14ac:dyDescent="0.25">
      <c r="A206" s="1" t="s">
        <v>1641</v>
      </c>
      <c r="B206" s="22">
        <v>705</v>
      </c>
      <c r="C206" s="14" t="s">
        <v>191</v>
      </c>
      <c r="D206" s="21" t="str">
        <f>Table3[[#This Row],[Country or Area]]</f>
        <v>Slovénie</v>
      </c>
    </row>
    <row r="207" spans="1:4" x14ac:dyDescent="0.25">
      <c r="A207" s="1" t="s">
        <v>1642</v>
      </c>
      <c r="B207" s="22">
        <v>706</v>
      </c>
      <c r="C207" s="14" t="s">
        <v>183</v>
      </c>
      <c r="D207" s="21" t="str">
        <f>Table3[[#This Row],[Country or Area]]</f>
        <v>Somalie</v>
      </c>
    </row>
    <row r="208" spans="1:4" x14ac:dyDescent="0.25">
      <c r="A208" s="1" t="s">
        <v>1504</v>
      </c>
      <c r="B208" s="22">
        <v>710</v>
      </c>
      <c r="C208" s="14" t="s">
        <v>179</v>
      </c>
      <c r="D208" s="21" t="str">
        <f>Table3[[#This Row],[Country or Area]]</f>
        <v>Afrique du Sud</v>
      </c>
    </row>
    <row r="209" spans="1:4" x14ac:dyDescent="0.25">
      <c r="A209" s="1" t="s">
        <v>5</v>
      </c>
      <c r="B209" s="22">
        <v>716</v>
      </c>
      <c r="C209" s="14" t="s">
        <v>8</v>
      </c>
      <c r="D209" s="21" t="str">
        <f>Table3[[#This Row],[Country or Area]]</f>
        <v>Zimbabwe</v>
      </c>
    </row>
    <row r="210" spans="1:4" x14ac:dyDescent="0.25">
      <c r="A210" s="1" t="s">
        <v>1544</v>
      </c>
      <c r="B210" s="22">
        <v>724</v>
      </c>
      <c r="C210" s="14" t="s">
        <v>167</v>
      </c>
      <c r="D210" s="21" t="str">
        <f>Table3[[#This Row],[Country or Area]]</f>
        <v>Espagne</v>
      </c>
    </row>
    <row r="211" spans="1:4" x14ac:dyDescent="0.25">
      <c r="A211" s="1" t="s">
        <v>1644</v>
      </c>
      <c r="B211" s="22">
        <v>728</v>
      </c>
      <c r="C211" s="14" t="s">
        <v>171</v>
      </c>
      <c r="D211" s="21" t="str">
        <f>Table3[[#This Row],[Country or Area]]</f>
        <v>Soudan du Sud</v>
      </c>
    </row>
    <row r="212" spans="1:4" x14ac:dyDescent="0.25">
      <c r="A212" s="1" t="s">
        <v>1643</v>
      </c>
      <c r="B212" s="22">
        <v>729</v>
      </c>
      <c r="C212" s="14" t="s">
        <v>160</v>
      </c>
      <c r="D212" s="21" t="str">
        <f>Table3[[#This Row],[Country or Area]]</f>
        <v>Soudan</v>
      </c>
    </row>
    <row r="213" spans="1:4" x14ac:dyDescent="0.25">
      <c r="A213" s="1" t="s">
        <v>1633</v>
      </c>
      <c r="B213" s="22">
        <v>732</v>
      </c>
      <c r="C213" s="14" t="s">
        <v>20</v>
      </c>
      <c r="D213" s="21" t="str">
        <f>Table3[[#This Row],[Country or Area]]</f>
        <v>Sahara occidental</v>
      </c>
    </row>
    <row r="214" spans="1:4" x14ac:dyDescent="0.25">
      <c r="A214" s="1" t="s">
        <v>153</v>
      </c>
      <c r="B214" s="22">
        <v>740</v>
      </c>
      <c r="C214" s="14" t="s">
        <v>156</v>
      </c>
      <c r="D214" s="21" t="str">
        <f>Table3[[#This Row],[Country or Area]]</f>
        <v>Suriname</v>
      </c>
    </row>
    <row r="215" spans="1:4" x14ac:dyDescent="0.25">
      <c r="A215" s="1" t="s">
        <v>1577</v>
      </c>
      <c r="B215" s="22">
        <v>744</v>
      </c>
      <c r="C215" s="14" t="s">
        <v>152</v>
      </c>
      <c r="D215" s="21" t="str">
        <f>Table3[[#This Row],[Country or Area]]</f>
        <v>Îles Svalbard-et-Jan Mayen</v>
      </c>
    </row>
    <row r="216" spans="1:4" x14ac:dyDescent="0.25">
      <c r="A216" s="1" t="s">
        <v>706</v>
      </c>
      <c r="B216" s="22">
        <v>748</v>
      </c>
      <c r="C216" s="14" t="s">
        <v>709</v>
      </c>
      <c r="D216" s="21" t="str">
        <f>Table3[[#This Row],[Country or Area]]</f>
        <v>Eswatini</v>
      </c>
    </row>
    <row r="217" spans="1:4" x14ac:dyDescent="0.25">
      <c r="A217" s="1" t="s">
        <v>1645</v>
      </c>
      <c r="B217" s="22">
        <v>752</v>
      </c>
      <c r="C217" s="14" t="s">
        <v>148</v>
      </c>
      <c r="D217" s="21" t="str">
        <f>Table3[[#This Row],[Country or Area]]</f>
        <v>Suède</v>
      </c>
    </row>
    <row r="218" spans="1:4" x14ac:dyDescent="0.25">
      <c r="A218" s="1" t="s">
        <v>1646</v>
      </c>
      <c r="B218" s="22">
        <v>756</v>
      </c>
      <c r="C218" s="14" t="s">
        <v>144</v>
      </c>
      <c r="D218" s="21" t="str">
        <f>Table3[[#This Row],[Country or Area]]</f>
        <v>Suisse</v>
      </c>
    </row>
    <row r="219" spans="1:4" x14ac:dyDescent="0.25">
      <c r="A219" s="1" t="s">
        <v>1622</v>
      </c>
      <c r="B219" s="22">
        <v>760</v>
      </c>
      <c r="C219" s="14" t="s">
        <v>140</v>
      </c>
      <c r="D219" s="21" t="str">
        <f>Table3[[#This Row],[Country or Area]]</f>
        <v>République arabe syrienne</v>
      </c>
    </row>
    <row r="220" spans="1:4" x14ac:dyDescent="0.25">
      <c r="A220" s="1" t="s">
        <v>1647</v>
      </c>
      <c r="B220" s="22">
        <v>762</v>
      </c>
      <c r="C220" s="14" t="s">
        <v>132</v>
      </c>
      <c r="D220" s="21" t="str">
        <f>Table3[[#This Row],[Country or Area]]</f>
        <v>Tadjikistan</v>
      </c>
    </row>
    <row r="221" spans="1:4" x14ac:dyDescent="0.25">
      <c r="A221" s="1" t="s">
        <v>1652</v>
      </c>
      <c r="B221" s="22">
        <v>764</v>
      </c>
      <c r="C221" s="14" t="s">
        <v>124</v>
      </c>
      <c r="D221" s="21" t="str">
        <f>Table3[[#This Row],[Country or Area]]</f>
        <v>Thaïlande</v>
      </c>
    </row>
    <row r="222" spans="1:4" x14ac:dyDescent="0.25">
      <c r="A222" s="1" t="s">
        <v>113</v>
      </c>
      <c r="B222" s="22">
        <v>768</v>
      </c>
      <c r="C222" s="14" t="s">
        <v>116</v>
      </c>
      <c r="D222" s="21" t="str">
        <f>Table3[[#This Row],[Country or Area]]</f>
        <v>Togo</v>
      </c>
    </row>
    <row r="223" spans="1:4" x14ac:dyDescent="0.25">
      <c r="A223" s="1" t="s">
        <v>1653</v>
      </c>
      <c r="B223" s="22">
        <v>772</v>
      </c>
      <c r="C223" s="14" t="s">
        <v>112</v>
      </c>
      <c r="D223" s="21" t="str">
        <f>Table3[[#This Row],[Country or Area]]</f>
        <v>Tokélaou</v>
      </c>
    </row>
    <row r="224" spans="1:4" x14ac:dyDescent="0.25">
      <c r="A224" s="1" t="s">
        <v>101</v>
      </c>
      <c r="B224" s="22">
        <v>776</v>
      </c>
      <c r="C224" s="14" t="s">
        <v>104</v>
      </c>
      <c r="D224" s="21" t="str">
        <f>Table3[[#This Row],[Country or Area]]</f>
        <v>Tonga</v>
      </c>
    </row>
    <row r="225" spans="1:4" x14ac:dyDescent="0.25">
      <c r="A225" s="1" t="s">
        <v>1654</v>
      </c>
      <c r="B225" s="22">
        <v>780</v>
      </c>
      <c r="C225" s="14" t="s">
        <v>100</v>
      </c>
      <c r="D225" s="21" t="str">
        <f>Table3[[#This Row],[Country or Area]]</f>
        <v>Trinité-et-Tobago</v>
      </c>
    </row>
    <row r="226" spans="1:4" x14ac:dyDescent="0.25">
      <c r="A226" s="1" t="s">
        <v>1541</v>
      </c>
      <c r="B226" s="22">
        <v>784</v>
      </c>
      <c r="C226" s="14" t="s">
        <v>68</v>
      </c>
      <c r="D226" s="21" t="str">
        <f>Table3[[#This Row],[Country or Area]]</f>
        <v>Émirats arabes unis</v>
      </c>
    </row>
    <row r="227" spans="1:4" x14ac:dyDescent="0.25">
      <c r="A227" s="1" t="s">
        <v>1655</v>
      </c>
      <c r="B227" s="22">
        <v>788</v>
      </c>
      <c r="C227" s="14" t="s">
        <v>96</v>
      </c>
      <c r="D227" s="21" t="str">
        <f>Table3[[#This Row],[Country or Area]]</f>
        <v>Tunisie</v>
      </c>
    </row>
    <row r="228" spans="1:4" x14ac:dyDescent="0.25">
      <c r="A228" s="1" t="s">
        <v>1656</v>
      </c>
      <c r="B228" s="22">
        <v>792</v>
      </c>
      <c r="C228" s="14" t="s">
        <v>92</v>
      </c>
      <c r="D228" s="21" t="str">
        <f>Table3[[#This Row],[Country or Area]]</f>
        <v>Türkiye</v>
      </c>
    </row>
    <row r="229" spans="1:4" x14ac:dyDescent="0.25">
      <c r="A229" s="1" t="s">
        <v>1657</v>
      </c>
      <c r="B229" s="22">
        <v>795</v>
      </c>
      <c r="C229" s="14" t="s">
        <v>88</v>
      </c>
      <c r="D229" s="21" t="str">
        <f>Table3[[#This Row],[Country or Area]]</f>
        <v>Turkménistan</v>
      </c>
    </row>
    <row r="230" spans="1:4" x14ac:dyDescent="0.25">
      <c r="A230" s="1" t="s">
        <v>1578</v>
      </c>
      <c r="B230" s="22">
        <v>796</v>
      </c>
      <c r="C230" s="14" t="s">
        <v>84</v>
      </c>
      <c r="D230" s="21" t="str">
        <f>Table3[[#This Row],[Country or Area]]</f>
        <v>Îles Turques-et-Caïques</v>
      </c>
    </row>
    <row r="231" spans="1:4" x14ac:dyDescent="0.25">
      <c r="A231" s="1" t="s">
        <v>77</v>
      </c>
      <c r="B231" s="22">
        <v>798</v>
      </c>
      <c r="C231" s="14" t="s">
        <v>80</v>
      </c>
      <c r="D231" s="21" t="str">
        <f>Table3[[#This Row],[Country or Area]]</f>
        <v>Tuvalu</v>
      </c>
    </row>
    <row r="232" spans="1:4" x14ac:dyDescent="0.25">
      <c r="A232" s="1" t="s">
        <v>1613</v>
      </c>
      <c r="B232" s="22">
        <v>800</v>
      </c>
      <c r="C232" s="14" t="s">
        <v>76</v>
      </c>
      <c r="D232" s="21" t="str">
        <f>Table3[[#This Row],[Country or Area]]</f>
        <v>Ouganda</v>
      </c>
    </row>
    <row r="233" spans="1:4" x14ac:dyDescent="0.25">
      <c r="A233" s="1" t="s">
        <v>69</v>
      </c>
      <c r="B233" s="22">
        <v>804</v>
      </c>
      <c r="C233" s="14" t="s">
        <v>72</v>
      </c>
      <c r="D233" s="21" t="str">
        <f>Table3[[#This Row],[Country or Area]]</f>
        <v>Ukraine</v>
      </c>
    </row>
    <row r="234" spans="1:4" x14ac:dyDescent="0.25">
      <c r="A234" s="1" t="s">
        <v>1598</v>
      </c>
      <c r="B234" s="22">
        <v>807</v>
      </c>
      <c r="C234" s="14" t="s">
        <v>345</v>
      </c>
      <c r="D234" s="21" t="str">
        <f>Table3[[#This Row],[Country or Area]]</f>
        <v>Macédoine du Nord</v>
      </c>
    </row>
    <row r="235" spans="1:4" x14ac:dyDescent="0.25">
      <c r="A235" s="1" t="s">
        <v>1540</v>
      </c>
      <c r="B235" s="22">
        <v>818</v>
      </c>
      <c r="C235" s="14" t="s">
        <v>728</v>
      </c>
      <c r="D235" s="21" t="str">
        <f>Table3[[#This Row],[Country or Area]]</f>
        <v>Égypte</v>
      </c>
    </row>
    <row r="236" spans="1:4" ht="30" x14ac:dyDescent="0.25">
      <c r="A236" s="1" t="s">
        <v>1632</v>
      </c>
      <c r="B236" s="22">
        <v>826</v>
      </c>
      <c r="C236" s="14" t="s">
        <v>64</v>
      </c>
      <c r="D236" s="21" t="str">
        <f>Table3[[#This Row],[Country or Area]]</f>
        <v>Royaume-Uni de Grande-Bretagne et d’Irlande du Nord</v>
      </c>
    </row>
    <row r="237" spans="1:4" x14ac:dyDescent="0.25">
      <c r="A237" s="1" t="s">
        <v>621</v>
      </c>
      <c r="B237" s="22">
        <v>831</v>
      </c>
      <c r="C237" s="14" t="s">
        <v>623</v>
      </c>
      <c r="D237" s="21" t="str">
        <f>Table3[[#This Row],[Country or Area]]</f>
        <v>Guernesey</v>
      </c>
    </row>
    <row r="238" spans="1:4" x14ac:dyDescent="0.25">
      <c r="A238" s="1" t="s">
        <v>538</v>
      </c>
      <c r="B238" s="22">
        <v>832</v>
      </c>
      <c r="C238" s="14" t="s">
        <v>540</v>
      </c>
      <c r="D238" s="21" t="str">
        <f>Table3[[#This Row],[Country or Area]]</f>
        <v>Jersey</v>
      </c>
    </row>
    <row r="239" spans="1:4" x14ac:dyDescent="0.25">
      <c r="A239" s="1" t="s">
        <v>558</v>
      </c>
      <c r="B239" s="22">
        <v>833</v>
      </c>
      <c r="C239" s="14" t="s">
        <v>560</v>
      </c>
      <c r="D239" s="21" t="str">
        <f>Table3[[#This Row],[Country or Area]]</f>
        <v>Île de Man</v>
      </c>
    </row>
    <row r="240" spans="1:4" x14ac:dyDescent="0.25">
      <c r="A240" s="1" t="s">
        <v>1630</v>
      </c>
      <c r="B240" s="22">
        <v>834</v>
      </c>
      <c r="C240" s="14" t="s">
        <v>128</v>
      </c>
      <c r="D240" s="21" t="str">
        <f>Table3[[#This Row],[Country or Area]]</f>
        <v>République-Unie de Tanzanie</v>
      </c>
    </row>
    <row r="241" spans="1:4" x14ac:dyDescent="0.25">
      <c r="A241" s="1" t="s">
        <v>1547</v>
      </c>
      <c r="B241" s="22">
        <v>840</v>
      </c>
      <c r="C241" s="14" t="s">
        <v>56</v>
      </c>
      <c r="D241" s="21" t="str">
        <f>Table3[[#This Row],[Country or Area]]</f>
        <v>États-Unis d’Amérique</v>
      </c>
    </row>
    <row r="242" spans="1:4" x14ac:dyDescent="0.25">
      <c r="A242" s="1" t="s">
        <v>1579</v>
      </c>
      <c r="B242" s="22">
        <v>850</v>
      </c>
      <c r="C242" s="14" t="s">
        <v>28</v>
      </c>
      <c r="D242" s="21" t="str">
        <f>Table3[[#This Row],[Country or Area]]</f>
        <v>Îles Vierges américaines</v>
      </c>
    </row>
    <row r="243" spans="1:4" x14ac:dyDescent="0.25">
      <c r="A243" s="1" t="s">
        <v>841</v>
      </c>
      <c r="B243" s="22">
        <v>854</v>
      </c>
      <c r="C243" s="14" t="s">
        <v>844</v>
      </c>
      <c r="D243" s="21" t="str">
        <f>Table3[[#This Row],[Country or Area]]</f>
        <v>Burkina Faso</v>
      </c>
    </row>
    <row r="244" spans="1:4" x14ac:dyDescent="0.25">
      <c r="A244" s="1" t="s">
        <v>49</v>
      </c>
      <c r="B244" s="22">
        <v>858</v>
      </c>
      <c r="C244" s="14" t="s">
        <v>52</v>
      </c>
      <c r="D244" s="21" t="str">
        <f>Table3[[#This Row],[Country or Area]]</f>
        <v>Uruguay</v>
      </c>
    </row>
    <row r="245" spans="1:4" x14ac:dyDescent="0.25">
      <c r="A245" s="1" t="s">
        <v>1614</v>
      </c>
      <c r="B245" s="22">
        <v>860</v>
      </c>
      <c r="C245" s="14" t="s">
        <v>48</v>
      </c>
      <c r="D245" s="21" t="str">
        <f>Table3[[#This Row],[Country or Area]]</f>
        <v>Ouzbékistan</v>
      </c>
    </row>
    <row r="246" spans="1:4" x14ac:dyDescent="0.25">
      <c r="A246" s="1" t="s">
        <v>38</v>
      </c>
      <c r="B246" s="22">
        <v>862</v>
      </c>
      <c r="C246" s="14" t="s">
        <v>40</v>
      </c>
      <c r="D246" s="21" t="str">
        <f>Table3[[#This Row],[Country or Area]]</f>
        <v>Venezuela (République bolivarienne du)</v>
      </c>
    </row>
    <row r="247" spans="1:4" x14ac:dyDescent="0.25">
      <c r="A247" s="1" t="s">
        <v>1581</v>
      </c>
      <c r="B247" s="22">
        <v>876</v>
      </c>
      <c r="C247" s="14" t="s">
        <v>24</v>
      </c>
      <c r="D247" s="21" t="str">
        <f>Table3[[#This Row],[Country or Area]]</f>
        <v>Îles Wallis-et-Futuna</v>
      </c>
    </row>
    <row r="248" spans="1:4" x14ac:dyDescent="0.25">
      <c r="A248" s="1" t="s">
        <v>232</v>
      </c>
      <c r="B248" s="22">
        <v>882</v>
      </c>
      <c r="C248" s="14" t="s">
        <v>235</v>
      </c>
      <c r="D248" s="21" t="str">
        <f>Table3[[#This Row],[Country or Area]]</f>
        <v>Samoa</v>
      </c>
    </row>
    <row r="249" spans="1:4" x14ac:dyDescent="0.25">
      <c r="A249" s="1" t="s">
        <v>1658</v>
      </c>
      <c r="B249" s="22">
        <v>887</v>
      </c>
      <c r="C249" s="14" t="s">
        <v>16</v>
      </c>
      <c r="D249" s="21" t="str">
        <f>Table3[[#This Row],[Country or Area]]</f>
        <v>Yémen</v>
      </c>
    </row>
    <row r="250" spans="1:4" x14ac:dyDescent="0.25">
      <c r="A250" s="1" t="s">
        <v>1659</v>
      </c>
      <c r="B250" s="22">
        <v>894</v>
      </c>
      <c r="C250" s="14" t="s">
        <v>12</v>
      </c>
      <c r="D250" s="21" t="str">
        <f>Table3[[#This Row],[Country or Area]]</f>
        <v>Zambie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obp</vt:lpstr>
      <vt:lpstr>index</vt:lpstr>
      <vt:lpstr>country-codes</vt:lpstr>
      <vt:lpstr>Subdivision</vt:lpstr>
      <vt:lpstr>Lang</vt:lpstr>
      <vt:lpstr>country-notes</vt:lpstr>
      <vt:lpstr>country-code(chinese)</vt:lpstr>
      <vt:lpstr>country-codes(russian)</vt:lpstr>
      <vt:lpstr>country-code (french)</vt:lpstr>
      <vt:lpstr>country-code (spanish)</vt:lpstr>
      <vt:lpstr>country-code (arabic)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zhixian</dc:creator>
  <cp:lastModifiedBy>zhixian</cp:lastModifiedBy>
  <dcterms:created xsi:type="dcterms:W3CDTF">2022-07-10T14:20:07Z</dcterms:created>
  <dcterms:modified xsi:type="dcterms:W3CDTF">2022-07-11T00:16:37Z</dcterms:modified>
</cp:coreProperties>
</file>