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esktop\libs\Aluminium new data\"/>
    </mc:Choice>
  </mc:AlternateContent>
  <xr:revisionPtr revIDLastSave="0" documentId="13_ncr:1_{AD990A07-4A73-4DE9-AACC-B0541DA605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 referenser" sheetId="2" r:id="rId1"/>
  </sheets>
  <definedNames>
    <definedName name="_xlnm._FilterDatabase" localSheetId="0" hidden="1">'Al referenser'!$A$5:$O$49</definedName>
    <definedName name="_xlnm.Print_Area" localSheetId="0">'Al referenser'!$B$5:$J$58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2" l="1"/>
  <c r="G35" i="2"/>
  <c r="G21" i="2"/>
  <c r="G9" i="2"/>
  <c r="G27" i="2"/>
  <c r="G49" i="2"/>
</calcChain>
</file>

<file path=xl/sharedStrings.xml><?xml version="1.0" encoding="utf-8"?>
<sst xmlns="http://schemas.openxmlformats.org/spreadsheetml/2006/main" count="96" uniqueCount="60">
  <si>
    <t>Reference material</t>
  </si>
  <si>
    <t>Cr</t>
  </si>
  <si>
    <t>Cu</t>
  </si>
  <si>
    <t>Fe</t>
  </si>
  <si>
    <t>Mg</t>
  </si>
  <si>
    <t>Mn</t>
  </si>
  <si>
    <t>Ni</t>
  </si>
  <si>
    <t>Pb</t>
  </si>
  <si>
    <t>Si</t>
  </si>
  <si>
    <t>Sn</t>
  </si>
  <si>
    <t>Ti</t>
  </si>
  <si>
    <t>Zn</t>
  </si>
  <si>
    <t>HIT 6063</t>
  </si>
  <si>
    <t>NBS 1240</t>
  </si>
  <si>
    <t>NBS 1241a</t>
  </si>
  <si>
    <t>NBS 1258</t>
  </si>
  <si>
    <t>ST 4 Kontr</t>
  </si>
  <si>
    <t>Gränges al 6958-v-331</t>
  </si>
  <si>
    <t>Gränges al 6958-v-335</t>
  </si>
  <si>
    <t>Gränges al  6958-v-336</t>
  </si>
  <si>
    <t>Gränges al  6958-v-337</t>
  </si>
  <si>
    <t>BAM 306</t>
  </si>
  <si>
    <t>NIST 1257</t>
  </si>
  <si>
    <t>6536 248</t>
  </si>
  <si>
    <t>Alusuisse 10/525</t>
  </si>
  <si>
    <t>Alcan 6063-AT</t>
  </si>
  <si>
    <t>J 2:3</t>
  </si>
  <si>
    <t>J 3:3</t>
  </si>
  <si>
    <t>O 2:3</t>
  </si>
  <si>
    <t>O 3:3</t>
  </si>
  <si>
    <t>note</t>
  </si>
  <si>
    <t>Silumin Al-kompaniet</t>
  </si>
  <si>
    <t>NIST 1255a</t>
  </si>
  <si>
    <t>Type: High Si</t>
  </si>
  <si>
    <t>Pech. 1010</t>
  </si>
  <si>
    <t>Pech. 1012</t>
  </si>
  <si>
    <t>Pech. 1206</t>
  </si>
  <si>
    <t>4343-AA</t>
  </si>
  <si>
    <t>160-DO (PT)</t>
  </si>
  <si>
    <t>SAC 1306-30</t>
  </si>
  <si>
    <t>SS 380 AG-24</t>
  </si>
  <si>
    <t>Type: 7075</t>
  </si>
  <si>
    <t>NIST 1259 (PT)</t>
  </si>
  <si>
    <t>Pech. 68451</t>
  </si>
  <si>
    <t>Pech. 68452</t>
  </si>
  <si>
    <t>Type: 6061</t>
  </si>
  <si>
    <t>Pech. 68453</t>
  </si>
  <si>
    <t>Pech. 68454</t>
  </si>
  <si>
    <t>High purity Al</t>
  </si>
  <si>
    <t>wrought?</t>
  </si>
  <si>
    <t>Al</t>
  </si>
  <si>
    <t>Al (100-summa)</t>
  </si>
  <si>
    <t>dark (no sample)</t>
  </si>
  <si>
    <t>Pech1612</t>
  </si>
  <si>
    <t>NIST 1256b</t>
  </si>
  <si>
    <t>NIST1256 (values for 1256b)</t>
  </si>
  <si>
    <t>Measurement #</t>
  </si>
  <si>
    <t>-</t>
  </si>
  <si>
    <t>YAG laser</t>
  </si>
  <si>
    <t>Gated spectrometer -&gt; continuum baseline is avoided and ionic lines are not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</si>
</sst>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-;\-* #,##0.00\ _k_r_-;_-* \-??\ _k_r_-;_-@_-"/>
    <numFmt numFmtId="165" formatCode="0.000"/>
    <numFmt numFmtId="166" formatCode="0.0"/>
    <numFmt numFmtId="167" formatCode="000"/>
  </numFmts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51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5" fillId="3" borderId="0" xfId="0" applyFont="1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7" fillId="0" borderId="0" xfId="0" applyFont="1" applyFill="1" applyBorder="1"/>
    <xf numFmtId="0" fontId="0" fillId="0" borderId="0" xfId="0" applyFont="1" applyFill="1" applyBorder="1"/>
    <xf numFmtId="166" fontId="5" fillId="0" borderId="0" xfId="2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>
      <alignment horizontal="center" vertical="center"/>
    </xf>
    <xf numFmtId="167" fontId="4" fillId="0" borderId="0" xfId="0" applyNumberFormat="1" applyFont="1" applyFill="1" applyBorder="1"/>
    <xf numFmtId="49" fontId="4" fillId="0" borderId="0" xfId="1" applyNumberFormat="1" applyFont="1" applyFill="1" applyBorder="1" applyAlignment="1" applyProtection="1">
      <alignment horizontal="left"/>
    </xf>
    <xf numFmtId="0" fontId="6" fillId="0" borderId="0" xfId="1" applyFont="1" applyFill="1" applyBorder="1" applyAlignment="1" applyProtection="1">
      <alignment horizontal="left"/>
    </xf>
    <xf numFmtId="165" fontId="5" fillId="6" borderId="0" xfId="2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/>
    </xf>
    <xf numFmtId="165" fontId="5" fillId="5" borderId="0" xfId="2" applyNumberFormat="1" applyFont="1" applyFill="1" applyBorder="1" applyAlignment="1" applyProtection="1">
      <alignment horizontal="center"/>
    </xf>
    <xf numFmtId="165" fontId="5" fillId="9" borderId="0" xfId="2" applyNumberFormat="1" applyFont="1" applyFill="1" applyBorder="1" applyAlignment="1" applyProtection="1">
      <alignment horizontal="center"/>
    </xf>
    <xf numFmtId="49" fontId="4" fillId="13" borderId="0" xfId="1" applyNumberFormat="1" applyFont="1" applyFill="1" applyBorder="1" applyAlignment="1" applyProtection="1">
      <alignment horizontal="left"/>
    </xf>
    <xf numFmtId="165" fontId="5" fillId="2" borderId="0" xfId="2" applyNumberFormat="1" applyFont="1" applyFill="1" applyBorder="1" applyAlignment="1" applyProtection="1">
      <alignment horizontal="center"/>
    </xf>
    <xf numFmtId="165" fontId="5" fillId="10" borderId="0" xfId="2" applyNumberFormat="1" applyFont="1" applyFill="1" applyBorder="1" applyAlignment="1" applyProtection="1">
      <alignment horizontal="center"/>
    </xf>
    <xf numFmtId="165" fontId="5" fillId="8" borderId="0" xfId="2" applyNumberFormat="1" applyFont="1" applyFill="1" applyBorder="1" applyAlignment="1" applyProtection="1">
      <alignment horizontal="center"/>
    </xf>
    <xf numFmtId="165" fontId="5" fillId="12" borderId="0" xfId="2" applyNumberFormat="1" applyFont="1" applyFill="1" applyBorder="1" applyAlignment="1" applyProtection="1">
      <alignment horizontal="center"/>
    </xf>
    <xf numFmtId="165" fontId="5" fillId="11" borderId="0" xfId="2" applyNumberFormat="1" applyFont="1" applyFill="1" applyBorder="1" applyAlignment="1" applyProtection="1">
      <alignment horizontal="center"/>
    </xf>
    <xf numFmtId="165" fontId="5" fillId="7" borderId="0" xfId="2" applyNumberFormat="1" applyFont="1" applyFill="1" applyBorder="1" applyAlignment="1" applyProtection="1">
      <alignment horizontal="center"/>
    </xf>
    <xf numFmtId="49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7" fontId="4" fillId="0" borderId="0" xfId="0" quotePrefix="1" applyNumberFormat="1" applyFont="1" applyFill="1" applyBorder="1" applyAlignment="1">
      <alignment horizontal="center"/>
    </xf>
    <xf numFmtId="49" fontId="4" fillId="0" borderId="0" xfId="1" quotePrefix="1" applyNumberFormat="1" applyFont="1" applyFill="1" applyBorder="1" applyAlignment="1" applyProtection="1">
      <alignment horizontal="left"/>
    </xf>
    <xf numFmtId="49" fontId="9" fillId="0" borderId="0" xfId="0" applyNumberFormat="1" applyFont="1" applyBorder="1"/>
    <xf numFmtId="49" fontId="9" fillId="14" borderId="0" xfId="0" applyNumberFormat="1" applyFont="1" applyFill="1" applyBorder="1"/>
    <xf numFmtId="167" fontId="4" fillId="14" borderId="0" xfId="0" applyNumberFormat="1" applyFont="1" applyFill="1" applyBorder="1"/>
    <xf numFmtId="166" fontId="4" fillId="0" borderId="0" xfId="0" applyNumberFormat="1" applyFont="1" applyBorder="1"/>
    <xf numFmtId="166" fontId="4" fillId="0" borderId="0" xfId="0" applyNumberFormat="1" applyFont="1" applyBorder="1" applyAlignment="1">
      <alignment horizontal="center" vertical="center"/>
    </xf>
    <xf numFmtId="167" fontId="4" fillId="15" borderId="0" xfId="0" applyNumberFormat="1" applyFont="1" applyFill="1" applyBorder="1"/>
    <xf numFmtId="49" fontId="9" fillId="15" borderId="0" xfId="0" applyNumberFormat="1" applyFont="1" applyFill="1" applyBorder="1"/>
    <xf numFmtId="0" fontId="4" fillId="15" borderId="0" xfId="0" applyFont="1" applyFill="1" applyBorder="1"/>
    <xf numFmtId="0" fontId="4" fillId="15" borderId="0" xfId="0" quotePrefix="1" applyFont="1" applyFill="1" applyBorder="1" applyAlignment="1">
      <alignment horizontal="center"/>
    </xf>
  </cellXfs>
  <cellStyles count="3">
    <cellStyle name="Normale" xfId="0" builtinId="0"/>
    <cellStyle name="TableStyleLight1" xfId="2" xr:uid="{00000000-0005-0000-0000-000003000000}"/>
    <cellStyle name="Titolo" xfId="1" builtinId="15"/>
  </cellStyles>
  <dxfs count="0"/>
  <tableStyles count="0" defaultTableStyle="TableStyleMedium2" defaultPivotStyle="PivotStyleLight16"/>
  <colors>
    <mruColors>
      <color rgb="FFFFCC00"/>
      <color rgb="FFFFEA8F"/>
      <color rgb="FFFFDA3F"/>
      <color rgb="FFD9FFD9"/>
      <color rgb="FF99FF99"/>
      <color rgb="FFF7E9FD"/>
      <color rgb="FFE9FBFD"/>
      <color rgb="FFFCF7EA"/>
      <color rgb="FFF4F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Y49"/>
  <sheetViews>
    <sheetView tabSelected="1" topLeftCell="A16" zoomScaleNormal="100" workbookViewId="0">
      <selection activeCell="Q24" sqref="Q24"/>
    </sheetView>
  </sheetViews>
  <sheetFormatPr defaultColWidth="9.109375" defaultRowHeight="10.199999999999999" x14ac:dyDescent="0.2"/>
  <cols>
    <col min="1" max="1" width="16.109375" style="4" bestFit="1" customWidth="1"/>
    <col min="2" max="2" width="17.44140625" style="2" customWidth="1"/>
    <col min="3" max="3" width="16.6640625" style="1" bestFit="1" customWidth="1"/>
    <col min="4" max="14" width="7.33203125" style="1" customWidth="1"/>
    <col min="15" max="15" width="13.44140625" style="1" bestFit="1" customWidth="1"/>
    <col min="16" max="45" width="9.109375" style="5"/>
    <col min="46" max="51" width="9.109375" style="3"/>
    <col min="52" max="16384" width="9.109375" style="1"/>
  </cols>
  <sheetData>
    <row r="2" spans="1:51" x14ac:dyDescent="0.2">
      <c r="B2" s="2" t="s">
        <v>58</v>
      </c>
    </row>
    <row r="3" spans="1:51" x14ac:dyDescent="0.2">
      <c r="B3" s="2" t="s">
        <v>59</v>
      </c>
    </row>
    <row r="4" spans="1:51" s="7" customFormat="1" ht="14.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8"/>
      <c r="AU4" s="8"/>
      <c r="AV4" s="8"/>
      <c r="AW4" s="8"/>
      <c r="AX4" s="8"/>
      <c r="AY4" s="8"/>
    </row>
    <row r="5" spans="1:51" s="7" customFormat="1" x14ac:dyDescent="0.2">
      <c r="A5" s="30" t="s">
        <v>56</v>
      </c>
      <c r="B5" s="31" t="s">
        <v>0</v>
      </c>
      <c r="C5" s="32" t="s">
        <v>30</v>
      </c>
      <c r="D5" s="33" t="s">
        <v>8</v>
      </c>
      <c r="E5" s="34" t="s">
        <v>3</v>
      </c>
      <c r="F5" s="35" t="s">
        <v>4</v>
      </c>
      <c r="G5" s="36" t="s">
        <v>10</v>
      </c>
      <c r="H5" s="37" t="s">
        <v>6</v>
      </c>
      <c r="I5" s="38" t="s">
        <v>11</v>
      </c>
      <c r="J5" s="39" t="s">
        <v>2</v>
      </c>
      <c r="K5" s="34" t="s">
        <v>5</v>
      </c>
      <c r="L5" s="37" t="s">
        <v>7</v>
      </c>
      <c r="M5" s="37" t="s">
        <v>9</v>
      </c>
      <c r="N5" s="37" t="s">
        <v>1</v>
      </c>
      <c r="O5" s="37" t="s">
        <v>51</v>
      </c>
      <c r="P5" s="6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8"/>
      <c r="AU5" s="8"/>
      <c r="AV5" s="8"/>
      <c r="AW5" s="8"/>
      <c r="AX5" s="8"/>
      <c r="AY5" s="8"/>
    </row>
    <row r="6" spans="1:51" s="7" customFormat="1" x14ac:dyDescent="0.2">
      <c r="A6" s="13">
        <v>1</v>
      </c>
      <c r="B6" s="14" t="s">
        <v>43</v>
      </c>
      <c r="C6" s="15" t="s">
        <v>45</v>
      </c>
      <c r="D6" s="17">
        <v>7.0000000000000007E-2</v>
      </c>
      <c r="E6" s="17">
        <v>0.1</v>
      </c>
      <c r="F6" s="17">
        <v>0.41</v>
      </c>
      <c r="G6" s="17">
        <v>0.04</v>
      </c>
      <c r="H6" s="17">
        <v>0.04</v>
      </c>
      <c r="I6" s="26">
        <v>0.18</v>
      </c>
      <c r="J6" s="17">
        <v>0.06</v>
      </c>
      <c r="K6" s="25">
        <v>1.45</v>
      </c>
      <c r="L6" s="11">
        <v>0</v>
      </c>
      <c r="M6" s="11">
        <v>0.04</v>
      </c>
      <c r="N6" s="11">
        <v>0.01</v>
      </c>
      <c r="O6" s="12">
        <v>97.6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8"/>
      <c r="AU6" s="8"/>
      <c r="AV6" s="8"/>
      <c r="AW6" s="8"/>
      <c r="AX6" s="8"/>
      <c r="AY6" s="8"/>
    </row>
    <row r="7" spans="1:51" s="7" customFormat="1" x14ac:dyDescent="0.2">
      <c r="A7" s="13">
        <v>2</v>
      </c>
      <c r="B7" s="14" t="s">
        <v>18</v>
      </c>
      <c r="C7" s="15"/>
      <c r="D7" s="17">
        <v>0.18</v>
      </c>
      <c r="E7" s="17">
        <v>0.35</v>
      </c>
      <c r="F7" s="19">
        <v>2.0299999999999998</v>
      </c>
      <c r="G7" s="17">
        <v>0.06</v>
      </c>
      <c r="H7" s="17">
        <v>0</v>
      </c>
      <c r="I7" s="22">
        <v>6.08</v>
      </c>
      <c r="J7" s="24">
        <v>1.35</v>
      </c>
      <c r="K7" s="17">
        <v>0.45</v>
      </c>
      <c r="L7" s="11">
        <v>0</v>
      </c>
      <c r="M7" s="11">
        <v>0</v>
      </c>
      <c r="N7" s="11">
        <v>0.11</v>
      </c>
      <c r="O7" s="12">
        <v>89.39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8"/>
      <c r="AU7" s="8"/>
      <c r="AV7" s="8"/>
      <c r="AW7" s="8"/>
      <c r="AX7" s="8"/>
      <c r="AY7" s="8"/>
    </row>
    <row r="8" spans="1:51" x14ac:dyDescent="0.2">
      <c r="A8" s="13">
        <v>3</v>
      </c>
      <c r="B8" s="14" t="s">
        <v>37</v>
      </c>
      <c r="C8" s="15" t="s">
        <v>33</v>
      </c>
      <c r="D8" s="18">
        <v>7.46</v>
      </c>
      <c r="E8" s="17">
        <v>0.53</v>
      </c>
      <c r="F8" s="17">
        <v>3.5999999999999997E-2</v>
      </c>
      <c r="G8" s="17">
        <v>4.4999999999999998E-2</v>
      </c>
      <c r="H8" s="17">
        <v>3.1E-2</v>
      </c>
      <c r="I8" s="17">
        <v>0.14000000000000001</v>
      </c>
      <c r="J8" s="17">
        <v>0.15</v>
      </c>
      <c r="K8" s="17">
        <v>0.1</v>
      </c>
      <c r="L8" s="11">
        <v>3.2000000000000001E-2</v>
      </c>
      <c r="M8" s="11">
        <v>3.1E-2</v>
      </c>
      <c r="N8" s="11">
        <v>3.1E-2</v>
      </c>
      <c r="O8" s="12">
        <v>91.414000000000001</v>
      </c>
    </row>
    <row r="9" spans="1:51" s="7" customFormat="1" x14ac:dyDescent="0.2">
      <c r="A9" s="13">
        <v>4</v>
      </c>
      <c r="B9" s="27" t="s">
        <v>55</v>
      </c>
      <c r="C9" s="28"/>
      <c r="D9" s="16">
        <v>9.3620000000000001</v>
      </c>
      <c r="E9" s="25">
        <v>0.86499999999999999</v>
      </c>
      <c r="F9" s="28">
        <v>6.3700000000000007E-2</v>
      </c>
      <c r="G9" s="28">
        <f>AVERAGE(0.0877,0.0859)</f>
        <v>8.6800000000000002E-2</v>
      </c>
      <c r="H9" s="28">
        <v>0.41349999999999998</v>
      </c>
      <c r="I9" s="22">
        <v>1.0109999999999999</v>
      </c>
      <c r="J9" s="23">
        <v>3.4780000000000002</v>
      </c>
      <c r="K9" s="28">
        <v>0.38569999999999999</v>
      </c>
      <c r="L9" s="28">
        <v>0.1075</v>
      </c>
      <c r="M9" s="28">
        <v>9.1000000000000004E-3</v>
      </c>
      <c r="N9" s="28">
        <v>5.7200000000000001E-2</v>
      </c>
      <c r="O9" s="12">
        <v>84.160499999999999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8"/>
      <c r="AU9" s="8"/>
      <c r="AV9" s="8"/>
      <c r="AW9" s="8"/>
      <c r="AX9" s="8"/>
      <c r="AY9" s="8"/>
    </row>
    <row r="10" spans="1:51" x14ac:dyDescent="0.2">
      <c r="A10" s="44">
        <v>5</v>
      </c>
      <c r="B10" s="43" t="s">
        <v>4</v>
      </c>
      <c r="C10" s="28"/>
      <c r="D10" s="45">
        <v>0</v>
      </c>
      <c r="E10" s="45">
        <v>0</v>
      </c>
      <c r="F10" s="45">
        <v>100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6">
        <v>0</v>
      </c>
    </row>
    <row r="11" spans="1:51" s="7" customFormat="1" x14ac:dyDescent="0.2">
      <c r="A11" s="44">
        <v>6</v>
      </c>
      <c r="B11" s="43" t="s">
        <v>11</v>
      </c>
      <c r="C11" s="28"/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100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6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8"/>
      <c r="AU11" s="8"/>
      <c r="AV11" s="8"/>
      <c r="AW11" s="8"/>
      <c r="AX11" s="8"/>
      <c r="AY11" s="8"/>
    </row>
    <row r="12" spans="1:51" x14ac:dyDescent="0.2">
      <c r="A12" s="44">
        <v>7</v>
      </c>
      <c r="B12" s="43" t="s">
        <v>3</v>
      </c>
      <c r="C12" s="28"/>
      <c r="D12" s="45">
        <v>0</v>
      </c>
      <c r="E12" s="45">
        <v>100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6">
        <v>0</v>
      </c>
    </row>
    <row r="13" spans="1:51" s="7" customFormat="1" x14ac:dyDescent="0.2">
      <c r="A13" s="44">
        <v>8</v>
      </c>
      <c r="B13" s="43" t="s">
        <v>2</v>
      </c>
      <c r="C13" s="28"/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100</v>
      </c>
      <c r="K13" s="45">
        <v>0</v>
      </c>
      <c r="L13" s="45">
        <v>0</v>
      </c>
      <c r="M13" s="45">
        <v>0</v>
      </c>
      <c r="N13" s="45">
        <v>0</v>
      </c>
      <c r="O13" s="46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8"/>
      <c r="AU13" s="8"/>
      <c r="AV13" s="8"/>
      <c r="AW13" s="8"/>
      <c r="AX13" s="8"/>
      <c r="AY13" s="8"/>
    </row>
    <row r="14" spans="1:51" x14ac:dyDescent="0.2">
      <c r="A14" s="13">
        <v>9</v>
      </c>
      <c r="B14" s="42" t="s">
        <v>50</v>
      </c>
      <c r="C14" s="28"/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6">
        <v>100</v>
      </c>
    </row>
    <row r="15" spans="1:51" x14ac:dyDescent="0.2">
      <c r="A15" s="13">
        <v>10</v>
      </c>
      <c r="B15" s="14" t="s">
        <v>36</v>
      </c>
      <c r="C15" s="15" t="s">
        <v>33</v>
      </c>
      <c r="D15" s="18">
        <v>3</v>
      </c>
      <c r="E15" s="25">
        <v>0.79500000000000004</v>
      </c>
      <c r="F15" s="17">
        <v>0.56999999999999995</v>
      </c>
      <c r="G15" s="17">
        <v>9.2999999999999999E-2</v>
      </c>
      <c r="H15" s="17">
        <v>0.30099999999999999</v>
      </c>
      <c r="I15" s="26">
        <v>0.154</v>
      </c>
      <c r="J15" s="23">
        <v>4.29</v>
      </c>
      <c r="K15" s="17">
        <v>3.6999999999999998E-2</v>
      </c>
      <c r="L15" s="11">
        <v>0.1</v>
      </c>
      <c r="M15" s="11">
        <v>0.19600000000000001</v>
      </c>
      <c r="N15" s="11"/>
      <c r="O15" s="12">
        <v>90.463999999999999</v>
      </c>
    </row>
    <row r="16" spans="1:51" s="7" customFormat="1" x14ac:dyDescent="0.2">
      <c r="A16" s="13">
        <v>11</v>
      </c>
      <c r="B16" s="14" t="s">
        <v>17</v>
      </c>
      <c r="C16" s="15"/>
      <c r="D16" s="17">
        <v>0.12</v>
      </c>
      <c r="E16" s="17">
        <v>0.3</v>
      </c>
      <c r="F16" s="19">
        <v>3.04</v>
      </c>
      <c r="G16" s="17">
        <v>2.9000000000000001E-2</v>
      </c>
      <c r="H16" s="17"/>
      <c r="I16" s="22">
        <v>4.93</v>
      </c>
      <c r="J16" s="24">
        <v>1.85</v>
      </c>
      <c r="K16" s="17">
        <v>0.06</v>
      </c>
      <c r="L16" s="11"/>
      <c r="M16" s="11"/>
      <c r="N16" s="11">
        <v>0.35</v>
      </c>
      <c r="O16" s="12">
        <v>89.320999999999998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8"/>
      <c r="AU16" s="8"/>
      <c r="AV16" s="8"/>
      <c r="AW16" s="8"/>
      <c r="AX16" s="8"/>
      <c r="AY16" s="8"/>
    </row>
    <row r="17" spans="1:51" s="7" customFormat="1" x14ac:dyDescent="0.2">
      <c r="A17" s="13">
        <v>12</v>
      </c>
      <c r="B17" s="20" t="s">
        <v>32</v>
      </c>
      <c r="C17" s="15" t="s">
        <v>33</v>
      </c>
      <c r="D17" s="18">
        <v>7.22</v>
      </c>
      <c r="E17" s="17">
        <v>0.14000000000000001</v>
      </c>
      <c r="F17" s="17">
        <v>0.36</v>
      </c>
      <c r="G17" s="21">
        <v>0.154</v>
      </c>
      <c r="H17" s="17">
        <v>1.7999999999999999E-2</v>
      </c>
      <c r="I17" s="17">
        <v>8.4000000000000005E-2</v>
      </c>
      <c r="J17" s="17">
        <v>0.12</v>
      </c>
      <c r="K17" s="17">
        <v>5.2999999999999999E-2</v>
      </c>
      <c r="L17" s="11">
        <v>1.7000000000000001E-2</v>
      </c>
      <c r="M17" s="11">
        <v>1.2999999999999999E-2</v>
      </c>
      <c r="N17" s="11">
        <v>1.2E-2</v>
      </c>
      <c r="O17" s="12">
        <v>91.808999999999997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8"/>
      <c r="AU17" s="8"/>
      <c r="AV17" s="8"/>
      <c r="AW17" s="8"/>
      <c r="AX17" s="8"/>
      <c r="AY17" s="8"/>
    </row>
    <row r="18" spans="1:51" s="7" customFormat="1" x14ac:dyDescent="0.2">
      <c r="A18" s="47">
        <v>13</v>
      </c>
      <c r="B18" s="48" t="s">
        <v>52</v>
      </c>
      <c r="C18" s="49"/>
      <c r="D18" s="50" t="s">
        <v>57</v>
      </c>
      <c r="E18" s="50" t="s">
        <v>57</v>
      </c>
      <c r="F18" s="50" t="s">
        <v>57</v>
      </c>
      <c r="G18" s="50" t="s">
        <v>57</v>
      </c>
      <c r="H18" s="50" t="s">
        <v>57</v>
      </c>
      <c r="I18" s="50" t="s">
        <v>57</v>
      </c>
      <c r="J18" s="50" t="s">
        <v>57</v>
      </c>
      <c r="K18" s="50" t="s">
        <v>57</v>
      </c>
      <c r="L18" s="50" t="s">
        <v>57</v>
      </c>
      <c r="M18" s="50" t="s">
        <v>57</v>
      </c>
      <c r="N18" s="50" t="s">
        <v>57</v>
      </c>
      <c r="O18" s="50" t="s">
        <v>57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8"/>
      <c r="AU18" s="8"/>
      <c r="AV18" s="8"/>
      <c r="AW18" s="8"/>
      <c r="AX18" s="8"/>
      <c r="AY18" s="8"/>
    </row>
    <row r="19" spans="1:51" x14ac:dyDescent="0.2">
      <c r="A19" s="13">
        <v>14</v>
      </c>
      <c r="B19" s="14" t="s">
        <v>15</v>
      </c>
      <c r="C19" s="15"/>
      <c r="D19" s="17">
        <v>0.78</v>
      </c>
      <c r="E19" s="17">
        <v>7.9000000000000001E-2</v>
      </c>
      <c r="F19" s="19">
        <v>0.98</v>
      </c>
      <c r="G19" s="17">
        <v>0</v>
      </c>
      <c r="H19" s="17">
        <v>5.9999999999999995E-4</v>
      </c>
      <c r="I19" s="22">
        <v>1.03</v>
      </c>
      <c r="J19" s="17">
        <v>0.84</v>
      </c>
      <c r="K19" s="17">
        <v>0.48</v>
      </c>
      <c r="L19" s="11">
        <v>0</v>
      </c>
      <c r="M19" s="11">
        <v>0</v>
      </c>
      <c r="N19" s="11">
        <v>1.1000000000000001E-3</v>
      </c>
      <c r="O19" s="12">
        <v>95.809299999999993</v>
      </c>
    </row>
    <row r="20" spans="1:51" x14ac:dyDescent="0.2">
      <c r="A20" s="13">
        <v>15</v>
      </c>
      <c r="B20" s="14" t="s">
        <v>28</v>
      </c>
      <c r="C20" s="15" t="s">
        <v>31</v>
      </c>
      <c r="D20" s="18">
        <v>6.16</v>
      </c>
      <c r="E20" s="17">
        <v>0</v>
      </c>
      <c r="F20" s="17">
        <v>0.36299999999999999</v>
      </c>
      <c r="G20" s="17">
        <v>7.6E-3</v>
      </c>
      <c r="H20" s="17">
        <v>0</v>
      </c>
      <c r="I20" s="17">
        <v>0</v>
      </c>
      <c r="J20" s="17">
        <v>6.0000000000000001E-3</v>
      </c>
      <c r="K20" s="17">
        <v>0.20599999999999999</v>
      </c>
      <c r="L20" s="11">
        <v>0</v>
      </c>
      <c r="M20" s="11">
        <v>0</v>
      </c>
      <c r="N20" s="11">
        <v>0</v>
      </c>
      <c r="O20" s="12">
        <v>93.257400000000004</v>
      </c>
    </row>
    <row r="21" spans="1:51" s="7" customFormat="1" x14ac:dyDescent="0.2">
      <c r="A21" s="13">
        <v>16</v>
      </c>
      <c r="B21" s="27" t="s">
        <v>55</v>
      </c>
      <c r="C21" s="28"/>
      <c r="D21" s="16">
        <v>9.3620000000000001</v>
      </c>
      <c r="E21" s="25">
        <v>0.86499999999999999</v>
      </c>
      <c r="F21" s="28">
        <v>6.3700000000000007E-2</v>
      </c>
      <c r="G21" s="28">
        <f>AVERAGE(0.0877,0.0859)</f>
        <v>8.6800000000000002E-2</v>
      </c>
      <c r="H21" s="28">
        <v>0.41349999999999998</v>
      </c>
      <c r="I21" s="22">
        <v>1.0109999999999999</v>
      </c>
      <c r="J21" s="23">
        <v>3.4780000000000002</v>
      </c>
      <c r="K21" s="28">
        <v>0.38569999999999999</v>
      </c>
      <c r="L21" s="28">
        <v>0.1075</v>
      </c>
      <c r="M21" s="28">
        <v>9.1000000000000004E-3</v>
      </c>
      <c r="N21" s="28">
        <v>5.7200000000000001E-2</v>
      </c>
      <c r="O21" s="12">
        <v>84.160499999999999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8"/>
      <c r="AU21" s="8"/>
      <c r="AV21" s="8"/>
      <c r="AW21" s="8"/>
      <c r="AX21" s="8"/>
      <c r="AY21" s="8"/>
    </row>
    <row r="22" spans="1:51" x14ac:dyDescent="0.2">
      <c r="A22" s="13">
        <v>17</v>
      </c>
      <c r="B22" s="14" t="s">
        <v>14</v>
      </c>
      <c r="C22" s="15"/>
      <c r="D22" s="17">
        <v>0.16</v>
      </c>
      <c r="E22" s="17">
        <v>0.2</v>
      </c>
      <c r="F22" s="19">
        <v>4.54</v>
      </c>
      <c r="G22" s="17">
        <v>3.2000000000000001E-2</v>
      </c>
      <c r="H22" s="17">
        <v>0.02</v>
      </c>
      <c r="I22" s="17">
        <v>5.1999999999999998E-2</v>
      </c>
      <c r="J22" s="17">
        <v>0.05</v>
      </c>
      <c r="K22" s="17">
        <v>0.38</v>
      </c>
      <c r="L22" s="11">
        <v>0</v>
      </c>
      <c r="M22" s="11">
        <v>0</v>
      </c>
      <c r="N22" s="11">
        <v>3.2000000000000001E-2</v>
      </c>
      <c r="O22" s="12">
        <v>94.534000000000006</v>
      </c>
    </row>
    <row r="23" spans="1:51" s="7" customFormat="1" x14ac:dyDescent="0.2">
      <c r="A23" s="13">
        <v>18</v>
      </c>
      <c r="B23" s="14" t="s">
        <v>26</v>
      </c>
      <c r="C23" s="15" t="s">
        <v>31</v>
      </c>
      <c r="D23" s="18">
        <v>6.12</v>
      </c>
      <c r="E23" s="17">
        <v>0</v>
      </c>
      <c r="F23" s="17">
        <v>0.32</v>
      </c>
      <c r="G23" s="17">
        <v>3.3999999999999998E-3</v>
      </c>
      <c r="H23" s="17">
        <v>0</v>
      </c>
      <c r="I23" s="17">
        <v>0</v>
      </c>
      <c r="J23" s="17">
        <v>5.4000000000000003E-3</v>
      </c>
      <c r="K23" s="17">
        <v>1.6E-2</v>
      </c>
      <c r="L23" s="11">
        <v>0</v>
      </c>
      <c r="M23" s="11">
        <v>0</v>
      </c>
      <c r="N23" s="11">
        <v>0</v>
      </c>
      <c r="O23" s="12">
        <v>93.535200000000003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8"/>
      <c r="AU23" s="8"/>
      <c r="AV23" s="8"/>
      <c r="AW23" s="8"/>
      <c r="AX23" s="8"/>
      <c r="AY23" s="8"/>
    </row>
    <row r="24" spans="1:51" s="7" customFormat="1" x14ac:dyDescent="0.2">
      <c r="A24" s="13">
        <v>19</v>
      </c>
      <c r="B24" s="14" t="s">
        <v>20</v>
      </c>
      <c r="C24" s="15"/>
      <c r="D24" s="17">
        <v>0.35</v>
      </c>
      <c r="E24" s="17">
        <v>0.27</v>
      </c>
      <c r="F24" s="19">
        <v>2.78</v>
      </c>
      <c r="G24" s="17">
        <v>7.0000000000000007E-2</v>
      </c>
      <c r="H24" s="17"/>
      <c r="I24" s="22">
        <v>5.37</v>
      </c>
      <c r="J24" s="24">
        <v>1.6</v>
      </c>
      <c r="K24" s="17">
        <v>0.28999999999999998</v>
      </c>
      <c r="L24" s="11">
        <v>0</v>
      </c>
      <c r="M24" s="11">
        <v>0</v>
      </c>
      <c r="N24" s="11">
        <v>0.22</v>
      </c>
      <c r="O24" s="12">
        <v>89.05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8"/>
      <c r="AU24" s="8"/>
      <c r="AV24" s="8"/>
      <c r="AW24" s="8"/>
      <c r="AX24" s="8"/>
      <c r="AY24" s="8"/>
    </row>
    <row r="25" spans="1:51" s="7" customFormat="1" x14ac:dyDescent="0.2">
      <c r="A25" s="13">
        <v>20</v>
      </c>
      <c r="B25" s="14" t="s">
        <v>47</v>
      </c>
      <c r="C25" s="15" t="s">
        <v>45</v>
      </c>
      <c r="D25" s="17">
        <v>0.26</v>
      </c>
      <c r="E25" s="17">
        <v>0.42</v>
      </c>
      <c r="F25" s="19">
        <v>1.26</v>
      </c>
      <c r="G25" s="17">
        <v>0.01</v>
      </c>
      <c r="H25" s="17">
        <v>0.01</v>
      </c>
      <c r="I25" s="17">
        <v>0.02</v>
      </c>
      <c r="J25" s="17">
        <v>4.0000000000000001E-3</v>
      </c>
      <c r="K25" s="25">
        <v>1.1599999999999999</v>
      </c>
      <c r="L25" s="11">
        <v>1.4E-3</v>
      </c>
      <c r="M25" s="11">
        <v>0.01</v>
      </c>
      <c r="N25" s="11">
        <v>0.01</v>
      </c>
      <c r="O25" s="12">
        <v>96.834599999999995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8"/>
      <c r="AU25" s="8"/>
      <c r="AV25" s="8"/>
      <c r="AW25" s="8"/>
      <c r="AX25" s="8"/>
      <c r="AY25" s="8"/>
    </row>
    <row r="26" spans="1:51" s="7" customFormat="1" x14ac:dyDescent="0.2">
      <c r="A26" s="13">
        <v>21</v>
      </c>
      <c r="B26" s="14" t="s">
        <v>34</v>
      </c>
      <c r="C26" s="15" t="s">
        <v>33</v>
      </c>
      <c r="D26" s="16">
        <v>8.75</v>
      </c>
      <c r="E26" s="17">
        <v>0.46</v>
      </c>
      <c r="F26" s="19">
        <v>1.71</v>
      </c>
      <c r="G26" s="17">
        <v>0.13600000000000001</v>
      </c>
      <c r="H26" s="17">
        <v>1.51</v>
      </c>
      <c r="I26" s="17">
        <v>2.9000000000000001E-2</v>
      </c>
      <c r="J26" s="23">
        <v>2</v>
      </c>
      <c r="K26" s="17">
        <v>5.6000000000000001E-2</v>
      </c>
      <c r="L26" s="11">
        <v>1.95E-2</v>
      </c>
      <c r="M26" s="11">
        <v>1.95E-2</v>
      </c>
      <c r="N26" s="11"/>
      <c r="O26" s="12">
        <v>85.31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8"/>
      <c r="AU26" s="8"/>
      <c r="AV26" s="8"/>
      <c r="AW26" s="8"/>
      <c r="AX26" s="8"/>
      <c r="AY26" s="8"/>
    </row>
    <row r="27" spans="1:51" s="7" customFormat="1" x14ac:dyDescent="0.2">
      <c r="A27" s="13">
        <v>22</v>
      </c>
      <c r="B27" s="27" t="s">
        <v>55</v>
      </c>
      <c r="C27" s="28"/>
      <c r="D27" s="16">
        <v>9.3620000000000001</v>
      </c>
      <c r="E27" s="25">
        <v>0.86499999999999999</v>
      </c>
      <c r="F27" s="28">
        <v>6.3700000000000007E-2</v>
      </c>
      <c r="G27" s="28">
        <f>AVERAGE(0.0877,0.0859)</f>
        <v>8.6800000000000002E-2</v>
      </c>
      <c r="H27" s="28">
        <v>0.41349999999999998</v>
      </c>
      <c r="I27" s="22">
        <v>1.0109999999999999</v>
      </c>
      <c r="J27" s="23">
        <v>3.4780000000000002</v>
      </c>
      <c r="K27" s="28">
        <v>0.38569999999999999</v>
      </c>
      <c r="L27" s="28">
        <v>0.1075</v>
      </c>
      <c r="M27" s="28">
        <v>9.1000000000000004E-3</v>
      </c>
      <c r="N27" s="28">
        <v>5.7200000000000001E-2</v>
      </c>
      <c r="O27" s="12">
        <v>84.160499999999999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8"/>
      <c r="AU27" s="8"/>
      <c r="AV27" s="8"/>
      <c r="AW27" s="8"/>
      <c r="AX27" s="8"/>
      <c r="AY27" s="8"/>
    </row>
    <row r="28" spans="1:51" s="7" customFormat="1" x14ac:dyDescent="0.2">
      <c r="A28" s="13">
        <v>23</v>
      </c>
      <c r="B28" s="41" t="s">
        <v>23</v>
      </c>
      <c r="C28" s="15"/>
      <c r="D28" s="17"/>
      <c r="E28" s="17"/>
      <c r="F28" s="17"/>
      <c r="G28" s="17"/>
      <c r="H28" s="17"/>
      <c r="I28" s="17"/>
      <c r="J28" s="17"/>
      <c r="K28" s="17"/>
      <c r="L28" s="11"/>
      <c r="M28" s="11"/>
      <c r="N28" s="11"/>
      <c r="O28" s="1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8"/>
      <c r="AU28" s="8"/>
      <c r="AV28" s="8"/>
      <c r="AW28" s="8"/>
      <c r="AX28" s="8"/>
      <c r="AY28" s="8"/>
    </row>
    <row r="29" spans="1:51" x14ac:dyDescent="0.2">
      <c r="A29" s="13">
        <v>24</v>
      </c>
      <c r="B29" s="14" t="s">
        <v>12</v>
      </c>
      <c r="C29" s="15"/>
      <c r="D29" s="17">
        <v>0.53</v>
      </c>
      <c r="E29" s="17">
        <v>0.23</v>
      </c>
      <c r="F29" s="19">
        <v>0.77</v>
      </c>
      <c r="G29" s="17">
        <v>1.0999999999999999E-2</v>
      </c>
      <c r="H29" s="17">
        <v>3.5999999999999999E-3</v>
      </c>
      <c r="I29" s="17">
        <v>3.1E-2</v>
      </c>
      <c r="J29" s="17">
        <v>6.0000000000000001E-3</v>
      </c>
      <c r="K29" s="17">
        <v>2.4E-2</v>
      </c>
      <c r="L29" s="11">
        <v>2E-3</v>
      </c>
      <c r="M29" s="11">
        <v>2E-3</v>
      </c>
      <c r="N29" s="11">
        <v>2.3E-3</v>
      </c>
      <c r="O29" s="12">
        <v>98.388099999999994</v>
      </c>
    </row>
    <row r="30" spans="1:51" s="7" customFormat="1" x14ac:dyDescent="0.2">
      <c r="A30" s="13">
        <v>25</v>
      </c>
      <c r="B30" s="14" t="s">
        <v>25</v>
      </c>
      <c r="C30" s="15" t="s">
        <v>49</v>
      </c>
      <c r="D30" s="17"/>
      <c r="E30" s="17"/>
      <c r="F30" s="17"/>
      <c r="G30" s="17"/>
      <c r="H30" s="17"/>
      <c r="I30" s="17"/>
      <c r="J30" s="17"/>
      <c r="K30" s="17"/>
      <c r="L30" s="11"/>
      <c r="M30" s="11"/>
      <c r="N30" s="11"/>
      <c r="O30" s="12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8"/>
      <c r="AU30" s="8"/>
      <c r="AV30" s="8"/>
      <c r="AW30" s="8"/>
      <c r="AX30" s="8"/>
      <c r="AY30" s="8"/>
    </row>
    <row r="31" spans="1:51" s="7" customFormat="1" x14ac:dyDescent="0.2">
      <c r="A31" s="13">
        <v>26</v>
      </c>
      <c r="B31" s="20" t="s">
        <v>46</v>
      </c>
      <c r="C31" s="15" t="s">
        <v>45</v>
      </c>
      <c r="D31" s="17">
        <v>0.36</v>
      </c>
      <c r="E31" s="17">
        <v>0.6</v>
      </c>
      <c r="F31" s="19">
        <v>1.1000000000000001</v>
      </c>
      <c r="G31" s="21">
        <v>0.15</v>
      </c>
      <c r="H31" s="17">
        <v>0.01</v>
      </c>
      <c r="I31" s="17">
        <v>7.0000000000000007E-2</v>
      </c>
      <c r="J31" s="17">
        <v>0.2</v>
      </c>
      <c r="K31" s="17">
        <v>0.83</v>
      </c>
      <c r="L31" s="11">
        <v>1.2999999999999999E-3</v>
      </c>
      <c r="M31" s="11">
        <v>0.01</v>
      </c>
      <c r="N31" s="11">
        <v>0.09</v>
      </c>
      <c r="O31" s="12">
        <v>96.578699999999998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8"/>
      <c r="AU31" s="8"/>
      <c r="AV31" s="8"/>
      <c r="AW31" s="8"/>
      <c r="AX31" s="8"/>
      <c r="AY31" s="8"/>
    </row>
    <row r="32" spans="1:51" x14ac:dyDescent="0.2">
      <c r="A32" s="13">
        <v>27</v>
      </c>
      <c r="B32" s="14" t="s">
        <v>13</v>
      </c>
      <c r="C32" s="15"/>
      <c r="D32" s="17">
        <v>0.18</v>
      </c>
      <c r="E32" s="17">
        <v>0.5</v>
      </c>
      <c r="F32" s="19">
        <v>1.1100000000000001</v>
      </c>
      <c r="G32" s="17">
        <v>2.1999999999999999E-2</v>
      </c>
      <c r="H32" s="17">
        <v>4.0000000000000001E-3</v>
      </c>
      <c r="I32" s="17">
        <v>5.1999999999999998E-2</v>
      </c>
      <c r="J32" s="17">
        <v>0.15</v>
      </c>
      <c r="K32" s="25">
        <v>1.26</v>
      </c>
      <c r="L32" s="11">
        <v>0</v>
      </c>
      <c r="M32" s="11">
        <v>0</v>
      </c>
      <c r="N32" s="11">
        <v>1E-3</v>
      </c>
      <c r="O32" s="12">
        <v>96.721000000000004</v>
      </c>
    </row>
    <row r="33" spans="1:15" x14ac:dyDescent="0.2">
      <c r="A33" s="13">
        <v>28</v>
      </c>
      <c r="B33" s="27" t="s">
        <v>53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9"/>
    </row>
    <row r="34" spans="1:15" x14ac:dyDescent="0.2">
      <c r="A34" s="13">
        <v>29</v>
      </c>
      <c r="B34" s="14" t="s">
        <v>42</v>
      </c>
      <c r="C34" s="15" t="s">
        <v>41</v>
      </c>
      <c r="D34" s="17">
        <v>0.18</v>
      </c>
      <c r="E34" s="17">
        <v>0.20499999999999999</v>
      </c>
      <c r="F34" s="19">
        <v>2.48</v>
      </c>
      <c r="G34" s="17">
        <v>0</v>
      </c>
      <c r="H34" s="17">
        <v>0</v>
      </c>
      <c r="I34" s="22">
        <v>5.44</v>
      </c>
      <c r="J34" s="24">
        <v>1.6</v>
      </c>
      <c r="K34" s="17">
        <v>7.9000000000000001E-2</v>
      </c>
      <c r="L34" s="11">
        <v>0</v>
      </c>
      <c r="M34" s="11">
        <v>0</v>
      </c>
      <c r="N34" s="11">
        <v>0.17299999999999999</v>
      </c>
      <c r="O34" s="12">
        <v>89.843000000000004</v>
      </c>
    </row>
    <row r="35" spans="1:15" x14ac:dyDescent="0.2">
      <c r="A35" s="13">
        <v>30</v>
      </c>
      <c r="B35" s="27" t="s">
        <v>55</v>
      </c>
      <c r="C35" s="28"/>
      <c r="D35" s="16">
        <v>9.3620000000000001</v>
      </c>
      <c r="E35" s="25">
        <v>0.86499999999999999</v>
      </c>
      <c r="F35" s="28">
        <v>6.3700000000000007E-2</v>
      </c>
      <c r="G35" s="28">
        <f>AVERAGE(0.0877,0.0859)</f>
        <v>8.6800000000000002E-2</v>
      </c>
      <c r="H35" s="28">
        <v>0.41349999999999998</v>
      </c>
      <c r="I35" s="22">
        <v>1.0109999999999999</v>
      </c>
      <c r="J35" s="23">
        <v>3.4780000000000002</v>
      </c>
      <c r="K35" s="28">
        <v>0.38569999999999999</v>
      </c>
      <c r="L35" s="28">
        <v>0.1075</v>
      </c>
      <c r="M35" s="28">
        <v>9.1000000000000004E-3</v>
      </c>
      <c r="N35" s="28">
        <v>5.7200000000000001E-2</v>
      </c>
      <c r="O35" s="12">
        <v>84.160499999999999</v>
      </c>
    </row>
    <row r="36" spans="1:15" x14ac:dyDescent="0.2">
      <c r="A36" s="13">
        <v>31</v>
      </c>
      <c r="B36" s="14" t="s">
        <v>38</v>
      </c>
      <c r="C36" s="15" t="s">
        <v>33</v>
      </c>
      <c r="D36" s="16">
        <v>12.53</v>
      </c>
      <c r="E36" s="17">
        <v>0.31</v>
      </c>
      <c r="F36" s="17">
        <v>2.5000000000000001E-2</v>
      </c>
      <c r="G36" s="17">
        <v>5.0999999999999997E-2</v>
      </c>
      <c r="H36" s="17">
        <v>3.5000000000000003E-2</v>
      </c>
      <c r="I36" s="17">
        <v>0.05</v>
      </c>
      <c r="J36" s="17">
        <v>5.6000000000000001E-2</v>
      </c>
      <c r="K36" s="17">
        <v>3.3000000000000002E-2</v>
      </c>
      <c r="L36" s="11">
        <v>3.1E-2</v>
      </c>
      <c r="M36" s="11">
        <v>2.7E-2</v>
      </c>
      <c r="N36" s="11">
        <v>3.4000000000000002E-2</v>
      </c>
      <c r="O36" s="12">
        <v>86.817999999999998</v>
      </c>
    </row>
    <row r="37" spans="1:15" x14ac:dyDescent="0.2">
      <c r="A37" s="13">
        <v>32</v>
      </c>
      <c r="B37" s="14" t="s">
        <v>29</v>
      </c>
      <c r="C37" s="15" t="s">
        <v>31</v>
      </c>
      <c r="D37" s="16">
        <v>9.5</v>
      </c>
      <c r="E37" s="17">
        <v>0</v>
      </c>
      <c r="F37" s="17">
        <v>0.39100000000000001</v>
      </c>
      <c r="G37" s="17">
        <v>1.4E-2</v>
      </c>
      <c r="H37" s="17">
        <v>0</v>
      </c>
      <c r="I37" s="17">
        <v>0</v>
      </c>
      <c r="J37" s="17">
        <v>5.8000000000000003E-2</v>
      </c>
      <c r="K37" s="17">
        <v>1.6E-2</v>
      </c>
      <c r="L37" s="11">
        <v>0</v>
      </c>
      <c r="M37" s="11">
        <v>0</v>
      </c>
      <c r="N37" s="11">
        <v>0</v>
      </c>
      <c r="O37" s="12">
        <v>90.021000000000001</v>
      </c>
    </row>
    <row r="38" spans="1:15" x14ac:dyDescent="0.2">
      <c r="A38" s="13">
        <v>33</v>
      </c>
      <c r="B38" s="14" t="s">
        <v>44</v>
      </c>
      <c r="C38" s="15" t="s">
        <v>45</v>
      </c>
      <c r="D38" s="17">
        <v>0.16</v>
      </c>
      <c r="E38" s="17">
        <v>0.31</v>
      </c>
      <c r="F38" s="19">
        <v>0.88</v>
      </c>
      <c r="G38" s="17">
        <v>0.06</v>
      </c>
      <c r="H38" s="17">
        <v>0.02</v>
      </c>
      <c r="I38" s="17">
        <v>0.1</v>
      </c>
      <c r="J38" s="17">
        <v>0.11</v>
      </c>
      <c r="K38" s="25">
        <v>1.1399999999999999</v>
      </c>
      <c r="L38" s="11">
        <v>0.02</v>
      </c>
      <c r="M38" s="11">
        <v>0.02</v>
      </c>
      <c r="N38" s="11">
        <v>0.03</v>
      </c>
      <c r="O38" s="12">
        <v>97.15</v>
      </c>
    </row>
    <row r="39" spans="1:15" x14ac:dyDescent="0.2">
      <c r="A39" s="13">
        <v>34</v>
      </c>
      <c r="B39" s="14" t="s">
        <v>39</v>
      </c>
      <c r="C39" s="15" t="s">
        <v>33</v>
      </c>
      <c r="D39" s="16">
        <v>9.4600000000000009</v>
      </c>
      <c r="E39" s="25">
        <v>1.19</v>
      </c>
      <c r="F39" s="17">
        <v>0.39</v>
      </c>
      <c r="G39" s="21">
        <v>0.16</v>
      </c>
      <c r="H39" s="17">
        <v>0.47</v>
      </c>
      <c r="I39" s="26">
        <v>0.16</v>
      </c>
      <c r="J39" s="23">
        <v>3.1</v>
      </c>
      <c r="K39" s="17">
        <v>0.26</v>
      </c>
      <c r="L39" s="11">
        <v>0</v>
      </c>
      <c r="M39" s="11">
        <v>0</v>
      </c>
      <c r="N39" s="11">
        <v>3.0000000000000001E-3</v>
      </c>
      <c r="O39" s="12">
        <v>84.807000000000002</v>
      </c>
    </row>
    <row r="40" spans="1:15" x14ac:dyDescent="0.2">
      <c r="A40" s="13">
        <v>35</v>
      </c>
      <c r="B40" s="20" t="s">
        <v>21</v>
      </c>
      <c r="C40" s="15"/>
      <c r="D40" s="16">
        <v>8.5649999999999995</v>
      </c>
      <c r="E40" s="17">
        <v>0</v>
      </c>
      <c r="F40" s="17">
        <v>0.29299999999999998</v>
      </c>
      <c r="G40" s="21">
        <v>0.152</v>
      </c>
      <c r="H40" s="17">
        <v>0.29599999999999999</v>
      </c>
      <c r="I40" s="22">
        <v>0.88700000000000001</v>
      </c>
      <c r="J40" s="23">
        <v>2.6360000000000001</v>
      </c>
      <c r="K40" s="17">
        <v>0.33</v>
      </c>
      <c r="L40" s="11">
        <v>0.18</v>
      </c>
      <c r="M40" s="11">
        <v>9.6000000000000002E-2</v>
      </c>
      <c r="N40" s="11">
        <v>0</v>
      </c>
      <c r="O40" s="12">
        <v>86.564999999999998</v>
      </c>
    </row>
    <row r="41" spans="1:15" x14ac:dyDescent="0.2">
      <c r="A41" s="13">
        <v>36</v>
      </c>
      <c r="B41" s="14" t="s">
        <v>24</v>
      </c>
      <c r="C41" s="15"/>
      <c r="D41" s="17">
        <v>0.185</v>
      </c>
      <c r="E41" s="17">
        <v>0.22800000000000001</v>
      </c>
      <c r="F41" s="19">
        <v>2.94</v>
      </c>
      <c r="G41" s="17">
        <v>2.23E-2</v>
      </c>
      <c r="H41" s="17">
        <v>0.02</v>
      </c>
      <c r="I41" s="17">
        <v>3.04E-2</v>
      </c>
      <c r="J41" s="17">
        <v>6.2E-2</v>
      </c>
      <c r="K41" s="17">
        <v>0.28000000000000003</v>
      </c>
      <c r="L41" s="11">
        <v>2.01E-2</v>
      </c>
      <c r="M41" s="11">
        <v>1.89E-2</v>
      </c>
      <c r="N41" s="11">
        <v>0.248</v>
      </c>
      <c r="O41" s="12">
        <v>95.915400000000005</v>
      </c>
    </row>
    <row r="42" spans="1:15" x14ac:dyDescent="0.2">
      <c r="A42" s="13">
        <v>37</v>
      </c>
      <c r="B42" s="14" t="s">
        <v>40</v>
      </c>
      <c r="C42" s="15" t="s">
        <v>33</v>
      </c>
      <c r="D42" s="16">
        <v>9.14</v>
      </c>
      <c r="E42" s="25">
        <v>1.01</v>
      </c>
      <c r="F42" s="17">
        <v>0.2</v>
      </c>
      <c r="G42" s="17">
        <v>0.12</v>
      </c>
      <c r="H42" s="17">
        <v>0.32</v>
      </c>
      <c r="I42" s="26">
        <v>0.42</v>
      </c>
      <c r="J42" s="23">
        <v>3.6</v>
      </c>
      <c r="K42" s="17">
        <v>0.41</v>
      </c>
      <c r="L42" s="11">
        <v>0</v>
      </c>
      <c r="M42" s="11">
        <v>0</v>
      </c>
      <c r="N42" s="11">
        <v>3.0000000000000001E-3</v>
      </c>
      <c r="O42" s="12">
        <v>84.777000000000001</v>
      </c>
    </row>
    <row r="43" spans="1:15" x14ac:dyDescent="0.2">
      <c r="A43" s="13">
        <v>38</v>
      </c>
      <c r="B43" s="14" t="s">
        <v>19</v>
      </c>
      <c r="C43" s="15"/>
      <c r="D43" s="17">
        <v>0.53</v>
      </c>
      <c r="E43" s="17">
        <v>0.18</v>
      </c>
      <c r="F43" s="19">
        <v>3.57</v>
      </c>
      <c r="G43" s="17">
        <v>0.09</v>
      </c>
      <c r="H43" s="17">
        <v>0</v>
      </c>
      <c r="I43" s="22">
        <v>5.0599999999999996</v>
      </c>
      <c r="J43" s="24">
        <v>1.9</v>
      </c>
      <c r="K43" s="17">
        <v>0.13</v>
      </c>
      <c r="L43" s="11">
        <v>0</v>
      </c>
      <c r="M43" s="11">
        <v>0</v>
      </c>
      <c r="N43" s="11">
        <v>0.33</v>
      </c>
      <c r="O43" s="12">
        <v>88.21</v>
      </c>
    </row>
    <row r="44" spans="1:15" x14ac:dyDescent="0.2">
      <c r="A44" s="13">
        <v>39</v>
      </c>
      <c r="B44" s="20" t="s">
        <v>27</v>
      </c>
      <c r="C44" s="15" t="s">
        <v>31</v>
      </c>
      <c r="D44" s="16">
        <v>9.19</v>
      </c>
      <c r="E44" s="17">
        <v>0</v>
      </c>
      <c r="F44" s="17">
        <v>0.33900000000000002</v>
      </c>
      <c r="G44" s="17">
        <v>3.5000000000000001E-3</v>
      </c>
      <c r="H44" s="17">
        <v>0</v>
      </c>
      <c r="I44" s="17">
        <v>0</v>
      </c>
      <c r="J44" s="17">
        <v>5.7000000000000002E-3</v>
      </c>
      <c r="K44" s="17">
        <v>8.0000000000000002E-3</v>
      </c>
      <c r="L44" s="11">
        <v>0</v>
      </c>
      <c r="M44" s="11">
        <v>0</v>
      </c>
      <c r="N44" s="11">
        <v>0</v>
      </c>
      <c r="O44" s="12">
        <v>90.453800000000001</v>
      </c>
    </row>
    <row r="45" spans="1:15" x14ac:dyDescent="0.2">
      <c r="A45" s="13">
        <v>40</v>
      </c>
      <c r="B45" s="27" t="s">
        <v>55</v>
      </c>
      <c r="C45" s="28"/>
      <c r="D45" s="16">
        <v>9.3620000000000001</v>
      </c>
      <c r="E45" s="25">
        <v>0.86499999999999999</v>
      </c>
      <c r="F45" s="28">
        <v>6.3700000000000007E-2</v>
      </c>
      <c r="G45" s="28">
        <f>AVERAGE(0.0877,0.0859)</f>
        <v>8.6800000000000002E-2</v>
      </c>
      <c r="H45" s="28">
        <v>0.41349999999999998</v>
      </c>
      <c r="I45" s="22">
        <v>1.0109999999999999</v>
      </c>
      <c r="J45" s="23">
        <v>3.4780000000000002</v>
      </c>
      <c r="K45" s="28">
        <v>0.38569999999999999</v>
      </c>
      <c r="L45" s="28">
        <v>0.1075</v>
      </c>
      <c r="M45" s="28">
        <v>9.1000000000000004E-3</v>
      </c>
      <c r="N45" s="28">
        <v>5.7200000000000001E-2</v>
      </c>
      <c r="O45" s="12">
        <v>84.160499999999999</v>
      </c>
    </row>
    <row r="46" spans="1:15" x14ac:dyDescent="0.2">
      <c r="A46" s="40" t="s">
        <v>57</v>
      </c>
      <c r="B46" s="14" t="s">
        <v>22</v>
      </c>
      <c r="C46" s="15" t="s">
        <v>48</v>
      </c>
      <c r="D46" s="17">
        <v>2.0000000000000001E-4</v>
      </c>
      <c r="E46" s="17">
        <v>1E-4</v>
      </c>
      <c r="F46" s="17">
        <v>5.0000000000000001E-4</v>
      </c>
      <c r="G46" s="17">
        <v>1E-3</v>
      </c>
      <c r="H46" s="17">
        <v>1E-3</v>
      </c>
      <c r="I46" s="17">
        <v>1E-3</v>
      </c>
      <c r="J46" s="17">
        <v>1E-3</v>
      </c>
      <c r="K46" s="17">
        <v>1E-3</v>
      </c>
      <c r="L46" s="11">
        <v>1E-3</v>
      </c>
      <c r="M46" s="11">
        <v>1E-3</v>
      </c>
      <c r="N46" s="11">
        <v>0</v>
      </c>
      <c r="O46" s="12">
        <v>99.999200000000002</v>
      </c>
    </row>
    <row r="47" spans="1:15" x14ac:dyDescent="0.2">
      <c r="A47" s="40" t="s">
        <v>57</v>
      </c>
      <c r="B47" s="14" t="s">
        <v>35</v>
      </c>
      <c r="C47" s="15" t="s">
        <v>33</v>
      </c>
      <c r="D47" s="16">
        <v>12.9</v>
      </c>
      <c r="E47" s="17">
        <v>0.12</v>
      </c>
      <c r="F47" s="17">
        <v>0.52</v>
      </c>
      <c r="G47" s="17">
        <v>1.95E-2</v>
      </c>
      <c r="H47" s="17">
        <v>0.49</v>
      </c>
      <c r="I47" s="26">
        <v>0.155</v>
      </c>
      <c r="J47" s="17">
        <v>0.52</v>
      </c>
      <c r="K47" s="17">
        <v>0.28599999999999998</v>
      </c>
      <c r="L47" s="11">
        <v>9.9000000000000005E-2</v>
      </c>
      <c r="M47" s="11">
        <v>0.1</v>
      </c>
      <c r="N47" s="11">
        <v>0</v>
      </c>
      <c r="O47" s="12">
        <v>84.790500000000009</v>
      </c>
    </row>
    <row r="48" spans="1:15" x14ac:dyDescent="0.2">
      <c r="A48" s="40" t="s">
        <v>57</v>
      </c>
      <c r="B48" s="14" t="s">
        <v>16</v>
      </c>
      <c r="C48" s="15"/>
      <c r="D48" s="16">
        <v>11</v>
      </c>
      <c r="E48" s="17">
        <v>0.3</v>
      </c>
      <c r="F48" s="19">
        <v>0.98</v>
      </c>
      <c r="G48" s="17">
        <v>4.3999999999999997E-2</v>
      </c>
      <c r="H48" s="17">
        <v>1.07</v>
      </c>
      <c r="I48" s="17">
        <v>6.3E-2</v>
      </c>
      <c r="J48" s="17">
        <v>1.4E-2</v>
      </c>
      <c r="K48" s="17">
        <v>6.0999999999999999E-2</v>
      </c>
      <c r="L48" s="11">
        <v>3.0999999999999999E-3</v>
      </c>
      <c r="M48" s="11">
        <v>1.1000000000000001E-3</v>
      </c>
      <c r="N48" s="11">
        <v>6.9999999999999999E-4</v>
      </c>
      <c r="O48" s="12">
        <v>86.453500000000005</v>
      </c>
    </row>
    <row r="49" spans="1:15" x14ac:dyDescent="0.2">
      <c r="A49" s="40" t="s">
        <v>57</v>
      </c>
      <c r="B49" s="27" t="s">
        <v>54</v>
      </c>
      <c r="C49" s="28"/>
      <c r="D49" s="16">
        <v>9.3620000000000001</v>
      </c>
      <c r="E49" s="25">
        <v>0.86499999999999999</v>
      </c>
      <c r="F49" s="28">
        <v>6.3700000000000007E-2</v>
      </c>
      <c r="G49" s="28">
        <f>AVERAGE(0.0877,0.0859)</f>
        <v>8.6800000000000002E-2</v>
      </c>
      <c r="H49" s="28">
        <v>0.41349999999999998</v>
      </c>
      <c r="I49" s="22">
        <v>1.0109999999999999</v>
      </c>
      <c r="J49" s="23">
        <v>3.4780000000000002</v>
      </c>
      <c r="K49" s="28">
        <v>0.38569999999999999</v>
      </c>
      <c r="L49" s="28">
        <v>0.1075</v>
      </c>
      <c r="M49" s="28">
        <v>9.1000000000000004E-3</v>
      </c>
      <c r="N49" s="28">
        <v>5.7200000000000001E-2</v>
      </c>
      <c r="O49" s="12">
        <v>84.160499999999999</v>
      </c>
    </row>
  </sheetData>
  <autoFilter ref="A5:O49" xr:uid="{A8D7263C-41F9-4558-98A7-B716C9E8AA0D}">
    <sortState xmlns:xlrd2="http://schemas.microsoft.com/office/spreadsheetml/2017/richdata2" ref="A6:O49">
      <sortCondition ref="A5:A49"/>
    </sortState>
  </autoFilter>
  <sortState xmlns:xlrd2="http://schemas.microsoft.com/office/spreadsheetml/2017/richdata2" ref="B9:O67">
    <sortCondition ref="B9:B67"/>
  </sortState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Al referenser</vt:lpstr>
      <vt:lpstr>'Al referenser'!Area_stampa</vt:lpstr>
    </vt:vector>
  </TitlesOfParts>
  <Company>Swerea KIMAB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Vainik</dc:creator>
  <cp:lastModifiedBy>Olivier Nicolini</cp:lastModifiedBy>
  <cp:lastPrinted>2016-10-26T16:11:29Z</cp:lastPrinted>
  <dcterms:created xsi:type="dcterms:W3CDTF">2013-12-03T06:53:22Z</dcterms:created>
  <dcterms:modified xsi:type="dcterms:W3CDTF">2020-03-20T16:59:41Z</dcterms:modified>
</cp:coreProperties>
</file>