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FD\"/>
    </mc:Choice>
  </mc:AlternateContent>
  <xr:revisionPtr revIDLastSave="0" documentId="13_ncr:1_{C6D4BC80-B1B5-4C4C-9AB3-337B741F0A71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Planilha1" sheetId="1" r:id="rId1"/>
    <sheet name="Planilha2" sheetId="6" r:id="rId2"/>
    <sheet name="PRIME" sheetId="4" r:id="rId3"/>
    <sheet name="MONEY" sheetId="5" r:id="rId4"/>
    <sheet name="NATUREZA RENDIMENTO" sheetId="3" r:id="rId5"/>
  </sheets>
  <definedNames>
    <definedName name="_xlnm.Print_Area" localSheetId="4">'NATUREZA RENDIMENTO'!$B$1:$C$52</definedName>
    <definedName name="_xlnm.Print_Titles" localSheetId="4">'NATUREZA RENDIMENTO'!$1:$1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4" l="1"/>
  <c r="S30" i="4"/>
  <c r="R31" i="4"/>
  <c r="R30" i="4"/>
  <c r="E30" i="4"/>
  <c r="D30" i="4"/>
  <c r="R149" i="1"/>
</calcChain>
</file>

<file path=xl/sharedStrings.xml><?xml version="1.0" encoding="utf-8"?>
<sst xmlns="http://schemas.openxmlformats.org/spreadsheetml/2006/main" count="1616" uniqueCount="809">
  <si>
    <t>DARFs MENSAIS - R4000</t>
  </si>
  <si>
    <t>DH - Emitente Doc.Origem</t>
  </si>
  <si>
    <t>Recolhedor Doc.</t>
  </si>
  <si>
    <t>DH - Dia Transação</t>
  </si>
  <si>
    <t>Documento Hábil</t>
  </si>
  <si>
    <t>DH - Doc. Origem</t>
  </si>
  <si>
    <t>DH - Observação</t>
  </si>
  <si>
    <t>DH - Processo</t>
  </si>
  <si>
    <t>DH - Valor Doc.Origem</t>
  </si>
  <si>
    <t>Compromisso</t>
  </si>
  <si>
    <t>DH - Valor</t>
  </si>
  <si>
    <t>DARF - Receita</t>
  </si>
  <si>
    <t>Realizado</t>
  </si>
  <si>
    <t>02355633000148</t>
  </si>
  <si>
    <t>A.B.S. - TRANSPORTES E TURISMO LTDA</t>
  </si>
  <si>
    <t>13/09/2023</t>
  </si>
  <si>
    <t>153409152332023NP000238</t>
  </si>
  <si>
    <t>18597</t>
  </si>
  <si>
    <t>Fatura 18597 referente à locação de veículo Voyage de placa RME-6C11, no mês de AGOSTO/2023, conforme Contrato 30/2022, vigente até 11/09/2023.</t>
  </si>
  <si>
    <t>23076.088337/2023-92</t>
  </si>
  <si>
    <t>103107224</t>
  </si>
  <si>
    <t>6190</t>
  </si>
  <si>
    <t>SERVICOS-TRIBUTOS RETIDOS P/ORGAO PUBLICO</t>
  </si>
  <si>
    <t>04427309000113</t>
  </si>
  <si>
    <t>ALERTA SERVICOS  EIRELI</t>
  </si>
  <si>
    <t>05/09/2023</t>
  </si>
  <si>
    <t>150119152332023NP000083</t>
  </si>
  <si>
    <t>202300000000854</t>
  </si>
  <si>
    <t>Contrato 50/2022, vigente até 01/09/2023, referente aos serviços de limpeza e conservação predial no Centro Acadêmico do Agreste UFPE, no mês de AGO/2023.</t>
  </si>
  <si>
    <t>23076.086886/2023-81</t>
  </si>
  <si>
    <t>196516,03</t>
  </si>
  <si>
    <t>102937485</t>
  </si>
  <si>
    <t>11195926000104</t>
  </si>
  <si>
    <t>BERGAMO &amp; CAVALCANTE INFORMATICA LTDA</t>
  </si>
  <si>
    <t>21/09/2023</t>
  </si>
  <si>
    <t>153102152332023NP000046</t>
  </si>
  <si>
    <t>9655</t>
  </si>
  <si>
    <t>AQUISIÇÃO DE SSD PARA DIRCOM - UFPE - DANFE NR. 9655</t>
  </si>
  <si>
    <t>23076.053734/2023-69</t>
  </si>
  <si>
    <t>6900</t>
  </si>
  <si>
    <t>103331149</t>
  </si>
  <si>
    <t>6147</t>
  </si>
  <si>
    <t>PRODUTOS-TRIBUTOS RETIDOS ORGAOS PUBLICOS</t>
  </si>
  <si>
    <t>74681065000186</t>
  </si>
  <si>
    <t>BOOK-TOY LIVRARIA E EDITORA LTDA</t>
  </si>
  <si>
    <t>14/09/2023</t>
  </si>
  <si>
    <t>153087152332023NP000102</t>
  </si>
  <si>
    <t>116127</t>
  </si>
  <si>
    <t>DANFE 116127 referente à aquisição de material educativo e esportivo, conforme Dispensa de Licitação 1161/2023.</t>
  </si>
  <si>
    <t>23076.072640/2023-21</t>
  </si>
  <si>
    <t>1492</t>
  </si>
  <si>
    <t>103133369</t>
  </si>
  <si>
    <t>20982406000124</t>
  </si>
  <si>
    <t>BRAVO AR SERVICE COMERCIO MAQUINAS E EQUIPAMENTOS LTDA</t>
  </si>
  <si>
    <t>27/09/2023</t>
  </si>
  <si>
    <t>153095152332023NP000356</t>
  </si>
  <si>
    <t>202300000000319</t>
  </si>
  <si>
    <t>NFS-e N. 202300000000319,  REF. AO CONTRATO N. 02/2023, VIGENTE ATÉ 20/01/2024, CUJO OBJETO É CONTRATAÇÃO DE SERVIÇOS DE MANUTENÇÃO PREVENTIVA, PREDITIVA E CORRETIVA E INSTALAÇÃO/REMOÇÃO DOS CONDICIONADORES DE AR, CAMPUS RECIFE, CAA E CAV. SERVIÇOS REALIZADOS NO PERÍODO DE AGOSTO DE 2023.</t>
  </si>
  <si>
    <t>23076.091771/2023-09</t>
  </si>
  <si>
    <t>25840,4</t>
  </si>
  <si>
    <t>103515857</t>
  </si>
  <si>
    <t>45329312000181</t>
  </si>
  <si>
    <t>BT COMERCIO INTELIGENTE LTDA</t>
  </si>
  <si>
    <t>28/09/2023</t>
  </si>
  <si>
    <t>150134152332023NP000081</t>
  </si>
  <si>
    <t>225</t>
  </si>
  <si>
    <t>DANFE 225 referente à aquisição de equipamentos para áudio, vídeo e foto, conforme Carona em Pregão 07/2023, UASG 154051.</t>
  </si>
  <si>
    <t>23076.048689/2023-96</t>
  </si>
  <si>
    <t>15196,44</t>
  </si>
  <si>
    <t>103473796</t>
  </si>
  <si>
    <t>35603307000161</t>
  </si>
  <si>
    <t>CCS GRAFICA E EDITORA COMERCIO E SERVICOS LTDA</t>
  </si>
  <si>
    <t>15/09/2023</t>
  </si>
  <si>
    <t>153086152332023NP000026</t>
  </si>
  <si>
    <t>5854</t>
  </si>
  <si>
    <t>NFSe 5854, REF. SERVIÇOS GRAFICOS PARA LABGRC /CCSA - PREGAO 7/2022 - UFPE. REQUISIÇÃO SIPAC N. 3358/2023 - PORTARIA DE CRÉDITO N. 253/2023.</t>
  </si>
  <si>
    <t>23076.089983/2023-76</t>
  </si>
  <si>
    <t>972</t>
  </si>
  <si>
    <t>103190702</t>
  </si>
  <si>
    <t>37430723000130</t>
  </si>
  <si>
    <t>CH COMERCIO VAREJISTA LTDA</t>
  </si>
  <si>
    <t>04/09/2023</t>
  </si>
  <si>
    <t>153088152332023NP000157</t>
  </si>
  <si>
    <t>194</t>
  </si>
  <si>
    <t>DANFE Nº 194 - AQUISIÇÃO DE MATERIAL PERMANENTE PARA ATENDER NECESSIDADES DO DEPARTAMENTO DE OCEANOGRAFIA - TG/UFPE.PORTARIA Nº 668/2023-DORC.</t>
  </si>
  <si>
    <t>23076.070714/2023-31</t>
  </si>
  <si>
    <t>6800,1</t>
  </si>
  <si>
    <t>102874631</t>
  </si>
  <si>
    <t>18/09/2023</t>
  </si>
  <si>
    <t>156661152332023NP000049</t>
  </si>
  <si>
    <t>206</t>
  </si>
  <si>
    <t>AQUISIÇÃO DE 02 (DOIS) APARELHOS DE AR CONDICIONADO DE 9.000 BTUS PARA ÁREA ACADÊMICA DE MEDICINA CLÍNICA DO CCM.- DANFE NR. 206</t>
  </si>
  <si>
    <t>23076.056347/2023-37</t>
  </si>
  <si>
    <t>3259,8</t>
  </si>
  <si>
    <t>103227692</t>
  </si>
  <si>
    <t>43684445000140</t>
  </si>
  <si>
    <t>CH3 COMERCIO E NEGOCIOS LTDA</t>
  </si>
  <si>
    <t>153087152332023NP000096</t>
  </si>
  <si>
    <t>879</t>
  </si>
  <si>
    <t>DANFE 879 referente à aquisição de aparelhos e utensílios domésticos, conforme Pregão UFPE 31/2022.</t>
  </si>
  <si>
    <t>23076.048159/2023-50</t>
  </si>
  <si>
    <t>1919,22</t>
  </si>
  <si>
    <t>102675917</t>
  </si>
  <si>
    <t>11/09/2023</t>
  </si>
  <si>
    <t>153084152332023NP000051</t>
  </si>
  <si>
    <t>853</t>
  </si>
  <si>
    <t>DANFE N. 853 REF. MATERIAL PERMANENTEPRONTO PRA PAGAMENTO</t>
  </si>
  <si>
    <t>23076.054395/2023-70</t>
  </si>
  <si>
    <t>1468,88</t>
  </si>
  <si>
    <t>102959590</t>
  </si>
  <si>
    <t>26/09/2023</t>
  </si>
  <si>
    <t>150134152332023NP000080</t>
  </si>
  <si>
    <t>902</t>
  </si>
  <si>
    <t>DANFE 902 referente à aquisição de aparelhos e utensílios domésticos, conforme Pregão UFPE 31/2022.</t>
  </si>
  <si>
    <t>23076.065037/2023-50</t>
  </si>
  <si>
    <t>2937,76</t>
  </si>
  <si>
    <t>103471186</t>
  </si>
  <si>
    <t>29/09/2023</t>
  </si>
  <si>
    <t>150134152332023NP000082</t>
  </si>
  <si>
    <t>919</t>
  </si>
  <si>
    <t>DANFE 919 referente à aquisição de aparelhos e utensílios domésticos, conforme Pregão UFPE 31/2022.</t>
  </si>
  <si>
    <t>23076.072018/2023-34</t>
  </si>
  <si>
    <t>7232,16</t>
  </si>
  <si>
    <t>103574576</t>
  </si>
  <si>
    <t>40432544000147</t>
  </si>
  <si>
    <t>CLARO S.A.</t>
  </si>
  <si>
    <t>153101152332023NP000060</t>
  </si>
  <si>
    <t>23/08/23002006-7</t>
  </si>
  <si>
    <t>FATURAS N. 23/08/23002006-7 e 23/08/23002097-4 - CLARO S/A - CONTRATO N. 10/2022, VIG. ATÉ 22/02/2024 - COMP: AGOSTO/2023.</t>
  </si>
  <si>
    <t>23076.087350/2023-66</t>
  </si>
  <si>
    <t>4507,2</t>
  </si>
  <si>
    <t>103023079</t>
  </si>
  <si>
    <t>23/08/23002097-4</t>
  </si>
  <si>
    <t>48,17</t>
  </si>
  <si>
    <t>11533627000124</t>
  </si>
  <si>
    <t>CLOVIS DE BARROS LIMA CONSTRUCOES E INCORPORACOES LTDA</t>
  </si>
  <si>
    <t>150119152332023NP000085</t>
  </si>
  <si>
    <t>175</t>
  </si>
  <si>
    <t>Contrato 32/2021, vigente até 03/11/2023 - serviços de manutenção predial do Centro Acadêmico do Agreste - UFPE</t>
  </si>
  <si>
    <t>23076.086993/2023-05</t>
  </si>
  <si>
    <t>152758,94</t>
  </si>
  <si>
    <t>102937450</t>
  </si>
  <si>
    <t>06/09/2023</t>
  </si>
  <si>
    <t>150134152332023NP000071</t>
  </si>
  <si>
    <t>176</t>
  </si>
  <si>
    <t>Contrato 31/2021, vigente até 04/11/2023, serviços de manutenção corretiva predial do Centro Acadêmico de Vitória UFPE</t>
  </si>
  <si>
    <t>23076.088177/2023-47</t>
  </si>
  <si>
    <t>98316,29</t>
  </si>
  <si>
    <t>102991127</t>
  </si>
  <si>
    <t>153095152332023NP000313</t>
  </si>
  <si>
    <t>178</t>
  </si>
  <si>
    <t>CONTRATO Nº 037/2021, REF. SERV. MANUTENÇÃO PREVENTIVA E CORRETIVA DAS INSTALAÇÕES ELÉTRICAS (EM NÍVEL DE BAIXA TENSÃO, ALTA TENSÃO E ILUMINAÇÃO PÚBLICA) E INSTALAÇÕES CIVIS E HIDROSSANITÁRIAS, NAS EDIFICAÇÕES DA UFPE INTERNAS E EXTERNAS DO CAMPUS RECIFE - VIGÊNCIA CONTRATO ATÉ 17/11/23</t>
  </si>
  <si>
    <t>23076.084399/2023-09</t>
  </si>
  <si>
    <t>1039881</t>
  </si>
  <si>
    <t>103051722</t>
  </si>
  <si>
    <t>27729308000129</t>
  </si>
  <si>
    <t>COMAPE - COMERCIO DE ALIMENTOS DE PERNAMBUCO LTDA</t>
  </si>
  <si>
    <t>12/09/2023</t>
  </si>
  <si>
    <t>153093152332023NP000016</t>
  </si>
  <si>
    <t>8493</t>
  </si>
  <si>
    <t>PAGAMENTO DE NOTA FISCAL REFERENTE A AQUISIÇÃO DE ÁGUA MINERAL - MÊS DE AGOSTO - EDITORA UFPE - DANFE NR. 8493</t>
  </si>
  <si>
    <t>23076.086087/2023-23</t>
  </si>
  <si>
    <t>106,8</t>
  </si>
  <si>
    <t>103047171</t>
  </si>
  <si>
    <t>153410152332023NP000013</t>
  </si>
  <si>
    <t>8494</t>
  </si>
  <si>
    <t>DANFE 8494 referente à aquisição de água mineral, conforme Pregão UFPE 18/2023.</t>
  </si>
  <si>
    <t>23076.088940/2023-10</t>
  </si>
  <si>
    <t>267</t>
  </si>
  <si>
    <t>103098696</t>
  </si>
  <si>
    <t>153089152332023NP000024</t>
  </si>
  <si>
    <t>8510</t>
  </si>
  <si>
    <t>AQUISIÇÃO DE ÁGUA MINERAL P/O CCJ - EMPENHO 2023NE000005 - CNPJ 27.729.308/0001-29 (COMAPE - COMERCIO DE ALIMENTOS DE PERNAMBUCO) - DANFE 8510 - PREGÃO 18/2023 UASG 153080 - PROCESSO 23076.088741/2023-48PORTARIA 242/2023-DORC - FONTE 1000000000/2023</t>
  </si>
  <si>
    <t>23076.088741/2023-48</t>
  </si>
  <si>
    <t>240,3</t>
  </si>
  <si>
    <t>103149502</t>
  </si>
  <si>
    <t>153082152332023NP000068</t>
  </si>
  <si>
    <t>8398</t>
  </si>
  <si>
    <t>AQUISIÇÃO DE ÁGUA MINERAL PARA O CCEN - UFPE - DANFE NR. 8398 E 8492</t>
  </si>
  <si>
    <t>23076.089644/2023-14</t>
  </si>
  <si>
    <t>523,32</t>
  </si>
  <si>
    <t>103242886</t>
  </si>
  <si>
    <t>8492</t>
  </si>
  <si>
    <t>838,38</t>
  </si>
  <si>
    <t>20/09/2023</t>
  </si>
  <si>
    <t>153375152332023NP000019</t>
  </si>
  <si>
    <t>8491</t>
  </si>
  <si>
    <t>AQUISIÇÃO DE ÁGUA MINERAL PARA O COLÉGIO DE APLICAÇÃO DA UFPE - DANFE 8491</t>
  </si>
  <si>
    <t>23076.084953/2023-86</t>
  </si>
  <si>
    <t>160,2</t>
  </si>
  <si>
    <t>103327419</t>
  </si>
  <si>
    <t>153409152332023NP000246</t>
  </si>
  <si>
    <t>8495</t>
  </si>
  <si>
    <t>DANFE N. 8495 REF. MATERIAL DE CONSUMO</t>
  </si>
  <si>
    <t>23076.091034/2023-23</t>
  </si>
  <si>
    <t>8634,78</t>
  </si>
  <si>
    <t>103480220</t>
  </si>
  <si>
    <t>10835932000108</t>
  </si>
  <si>
    <t>COMPANHIA ENERGETICA DE PERNAMBUCO</t>
  </si>
  <si>
    <t>153095152332023NP000334</t>
  </si>
  <si>
    <t>6059539</t>
  </si>
  <si>
    <t>N.FISCAIS NRS. CELPE AGOSTO/2023 CONTRATOS: 2785423014,2791581012,4006396947,7022705070,4007337669,7016407717,7018485855,2079264019, 0927122022, 1889174010, 0927211017, 4003825448,0927531011, 2079725016, 1487243015,0927129019,0927130025,0927131013,0927928027, 2864886011, 1306031011, 927158019,1507282012,0927137011,7028963887,0927548011,4006001489,4008514017, 7019945019, 7012857440, 2791581012,7022705070</t>
  </si>
  <si>
    <t>23076.088572/2023-52</t>
  </si>
  <si>
    <t>1925901,37</t>
  </si>
  <si>
    <t>103076605</t>
  </si>
  <si>
    <t>09769035000164</t>
  </si>
  <si>
    <t>COMPANHIA PERNAMBUCANA DE SANEAMENTO</t>
  </si>
  <si>
    <t>19/09/2023</t>
  </si>
  <si>
    <t>153095152332023NP000346</t>
  </si>
  <si>
    <t>26835859</t>
  </si>
  <si>
    <t>PG COMPESA FATURAS AGOSTO/2023: 10472036.0,7249191.7,5506012.6,5497654.2,10452033.7,2741101.0,5789824.0,5775729.9,5775602.0,5509626.0,5490685.4,5477982.8, 7806176.8,7629698.9, 5506964.6, 505907.1,5491705.8,10494695.4,7731240.6,5779625.1,5775671.3, 5772219.3, 5491711.2, 5491709.0, 5490684.6,2739989.4, E 5491710.4</t>
  </si>
  <si>
    <t>23076.090961/2023-54</t>
  </si>
  <si>
    <t>120782,87</t>
  </si>
  <si>
    <t>103215659</t>
  </si>
  <si>
    <t>13498023000110</t>
  </si>
  <si>
    <t>CONSTRUTORA FS EIRELI</t>
  </si>
  <si>
    <t>153095152332023NP000338</t>
  </si>
  <si>
    <t>430</t>
  </si>
  <si>
    <t>NFSe 430, REF. SERVIÇOS DE INTERVENÇÃO DE ACESSIBILIDADE FISICA DO CCEN - CAMPUS RECIFE - CONTRATO 23/2022, VIG. ATÉ 03/12/2023 - REF. A 1ª MEDIÇÃO DO 5º T.A. NO PERÍODO DE 23/05 ATÉ 22/08/2023</t>
  </si>
  <si>
    <t>23076.043345/2023-48</t>
  </si>
  <si>
    <t>427489,29</t>
  </si>
  <si>
    <t>103104534</t>
  </si>
  <si>
    <t>11319557000378</t>
  </si>
  <si>
    <t>DENTECK LTDA</t>
  </si>
  <si>
    <t>22/09/2023</t>
  </si>
  <si>
    <t>153087152332023NP000107</t>
  </si>
  <si>
    <t>93980</t>
  </si>
  <si>
    <t>DANFE 93980 referente à aquisição de aparelhos e utensílios domésticos, conforme Pregão UFPE 02/2023.</t>
  </si>
  <si>
    <t>23076.069508/2023-98</t>
  </si>
  <si>
    <t>7761,34</t>
  </si>
  <si>
    <t>103393025</t>
  </si>
  <si>
    <t>12035234000153</t>
  </si>
  <si>
    <t>DISQUE AGUA LTDA</t>
  </si>
  <si>
    <t>153095152332023NP000350</t>
  </si>
  <si>
    <t>10839</t>
  </si>
  <si>
    <t>NFS-e 10839 referente aos serviços de transporte de água potável, nos dias 02/08/2023 e 26/08/2023, por meio de caminhão pipa (02 ¿ dois), conforme Pregão UFPE Nº 27/2022 e Ata de Registro de Preços nº 40/2022.</t>
  </si>
  <si>
    <t>23076.091100/2023-84</t>
  </si>
  <si>
    <t>806</t>
  </si>
  <si>
    <t>103336746</t>
  </si>
  <si>
    <t>153095152332023NP000351</t>
  </si>
  <si>
    <t>10758</t>
  </si>
  <si>
    <t>NFS-e 10758 referente aos serviços de transporte de água potável, nos dias 24, 25 e 28/07/2023, por meio de caminhão pipa (03 ¿ três), conforme Pregão UFPE Nº 27/2022 e Ata de Registro de Preços nº 40/2022.</t>
  </si>
  <si>
    <t>23076.091086/2023-74</t>
  </si>
  <si>
    <t>1209</t>
  </si>
  <si>
    <t>103337602</t>
  </si>
  <si>
    <t>01459413000100</t>
  </si>
  <si>
    <t>ELUS ENGENHARIA LIMPEZA URBANA E SINALIZACAO LTDA</t>
  </si>
  <si>
    <t>153095152332023NP000340</t>
  </si>
  <si>
    <t>34986</t>
  </si>
  <si>
    <t>NFS-e 34986 referente à coleta de resíduos sólidos em equipamentos caçambão e combopac, no mês de AGOSTO/2023, conforme Contrato 24/2023, vigente até 09/10/2023.</t>
  </si>
  <si>
    <t>23076.088483/2023-30</t>
  </si>
  <si>
    <t>25031,77</t>
  </si>
  <si>
    <t>103114721</t>
  </si>
  <si>
    <t>34028316002157</t>
  </si>
  <si>
    <t>EMPRESA BRASILEIRA DE CORREIOS E TELEGRAFOS</t>
  </si>
  <si>
    <t>153409152332023NP000244</t>
  </si>
  <si>
    <t>198924</t>
  </si>
  <si>
    <t>PAGAMENTO DE FATURA DOS CORREIOS 198924 - REFERENTE AO MÊS DE AGOSTO/2023.</t>
  </si>
  <si>
    <t>23076.062917/2023-60</t>
  </si>
  <si>
    <t>12823,74</t>
  </si>
  <si>
    <t>103362985</t>
  </si>
  <si>
    <t>00449936000102</t>
  </si>
  <si>
    <t>ENGEMAIA &amp; CIA LTDA</t>
  </si>
  <si>
    <t>153095152332023NP000341</t>
  </si>
  <si>
    <t>1810</t>
  </si>
  <si>
    <t>NFS-e 1810 referente à 29a medição dos serviços de poda, limpeza de palmeiras e coqueiros e erradicação de árvores acima de 6M, no Campus Recife,conforme Contrato No 54/2019, vigente até 02/12/2023, no mês de AGOSTO/2023.</t>
  </si>
  <si>
    <t>23076.089562/2023-94</t>
  </si>
  <si>
    <t>26665,17</t>
  </si>
  <si>
    <t>103123882</t>
  </si>
  <si>
    <t>09422042000195</t>
  </si>
  <si>
    <t>ETICA EMPREENDIMENTO E SERVICOS TERCEIRIZADOS EIRELI</t>
  </si>
  <si>
    <t>150134152332023NP000070</t>
  </si>
  <si>
    <t>5002</t>
  </si>
  <si>
    <t>CONTRATO EMERGENCIAL ENTRE A ÉTICA E A UFPE - PRAZO 180 DIAS. CONTRATAÇÃO DE SERVIÇO DE LIMPEZA E CONSERVAÇÃO PREDIAL DO CAV/UFPE PORT CRED 178/2023 - DORC DISPENSA DE LICITAÇÃO 08/2023, UASG 153080</t>
  </si>
  <si>
    <t>23076.088461/2023-42</t>
  </si>
  <si>
    <t>69948,55</t>
  </si>
  <si>
    <t>103043741</t>
  </si>
  <si>
    <t>34192524000143</t>
  </si>
  <si>
    <t>FATO COMERCIO DE FERRAGENS EIRELI</t>
  </si>
  <si>
    <t>153095152332023NP000349</t>
  </si>
  <si>
    <t>8253</t>
  </si>
  <si>
    <t>DANFE 8253 referente à aquisição de material de construção, conforme Pregão UFPE 29/2022.</t>
  </si>
  <si>
    <t>23076.068702/2023-35</t>
  </si>
  <si>
    <t>3509,7</t>
  </si>
  <si>
    <t>103335203</t>
  </si>
  <si>
    <t>04869711000158</t>
  </si>
  <si>
    <t>FLEXIBASE INDUSTRIA E COMERCIO DE MOVEIS, IMPORTACAO E</t>
  </si>
  <si>
    <t>153087152332023NP000094</t>
  </si>
  <si>
    <t>13883</t>
  </si>
  <si>
    <t>DANFE 13883 referente à aquisição de mobiliário em geral, conforme Carona em Pregão 41/2022, UASG 153038.</t>
  </si>
  <si>
    <t>23076.048713/2023-30</t>
  </si>
  <si>
    <t>35550</t>
  </si>
  <si>
    <t>102598040</t>
  </si>
  <si>
    <t>41106188000304</t>
  </si>
  <si>
    <t>GENERAL GOODS LTDA</t>
  </si>
  <si>
    <t>150230152332023NP000014</t>
  </si>
  <si>
    <t>890</t>
  </si>
  <si>
    <t>NOTA FISCAL N.890 - DESPESA COM FORNECIMENTO REFEIÇÃO PARA O RESTAURANTE UNIVERSITÁRIO. PREGÃO 37/2022 UFPE, UASG 153080 ,  PERÍODO: 10/07/2023 A 09/08/2023, CONTRATO 16/2023</t>
  </si>
  <si>
    <t>23076.082078/2023-14</t>
  </si>
  <si>
    <t>830435,75</t>
  </si>
  <si>
    <t>102831355</t>
  </si>
  <si>
    <t>150230152332023NP000019</t>
  </si>
  <si>
    <t>918</t>
  </si>
  <si>
    <t>NOTA FISCAL N.918 - REFERENTE ÀS REFEIÇÕES DO DIA 01/09/23 - LANCAMENTO DO EDITAL CULTURA VIVA-FOMENTO A PONTOES DE CULTURA - A POLITICA DE BASE COMUNITARIA RECONSTRUINDO O BRASIL E DO EDITAL DE PREMIACAO CULTURA VIVA SERGIO MAMBERTI. PREGÃO 37/2022 UFPE - CONTRATO 16/2023 VIG. ATÉ 01/03/26.</t>
  </si>
  <si>
    <t>23076.090172/2023-17</t>
  </si>
  <si>
    <t>1195</t>
  </si>
  <si>
    <t>103220216</t>
  </si>
  <si>
    <t>08374804000162</t>
  </si>
  <si>
    <t>GRUPO NORDESTE REFRIGERACAO LTDA</t>
  </si>
  <si>
    <t>153095152332023NP000342</t>
  </si>
  <si>
    <t>1665</t>
  </si>
  <si>
    <t>NFS-e 1665, referente aos serviços de instalação/desinstalação de ar condicionados, conforme Contrato 22/2023, vigente até 18/04/2024, nos meses de JULHO e AGOSTO/2023.</t>
  </si>
  <si>
    <t>23076.088397/2023-24</t>
  </si>
  <si>
    <t>54086,2</t>
  </si>
  <si>
    <t>103126195</t>
  </si>
  <si>
    <t>153095152332023NP000333</t>
  </si>
  <si>
    <t>1603</t>
  </si>
  <si>
    <t>NFSe 1603, REF. SERVIÇOS DE INSTALAÇÃO/DESINSTALAÇÃO DE AR CONDICIOADOS - CONTRATO N. 22/2023 - VIG. ATÉ 18/04/2024 - PERÍODO: JUNHO E JULHO DE 2023.</t>
  </si>
  <si>
    <t>23076.079737/2023-74</t>
  </si>
  <si>
    <t>25705,4</t>
  </si>
  <si>
    <t>103045918</t>
  </si>
  <si>
    <t>26344392000108</t>
  </si>
  <si>
    <t>HASHTAG TREINAMENTOS LTDA</t>
  </si>
  <si>
    <t>25/09/2023</t>
  </si>
  <si>
    <t>153413152332023NP000073</t>
  </si>
  <si>
    <t>260971</t>
  </si>
  <si>
    <t>NFSe 260971, REF. INSCRIÇÃO DE SERVIDORES DA PROGRAD E PROGEPE EM CURSO DE EXCEL AVANÇADO</t>
  </si>
  <si>
    <t>23076.061752/2023-87</t>
  </si>
  <si>
    <t>3576</t>
  </si>
  <si>
    <t>103303816</t>
  </si>
  <si>
    <t>40689972000150</t>
  </si>
  <si>
    <t>HYPER TECHNOLOGIES COMERCIO DE INFORMATICA E SERVICOS</t>
  </si>
  <si>
    <t>153081152332023NP000026</t>
  </si>
  <si>
    <t>3894</t>
  </si>
  <si>
    <t>AQUISIÇÃO DE MINI TORRE NEON X 300W MULTILASER PARA O CAC UFPE - DANFE NR. 3894</t>
  </si>
  <si>
    <t>23076.063187/2023-45</t>
  </si>
  <si>
    <t>499</t>
  </si>
  <si>
    <t>103230230</t>
  </si>
  <si>
    <t>156661152332023NP000052</t>
  </si>
  <si>
    <t>4257</t>
  </si>
  <si>
    <t>DANFE NR. 4257 ref. MATERIAL PERMANENTE</t>
  </si>
  <si>
    <t>23076.081193/2023-47</t>
  </si>
  <si>
    <t>240</t>
  </si>
  <si>
    <t>103436830</t>
  </si>
  <si>
    <t>07638718000157</t>
  </si>
  <si>
    <t>IMPERIAL CAFE COMERCIO EXPORTACAO E IMPORTACAO LTDA</t>
  </si>
  <si>
    <t>156661152332023NP000045</t>
  </si>
  <si>
    <t>1772</t>
  </si>
  <si>
    <t>AQUISIÇÃO DE CAFÉ PARA O CCM - UFPE - DANFE NR. 1772</t>
  </si>
  <si>
    <t>23076.60322/2023-91</t>
  </si>
  <si>
    <t>1200</t>
  </si>
  <si>
    <t>103042144</t>
  </si>
  <si>
    <t>153088152332023NP000179</t>
  </si>
  <si>
    <t>1822</t>
  </si>
  <si>
    <t>DANFE 1822 referente à aquisição de gêneros de alimentação, conforme carona em Pregão 88/2022, UASG 510677.</t>
  </si>
  <si>
    <t>23076.086890/2023-70</t>
  </si>
  <si>
    <t>1250</t>
  </si>
  <si>
    <t>103526591</t>
  </si>
  <si>
    <t>05635097000122</t>
  </si>
  <si>
    <t>INOVACAO CARVALHO DE GESTAO LTDA</t>
  </si>
  <si>
    <t>153096152332023NP000031</t>
  </si>
  <si>
    <t>01</t>
  </si>
  <si>
    <t>DANFE 01 referente à aquisição de material de copa e cozinha, conforme dispensa de licitação 1164/2023.</t>
  </si>
  <si>
    <t>23076.083304/2023-86</t>
  </si>
  <si>
    <t>2632,8</t>
  </si>
  <si>
    <t>103325189</t>
  </si>
  <si>
    <t>00948060000130</t>
  </si>
  <si>
    <t>INSTRUCON COMERCIO E SERVICOS DE REFRIGERACAO EIRELI</t>
  </si>
  <si>
    <t>153095152332023NP000339</t>
  </si>
  <si>
    <t>85</t>
  </si>
  <si>
    <t>DANFE 85 e NFSe 1793, REF. CONTRATO N 01/2023 - EMERGENCIAL - NA PRESTAÇÃO DE SERVIÇOS DE MANUTENÇÃO PREVENTIVA E CORRETIVA EM APARELHOS DE AR CONDICIONADO DOS TIPOS JANELA (ACJ) E SPLIT (HI-WALL, PISO TETO E CASSETE) NA UFPE. PORTARIA N 0006/2023-DORC - DISPENSA DE LICITAÇÃO N 01/2023 - PERÍODO FEVEREIRO E MARÇO DE 2023.</t>
  </si>
  <si>
    <t>23076.088352/2023-75</t>
  </si>
  <si>
    <t>21848,4</t>
  </si>
  <si>
    <t>103112314</t>
  </si>
  <si>
    <t>103112316</t>
  </si>
  <si>
    <t>1793</t>
  </si>
  <si>
    <t>28116</t>
  </si>
  <si>
    <t>20470692000149</t>
  </si>
  <si>
    <t>L B COMERCIO DE FERRAGENS EIRELI</t>
  </si>
  <si>
    <t>153082152332023NP000066</t>
  </si>
  <si>
    <t>3125</t>
  </si>
  <si>
    <t>AQUISIÇÃO DE MATERIAL DE CONSTRUÇÃO PARA O CCEN - UFPE - DANFE 3125</t>
  </si>
  <si>
    <t>23076.082873/2023-83</t>
  </si>
  <si>
    <t>84,6</t>
  </si>
  <si>
    <t>103242065</t>
  </si>
  <si>
    <t>153095152332023NP000354</t>
  </si>
  <si>
    <t>3126</t>
  </si>
  <si>
    <t>Aquisição de materiais de construção para a SINFRA -UFPE - DANFE NR. 3126</t>
  </si>
  <si>
    <t>23076.080127/2023-20</t>
  </si>
  <si>
    <t>12947,1</t>
  </si>
  <si>
    <t>103483692</t>
  </si>
  <si>
    <t>11689440000114</t>
  </si>
  <si>
    <t>MALTA COMEX ORGANIZACAO LOGISTICA LTDA</t>
  </si>
  <si>
    <t>153088152332023NP000166</t>
  </si>
  <si>
    <t>29</t>
  </si>
  <si>
    <t>NFS-E N. 29 REF. SERVIÇO DE DESPACHO ADUANEIROEMPRESA NÃO CADASTRADA NO CPOM-RECIFEEMPRESA NÃO OPTANTE DO SIMPLES NACIONAL</t>
  </si>
  <si>
    <t>23076.026846/2023-97</t>
  </si>
  <si>
    <t>9230,09</t>
  </si>
  <si>
    <t>103227263</t>
  </si>
  <si>
    <t>33859616000171</t>
  </si>
  <si>
    <t>MASTER ELETRODOMESTICO EIRELI</t>
  </si>
  <si>
    <t>153083152332023NP000114</t>
  </si>
  <si>
    <t>8496</t>
  </si>
  <si>
    <t>DANFE Nº 8496. PORT. Nº 521/2023 - DORC.</t>
  </si>
  <si>
    <t>23076.051141/2023-46</t>
  </si>
  <si>
    <t>2359,59</t>
  </si>
  <si>
    <t>102858665</t>
  </si>
  <si>
    <t>12467682000126</t>
  </si>
  <si>
    <t>MAXIMUM COMERCIAL IMPORTADORA E EXPORTADORA LTDA</t>
  </si>
  <si>
    <t>153090152332023NP000027</t>
  </si>
  <si>
    <t>12048</t>
  </si>
  <si>
    <t>DANFE 12048 referente à aquisição de aparelhos e utensílios domésticos.</t>
  </si>
  <si>
    <t>23076.051708/2023-63</t>
  </si>
  <si>
    <t>5900</t>
  </si>
  <si>
    <t>103249618</t>
  </si>
  <si>
    <t>87883807000106</t>
  </si>
  <si>
    <t>MBM SEGURADORA SA</t>
  </si>
  <si>
    <t>153096152332023NP000030</t>
  </si>
  <si>
    <t>FATURA N. 08/2023</t>
  </si>
  <si>
    <t>FATURA N. 0008/2023, REF. AO PAGAMENTO DE SEGURO DE VIDA PARA ALUNOS/ESTUDANTES EM ESTÁGIO - PROGRAD-UFPE. EMPRESA: MBM SEGURADORA S/A, CNPJ: N. 87.883.807/0001-06 - VIGÊNCIA: 03.08.2023 a 02.09.2023, COM VENCIMENTO: 30/09/2023, APÓLICE 54289 - TERMO DE CONTRATO N. 12/2022 - VIGENTE ATÉ 03/03/24.</t>
  </si>
  <si>
    <t>23076.089457/2023-19</t>
  </si>
  <si>
    <t>2630,6</t>
  </si>
  <si>
    <t>103120735</t>
  </si>
  <si>
    <t>6188</t>
  </si>
  <si>
    <t>FINANCEIRAS-TRIBUTOS RETIDOS P/ORGAO PUBLICO</t>
  </si>
  <si>
    <t>06088039000199</t>
  </si>
  <si>
    <t>MCP REFEICOES LTDA</t>
  </si>
  <si>
    <t>153375152332023NP000018</t>
  </si>
  <si>
    <t>23280</t>
  </si>
  <si>
    <t>PAGT Contratação emergencial para o fornecimento de refeições (Almoço e Jantar) para o Colégio de Aplicação/UFPE, conforme, Contrato 54/2022</t>
  </si>
  <si>
    <t>23076.081115/2023-19</t>
  </si>
  <si>
    <t>121974</t>
  </si>
  <si>
    <t>102906746</t>
  </si>
  <si>
    <t>150119152332023NP000084</t>
  </si>
  <si>
    <t>23410</t>
  </si>
  <si>
    <t>CONTRATO 70/2022, PRESTAÇÃO DE SERVIÇO DE PRODUÇÃO E DISTRIBUIÇÃO DE REFEIÇÕES NO RESTAURANTE UNIVERSITÁRIO DA UFPE, CAMPUS CARUARU. DISP. LICITAÇÃO: 46/2022. VIGÊNCIA ATÉ 29/11/2023</t>
  </si>
  <si>
    <t>23076.088882/2023-24</t>
  </si>
  <si>
    <t>322432,94</t>
  </si>
  <si>
    <t>103167535</t>
  </si>
  <si>
    <t>24396327000192</t>
  </si>
  <si>
    <t>MGR ENGENHARIA E INCORPORACAO LTDA</t>
  </si>
  <si>
    <t>153095152332023NP000309</t>
  </si>
  <si>
    <t>925</t>
  </si>
  <si>
    <t>Contrato 64/2022, vigente até 14/09/2023- MGR ENGENHARIA E INCORPORAÇÃO LTDA</t>
  </si>
  <si>
    <t>23076.087781/2023-69</t>
  </si>
  <si>
    <t>267644,3</t>
  </si>
  <si>
    <t>103064699</t>
  </si>
  <si>
    <t>153095152332023NP000337</t>
  </si>
  <si>
    <t>924</t>
  </si>
  <si>
    <t>NFS-e 924, Contrato 64/2022, vigente até 10/12/2023,  referente à 2a medição do 2º termo aditivo dos serviços de intervenção de acessibilidade física do Centro de Artes e Comunicação do Campus Recife da UFPE, no mês de AGOSTO/2023  (CEI Obra: 90.013.29451/70).</t>
  </si>
  <si>
    <t>23076.087857/2023-54</t>
  </si>
  <si>
    <t>52865,41</t>
  </si>
  <si>
    <t>103103394</t>
  </si>
  <si>
    <t>01590728000850</t>
  </si>
  <si>
    <t>MICROTECNICA INFORMATICA LTDA</t>
  </si>
  <si>
    <t>153089152332023NP000025</t>
  </si>
  <si>
    <t>1514</t>
  </si>
  <si>
    <t>DANFE N. 1514 REF. MATERIAL PERMANENTE2023NE000004 ¿ PORT. DORC ¿ FONTE 1000000000 ¿ CAPITALPRONTO PRA PAGAMENTO</t>
  </si>
  <si>
    <t>23076.043028/2023-71</t>
  </si>
  <si>
    <t>14845</t>
  </si>
  <si>
    <t>103434891</t>
  </si>
  <si>
    <t>37979739000105</t>
  </si>
  <si>
    <t>MONEY TURISMO EIRELI</t>
  </si>
  <si>
    <t>14522178000107</t>
  </si>
  <si>
    <t>AEROPORTOS BRASIL - VIRACOPOS S.A.</t>
  </si>
  <si>
    <t>153080152332023NP000024</t>
  </si>
  <si>
    <t>270025</t>
  </si>
  <si>
    <t>Fatura n. 270025 referente a passagens aéreas e serviço de agenciamento de viagens nacionais conforme contrato 11/2019.</t>
  </si>
  <si>
    <t>23076.090511/2023-79</t>
  </si>
  <si>
    <t>23927,08</t>
  </si>
  <si>
    <t>103198169</t>
  </si>
  <si>
    <t>6175</t>
  </si>
  <si>
    <t>TRANSP.PASSAGEIROS-TRIBUTOS RETIDOS ORG.PUBL.</t>
  </si>
  <si>
    <t>33919741000120</t>
  </si>
  <si>
    <t>AEROPORTOS DO NORDESTE DO BRASIL S.A.</t>
  </si>
  <si>
    <t>153080152332023NP000023</t>
  </si>
  <si>
    <t>270026</t>
  </si>
  <si>
    <t>Fatura n. 270026 referente a passagens aéreas e serviço de agenciamento de viagens nacionais conforme contrato 11/2019.</t>
  </si>
  <si>
    <t>23076.090653/2023-28</t>
  </si>
  <si>
    <t>3697,21</t>
  </si>
  <si>
    <t>103197018</t>
  </si>
  <si>
    <t>153080152332023NP000025</t>
  </si>
  <si>
    <t>268799</t>
  </si>
  <si>
    <t>Fatura n. 268799 referente a passagens aéreas e serviço de agenciamento de viagens nacionais conforme contrato 11/2019.</t>
  </si>
  <si>
    <t>23076.090551/2023-66</t>
  </si>
  <si>
    <t>20353,55</t>
  </si>
  <si>
    <t>103204548</t>
  </si>
  <si>
    <t>153080152332023NP000027</t>
  </si>
  <si>
    <t>270019</t>
  </si>
  <si>
    <t>Fatura n. 270019 referente a passagens aéreas e serviço de agenciamento de viagens nacionais conforme contrato 11/2019.</t>
  </si>
  <si>
    <t>23076.090619/2023-73</t>
  </si>
  <si>
    <t>1459,2</t>
  </si>
  <si>
    <t>103209997</t>
  </si>
  <si>
    <t>17846647000131</t>
  </si>
  <si>
    <t>ASPAS TURISMO, VIAGENS E ASSISTENCIA INTERNACIONAL S/A</t>
  </si>
  <si>
    <t>153080152332023NP000022</t>
  </si>
  <si>
    <t>270018</t>
  </si>
  <si>
    <t>SEGURO VIAGEM - PASSAGENS INTERNACIONAIS - AGOSTO/2023 - PROC 23076.090661/2023-06</t>
  </si>
  <si>
    <t>23076.090661/2023-06</t>
  </si>
  <si>
    <t>2368,97</t>
  </si>
  <si>
    <t>103191712</t>
  </si>
  <si>
    <t>09296295000160</t>
  </si>
  <si>
    <t>AZUL LINHAS AEREAS BRASILEIRAS S.A.</t>
  </si>
  <si>
    <t>103197016</t>
  </si>
  <si>
    <t>6256</t>
  </si>
  <si>
    <t>IRPJ-PAGAMENTO ORGAO PUBLICO A PESS.JURIDICA</t>
  </si>
  <si>
    <t>103197017</t>
  </si>
  <si>
    <t>6228</t>
  </si>
  <si>
    <t>CSLL-RF-PAGTO.ORGAO PUBLICO A PESSOA JURIDICA</t>
  </si>
  <si>
    <t>103198167</t>
  </si>
  <si>
    <t>103198168</t>
  </si>
  <si>
    <t>103204546</t>
  </si>
  <si>
    <t>103204547</t>
  </si>
  <si>
    <t>153080152332023NP000028</t>
  </si>
  <si>
    <t>270023</t>
  </si>
  <si>
    <t>Fatura n. 270023 referente a passagens aéreas e serviço de agenciamento de viagens nacionais conforme contrato 11/2019.</t>
  </si>
  <si>
    <t>23076.090644/2023-77</t>
  </si>
  <si>
    <t>1305,41</t>
  </si>
  <si>
    <t>103210904</t>
  </si>
  <si>
    <t>103210905</t>
  </si>
  <si>
    <t>02846056000197</t>
  </si>
  <si>
    <t>CCR S.A.</t>
  </si>
  <si>
    <t>27950582000123</t>
  </si>
  <si>
    <t>CONCESSIONARIA DO AEROPORTO DE SALVADOR S.A.</t>
  </si>
  <si>
    <t>15578569000106</t>
  </si>
  <si>
    <t>CONCESSIONARIA DO AEROPORTO INTERNACIONAL DE GUARULHOS</t>
  </si>
  <si>
    <t>00352294000110</t>
  </si>
  <si>
    <t>EMPRESA BRASILEIRA DE INFRAESTRUTURA AEROPORTUARIA - IN</t>
  </si>
  <si>
    <t>103210906</t>
  </si>
  <si>
    <t>27059565000109</t>
  </si>
  <si>
    <t>FRAPORT BRASIL S.A AEROPORTO DE FORTALEZA</t>
  </si>
  <si>
    <t>27059460000141</t>
  </si>
  <si>
    <t>FRAPORT BRASIL S.A AEROPORTO DE PORTO ALEGRE</t>
  </si>
  <si>
    <t>07575651002950</t>
  </si>
  <si>
    <t>GOL LINHAS AEREAS S.A.</t>
  </si>
  <si>
    <t>15559082000186</t>
  </si>
  <si>
    <t>INFRAMERICA CONCESSIONARIA DO AEROPORTO DE BRASILIA S/</t>
  </si>
  <si>
    <t>34331544000158</t>
  </si>
  <si>
    <t>SPE CONCESSIONARIA AEROESTE AEROPORTOS S.A.</t>
  </si>
  <si>
    <t>02012862001131</t>
  </si>
  <si>
    <t>TAM LINHAS AEREAS S/A.</t>
  </si>
  <si>
    <t>103209995</t>
  </si>
  <si>
    <t>103209996</t>
  </si>
  <si>
    <t>28388260000103</t>
  </si>
  <si>
    <t>ZURICH AIRPORT LATIN AMERICA LTDA.</t>
  </si>
  <si>
    <t>59717553000617</t>
  </si>
  <si>
    <t>MULTILASER INDUSTRIAL S.A.</t>
  </si>
  <si>
    <t>150134152332023NP000074</t>
  </si>
  <si>
    <t>369471</t>
  </si>
  <si>
    <t>AQUISIÇÃO DE NOTEBOOKS - PROJETO MÃOS SOLIDÁRIAS - DANFE Nº 369471.</t>
  </si>
  <si>
    <t>23076.125537/2022-33</t>
  </si>
  <si>
    <t>17250</t>
  </si>
  <si>
    <t>102599907</t>
  </si>
  <si>
    <t>31731853000127</t>
  </si>
  <si>
    <t>NEW LINE SOLUCOES CORPORATIVAS LTDA</t>
  </si>
  <si>
    <t>153085152332023NP000032</t>
  </si>
  <si>
    <t>746</t>
  </si>
  <si>
    <t>AQUISIÇÃO DE CADEIRAS PARA A PPGE - DANFE NR. 746</t>
  </si>
  <si>
    <t>23076.087339/2022-75</t>
  </si>
  <si>
    <t>4527</t>
  </si>
  <si>
    <t>103515628</t>
  </si>
  <si>
    <t>18301321000191</t>
  </si>
  <si>
    <t>NEX LOCACOES E SERVICOS SOCIEDADE UNIPESSOAL LTDA</t>
  </si>
  <si>
    <t>153095152332023NP000328</t>
  </si>
  <si>
    <t>137</t>
  </si>
  <si>
    <t>NFS-e 137 prestação de serviços de controle de almoxarifado e apoio à administração de materiais para o almoxarifado (Supervisor e Almoxarife) da Superintendência de Infraestrutura da Universidade Federal de Pernambuco ¿ Campus Recife, no período de 19/07/2023 a 31/07/2023, conforme Contrato 43/2023, vigente até 19/07/2024.</t>
  </si>
  <si>
    <t>23076.083916/2023-52</t>
  </si>
  <si>
    <t>3913,98</t>
  </si>
  <si>
    <t>102958886</t>
  </si>
  <si>
    <t>153095152332023NP000347</t>
  </si>
  <si>
    <t>147</t>
  </si>
  <si>
    <t>NFS-e 147 prestação de serviços de controle de almoxarifado e apoio à administração de materiais para o almoxarifado (Supervisor e Almoxarife) da Superintendência de Infraestrutura da Universidade Federal de Pernambuco,Campus Recife, no mês de AGOSTO/2023, conforme Contrato 43/2023, vigente até 19/07/2024.</t>
  </si>
  <si>
    <t>23076.086033/2023-26</t>
  </si>
  <si>
    <t>9029,95</t>
  </si>
  <si>
    <t>103257120</t>
  </si>
  <si>
    <t>04539534000141</t>
  </si>
  <si>
    <t>ORIONSISTEM EQUIPAMENTOS INDUSTRIAIS LTDA</t>
  </si>
  <si>
    <t>153409152332023NP000243</t>
  </si>
  <si>
    <t>8192</t>
  </si>
  <si>
    <t>NFS-e nº 8192, referente à prestação de serviços de apoio operacional (auxiliar de carga e descarga) a fim de atender às demandas da UFPE,  no mês de AGOSTO/2023, conforme Contrato 20/2023, vigente até  31/03/2024.</t>
  </si>
  <si>
    <t>23076.090380/2023-27</t>
  </si>
  <si>
    <t>23161,22</t>
  </si>
  <si>
    <t>103206183</t>
  </si>
  <si>
    <t>11310685000270</t>
  </si>
  <si>
    <t>PETROGAS LOGISTICA COMERCIAL GLP EIRELI</t>
  </si>
  <si>
    <t>153088152332023NP000173</t>
  </si>
  <si>
    <t>5713</t>
  </si>
  <si>
    <t>DANFE 5713 referente à aquisição de gás GLP, conforme carona em Pregão 08/2022, UASG 160177.</t>
  </si>
  <si>
    <t>23076.081482/2023-04</t>
  </si>
  <si>
    <t>1180,3</t>
  </si>
  <si>
    <t>103347247</t>
  </si>
  <si>
    <t>05340639000130</t>
  </si>
  <si>
    <t>PRIME CONSULTORIA E ASSESSORIA EMPRESARIAL LTDA</t>
  </si>
  <si>
    <t>00462284000138</t>
  </si>
  <si>
    <t>AUTO POSTO CARRETEIRO LTDA</t>
  </si>
  <si>
    <t>153409152332023NP000241</t>
  </si>
  <si>
    <t>1802183</t>
  </si>
  <si>
    <t>NFS-e 1802183, Contrato 31/2023, vigente até 14/06/2024, do consumo de combustíveis dos veículos da UFPE, referente ao mês de AGOSTO/2023.</t>
  </si>
  <si>
    <t>23076.088389/2023-46</t>
  </si>
  <si>
    <t>85230,9</t>
  </si>
  <si>
    <t>103180395</t>
  </si>
  <si>
    <t>8739</t>
  </si>
  <si>
    <t>GASOL/DIESEL/GLP E ALCOOL NO VAREJO-RET.O.PUB</t>
  </si>
  <si>
    <t>35008070000170</t>
  </si>
  <si>
    <t>AUTO POSTO SAO SEBASTIAO LTDA</t>
  </si>
  <si>
    <t>01016052000119</t>
  </si>
  <si>
    <t>BIG CAR LTDA</t>
  </si>
  <si>
    <t>153409152332023NP000242</t>
  </si>
  <si>
    <t>1802182</t>
  </si>
  <si>
    <t>NFS-e 1802182  (17.663,23 serviços e 51.389,76 peças), Contrato 31/2023, vigente até 14/06/2024, reembolso dos serviços de manutenções dos veículos da UFPE e consumo de peças, referente ao mês de AGOSTO/2023.</t>
  </si>
  <si>
    <t>69052,99</t>
  </si>
  <si>
    <t>103204959</t>
  </si>
  <si>
    <t>45337890000160</t>
  </si>
  <si>
    <t>BOA PASSAGEM COMERCIAL DE COMBUTIVEL DOMINGOS LTDA</t>
  </si>
  <si>
    <t>10996148000181</t>
  </si>
  <si>
    <t>GERALDO VIEIRA &amp; CIA LTDA</t>
  </si>
  <si>
    <t>01537467000138</t>
  </si>
  <si>
    <t>GRAPEL GRAVATA PETROLEO LTDA</t>
  </si>
  <si>
    <t>11694577000671</t>
  </si>
  <si>
    <t>IGUEP INCORPORADORA GUEDES PEREIRA LTDA</t>
  </si>
  <si>
    <t>08418303000130</t>
  </si>
  <si>
    <t>IRMAOS JOTA PINTO &amp; CIA LTDA</t>
  </si>
  <si>
    <t>43723721000132</t>
  </si>
  <si>
    <t>J &amp; D COMERCIO DE COMBUSTIVEIS LTDA</t>
  </si>
  <si>
    <t>08072308000316</t>
  </si>
  <si>
    <t>J A D ARAUJO &amp; CIA LTDA</t>
  </si>
  <si>
    <t>08072308000669</t>
  </si>
  <si>
    <t>22022155000161</t>
  </si>
  <si>
    <t>JOAO BATISTA DE ANDRADE DAS CHAGAS LAVA JATO</t>
  </si>
  <si>
    <t>103204957</t>
  </si>
  <si>
    <t>10627826000210</t>
  </si>
  <si>
    <t>JOSE SIZENANDO HENRIQUES LYRA JUNIOR</t>
  </si>
  <si>
    <t>33720348000102</t>
  </si>
  <si>
    <t>M H COMBUSTIVEIS LTDA.</t>
  </si>
  <si>
    <t>01420327000185</t>
  </si>
  <si>
    <t>MOTOGAS INDUSTRIA DE COMPRESSAO E COMERCIO DE GAS NATUR</t>
  </si>
  <si>
    <t>35593870000104</t>
  </si>
  <si>
    <t>NUNES COMERCIO VAREJISTA DE DERIVADOS DO PETROLEO EIREL</t>
  </si>
  <si>
    <t>11372084001182</t>
  </si>
  <si>
    <t>POSTO ALTERNATIVA DE COMBUSTIVEL E SERVICO LTDA</t>
  </si>
  <si>
    <t>10928767000139</t>
  </si>
  <si>
    <t>POSTO ARCO-IRIS COMBUSTIVEIS LTDA</t>
  </si>
  <si>
    <t>00894481000630</t>
  </si>
  <si>
    <t>POSTO E TRANSPORTADORA DOTH LTDA</t>
  </si>
  <si>
    <t>03281744000110</t>
  </si>
  <si>
    <t>POSTO IBIZA LTDA</t>
  </si>
  <si>
    <t>01498154000118</t>
  </si>
  <si>
    <t>POSTO INCONFIDENCIA LTDA</t>
  </si>
  <si>
    <t>08106732000253</t>
  </si>
  <si>
    <t>POSTO IPE LTDA.</t>
  </si>
  <si>
    <t>08399834000123</t>
  </si>
  <si>
    <t>POSTO PLANALTO LTDA</t>
  </si>
  <si>
    <t>01047951000189</t>
  </si>
  <si>
    <t>POSTO RICAL LTDA</t>
  </si>
  <si>
    <t>10073781000106</t>
  </si>
  <si>
    <t>POSTO ROSARINHO LTDA</t>
  </si>
  <si>
    <t>07594533000198</t>
  </si>
  <si>
    <t>POSTO SOPHIA LTDA</t>
  </si>
  <si>
    <t>29039637000173</t>
  </si>
  <si>
    <t>POSTO VITORIA COMERCIO LTDA</t>
  </si>
  <si>
    <t>44615418000189</t>
  </si>
  <si>
    <t>SILVA &amp; ROCHA COMBUSTIVEIS LTDA</t>
  </si>
  <si>
    <t>41057571000140</t>
  </si>
  <si>
    <t>VERDEJANTE COMERCIAL LTDA</t>
  </si>
  <si>
    <t>09533651000111</t>
  </si>
  <si>
    <t>VILA ESPERANCA COMERCIO DE COMBUSTIVEIS LTDA</t>
  </si>
  <si>
    <t>01781573000162</t>
  </si>
  <si>
    <t>R.P.L ENGENHARIA E SERVICOS LTDA</t>
  </si>
  <si>
    <t>153095152332023NP000315</t>
  </si>
  <si>
    <t>35211</t>
  </si>
  <si>
    <t>CONTRATO 36/2021, VIGENTE ATÉ 16/11/2022, SERVIÇOS CONTINUADOS DE LIMPEZA E CONSERVAÇÃO DE ÁREAS EXTERNAS ABERTAS NO CAMPUS RECIFE E PRÉDIOS EXTERNOS</t>
  </si>
  <si>
    <t>23076.085827/2023-59</t>
  </si>
  <si>
    <t>312566,9</t>
  </si>
  <si>
    <t>103237808</t>
  </si>
  <si>
    <t>41116138000138</t>
  </si>
  <si>
    <t>REAL ENERGY LTDA</t>
  </si>
  <si>
    <t>153095152332023NP000345</t>
  </si>
  <si>
    <t>25141</t>
  </si>
  <si>
    <t>NFS-e 25141 referente à prestação dos serviços da 5a medição da obra de engenharia de requalificação da Academia de Ginástica da SEGEL do Campus Joaquim Amazonas da UFPE, no período de 27/06/2023 a 26/07/2023, conforme Contrato 92/2022 (CNO Obra: 90.015.09101/70).</t>
  </si>
  <si>
    <t>23076.089588/2023-71</t>
  </si>
  <si>
    <t>105149,38</t>
  </si>
  <si>
    <t>103183746</t>
  </si>
  <si>
    <t>07147056000112</t>
  </si>
  <si>
    <t>SANEAPE SOLUCOES AMBIENTAIS EIRELI</t>
  </si>
  <si>
    <t>153095152332023NP000331</t>
  </si>
  <si>
    <t>7206</t>
  </si>
  <si>
    <t>NFS-e 7206 referente aos serviços de coleta e transporte de resíduos líquidos pelo caminhão sucção, no mês de MARÇO/2023, conforme Contrato 26/2020, vigente até 28/04/2023.</t>
  </si>
  <si>
    <t>23076.046754/2023-58</t>
  </si>
  <si>
    <t>931,88</t>
  </si>
  <si>
    <t>103021639</t>
  </si>
  <si>
    <t>15153524000190</t>
  </si>
  <si>
    <t>SANIGRAN LTDA</t>
  </si>
  <si>
    <t>153088152332023NP000178</t>
  </si>
  <si>
    <t>16562</t>
  </si>
  <si>
    <t>Aquisição de ácido triclorocianurico para o CTG - UFPE - DANFE NR. 16562</t>
  </si>
  <si>
    <t>23076.082882/2023-34</t>
  </si>
  <si>
    <t>720</t>
  </si>
  <si>
    <t>103484145</t>
  </si>
  <si>
    <t>29308439000168</t>
  </si>
  <si>
    <t>SB COMERCIO DE MATERIAIS DE CONSTRUCAO LTDA</t>
  </si>
  <si>
    <t>153082152332023NP000069</t>
  </si>
  <si>
    <t>1176</t>
  </si>
  <si>
    <t>DANFE 1176 referente à aquisição de material para manutenção de bens imóveis, conforme Pregão UFPE 01/2023.</t>
  </si>
  <si>
    <t>23076.060876/2023-71</t>
  </si>
  <si>
    <t>390</t>
  </si>
  <si>
    <t>103480284</t>
  </si>
  <si>
    <t>07575881000118</t>
  </si>
  <si>
    <t>SIM GESTAO AMBIENTAL SERVICOS LTDA</t>
  </si>
  <si>
    <t>153095152332023NP000336</t>
  </si>
  <si>
    <t>1.047.916</t>
  </si>
  <si>
    <t>NFS-e 1.047.916    referente a serviços de coleta, tratamento e destinação final de resíduos perigosos, no Campus Vitória de Santo Antão/UFPE, conforme contrato 09/2019, vigente até 07/02/2024, no período de 03/08/2023 a 31/08/2023.</t>
  </si>
  <si>
    <t>23076.088193/2023-03</t>
  </si>
  <si>
    <t>1666,08</t>
  </si>
  <si>
    <t>103098878</t>
  </si>
  <si>
    <t>09445502000109</t>
  </si>
  <si>
    <t>SOLUCOES SERVICOS TERCEIRIZADOS LTDA.</t>
  </si>
  <si>
    <t>153095152332023NP000314</t>
  </si>
  <si>
    <t>67239</t>
  </si>
  <si>
    <t>Contrato 13/2021, vigente até 12/05/2024, referente à prestação de serviços de limpeza e conservação predial, no Campus Recife</t>
  </si>
  <si>
    <t>23076.072563/2023-63</t>
  </si>
  <si>
    <t>850377,17</t>
  </si>
  <si>
    <t>102940630</t>
  </si>
  <si>
    <t>13938438000167</t>
  </si>
  <si>
    <t>STIL TERRAPLENAGENS E LOCACOES LTDA</t>
  </si>
  <si>
    <t>153095152332023NP000343</t>
  </si>
  <si>
    <t>854</t>
  </si>
  <si>
    <t>NFS-e 854, STIL TERRAPLENAGENS E LOCACOES LTDA - EPP, REF. LOCAÇÃO RETRO ESCAVADEIRA COM OPERADOR, PERÍODO AGOSTO/2023, CONT. 63/2018 - VIGENTE ATÉ 13/09/2023.</t>
  </si>
  <si>
    <t>23076.088087/2023-52</t>
  </si>
  <si>
    <t>103126737</t>
  </si>
  <si>
    <t>07674744000130</t>
  </si>
  <si>
    <t>TEKIS TECNOLOGIAS AVANCADAS LTDA</t>
  </si>
  <si>
    <t>153098152332023NP000035</t>
  </si>
  <si>
    <t>3713</t>
  </si>
  <si>
    <t>DANFE SERVIÇO N. 3713, REF.(DESENVOLVIMENTO E LICENCIAMENTO DE PROGRAMAS DE COMPUTADOR CUSTOMIZAVEIS) LICENÇA DE USO - PARCELA 9/12 - REFERENTE AO GERENCIAMENTO DE 1.600 CVS DE DOCENTES NA PLATAFORMA STELA EXPERTA, CONFORME CONTRATO Nº 057/2022, VIGENTE ATÉ 24/10/2023.</t>
  </si>
  <si>
    <t>23076.077582/2023-59</t>
  </si>
  <si>
    <t>102939185</t>
  </si>
  <si>
    <t>153098152332023NP000036</t>
  </si>
  <si>
    <t>595713</t>
  </si>
  <si>
    <t>DANFE SERVIÇO N. 3759, REF.(DESENVOLVIMENTO E LICENCIAMENTO DE PROGRAMAS DE COMPUTADOR CUSTOMIZAVEIS) LICENÇA DE USO - PARCELA 10/12 - REFERENTE AO GERENCIAMENTO DE 1.600 CVS DE DOCENTES NA PLATAFORMA STELA EXPERTA, CONFORME CONTRATO Nº 057/2022, VIGENTE ATÉ 24/10/2023.</t>
  </si>
  <si>
    <t>23076.087513/2023-30</t>
  </si>
  <si>
    <t>102941799</t>
  </si>
  <si>
    <t>04892991000115</t>
  </si>
  <si>
    <t>TELTEC SOLUTIONS LTDA</t>
  </si>
  <si>
    <t>153101152332023NP000063</t>
  </si>
  <si>
    <t>8481</t>
  </si>
  <si>
    <t>AQUISIÇÃO DE EQUIPAMENTO WIRELESS - PONTO DE ACESSO -POE - STI - UFPE - DANFE NR. 8481</t>
  </si>
  <si>
    <t>23076.114041/2022-25</t>
  </si>
  <si>
    <t>103225531</t>
  </si>
  <si>
    <t>07774050000175</t>
  </si>
  <si>
    <t>TKS SEGURANCA PRIVADA LTDA</t>
  </si>
  <si>
    <t>152771152332023NP000033</t>
  </si>
  <si>
    <t>30701</t>
  </si>
  <si>
    <t>CONTRATO 03/2022 REFERENTE SERVIÇOS DE VIGILÂNCIA ARMADA, ARMADA MOTORIZADA E DESARMADA PARA ATENDER AOS CAMPUS DE RECIFE, VITÓRIA DE SANTO ANTÃO E CARUARU</t>
  </si>
  <si>
    <t>23076.087557/2023-06</t>
  </si>
  <si>
    <t>103069731</t>
  </si>
  <si>
    <t>30702</t>
  </si>
  <si>
    <t>30700</t>
  </si>
  <si>
    <t>Alimentação</t>
  </si>
  <si>
    <t>Energia elétrica</t>
  </si>
  <si>
    <t>Serviços prestados com emprego de materiais</t>
  </si>
  <si>
    <t>Construção civil por empreitada com emprego de materiais</t>
  </si>
  <si>
    <t>Serviços hospitalares de que trata o art 30 da IN 1234/2012</t>
  </si>
  <si>
    <t>Transporte de cargas, exceto os relacionados na natureza de rendimento 1707</t>
  </si>
  <si>
    <t>Serviços de auxílio diagnóstico e terapia, patologia clínica, imagenologia, etc</t>
  </si>
  <si>
    <t>Produtos farmacéuticos, de perfumaria, de toucador ou de higiene pessoal adquiridos de produtor, importador, distr. Ou varejista exceto os 17019 e 17022</t>
  </si>
  <si>
    <t>Mercadorias e bens em geral</t>
  </si>
  <si>
    <t>Gasolina, inclusive de aviação, óleo diesel, gás liquefeito de petróleo GLP, combustíveis derivados de petróleo ou de gás natural, querosene de aviação, e demais produtos derivados de petróleo adquiridos de refi</t>
  </si>
  <si>
    <t>Álcool etílico hidratado, inclusive para fins carburantes, adquirido diretamente de produtor, importador ou do distribuidor</t>
  </si>
  <si>
    <t>Biodiesel adquirido de produtor ou importador</t>
  </si>
  <si>
    <t>Gasolina, exceto gasolina de aviação, óleo diesel e gás liquefeito de petróleo, derivados de petróleo ou de gás natural e querosene de aviação adquiridos de distribuidores e comerciantes varejistas.</t>
  </si>
  <si>
    <t>Álcool etílico hidratado nacional, inclusive para fins carburantes, adquirido de comerciante varejista</t>
  </si>
  <si>
    <t>Biodiesel adquirido de distribuidores e comerciantes varejistas</t>
  </si>
  <si>
    <t>Biodiesel adquirido de produtor detentor regular do selo 'combustível social', fabricado a partir de mamona ou fruto, caroço ou amêndoa de palma produzidos nas regiões norte e nordeste e no semiárido por agricultor familiar</t>
  </si>
  <si>
    <t>transporte internacional de cargas efetuado por empresas nacionais</t>
  </si>
  <si>
    <t>Estaleiros navais brasileiros nas atividades de construção, conservação, modernização, conversão e reparo de embarcações pré-registradas ou registradas no REB</t>
  </si>
  <si>
    <t>Produtos de perfumaria, de toucador e de higiene pessoal a que se refere o §1 do art 22 da IN 1234 adquiridos de distribuidores e de comerciantes varejistas</t>
  </si>
  <si>
    <t>Produtos a que se refere o §2 do art. 22 da IN 1234</t>
  </si>
  <si>
    <t>Produtos de que tratam as alíneas 'c' a 'k' do inciso I do art. 5º da IN 1234</t>
  </si>
  <si>
    <t>Outros produtos ou serviços beneficiados com isenção, não incidência ou alíquotas zero da Cofins e da Contribuição para o PIS/PASEP, observado o disposto no §5º do art. 2º da in 1234</t>
  </si>
  <si>
    <t>Passagens aéreas, rodoviárias e demais serviços de transporte de passageiros, inclusive, tarifa de embarque, exceto transporte internacional de passageiros, efetuado por empresas nacionais</t>
  </si>
  <si>
    <t>Transporte internacional de passageiros efetuados por empresas nacionais</t>
  </si>
  <si>
    <t>Serviços prestados por associações profissionais ou assemelhadas e cooperativas</t>
  </si>
  <si>
    <t>Serviços prestados por bancos comerciais, bancos de investimento, bancos de desenvolvimento, caixas economicas, sociedades de crédito, financiamento e investimento, sociedades de crédito imobiliário e câmbio, distrib</t>
  </si>
  <si>
    <t>Seguro saúde</t>
  </si>
  <si>
    <t>Serviços de abbastecimento de água</t>
  </si>
  <si>
    <t>Telefone</t>
  </si>
  <si>
    <t>Correio e telégrafos</t>
  </si>
  <si>
    <t>Vigilância</t>
  </si>
  <si>
    <t>Limpeza</t>
  </si>
  <si>
    <t>Locação de mão-de-obra</t>
  </si>
  <si>
    <t>Intermediação de negócios</t>
  </si>
  <si>
    <t>Administração, locação ou cessão de bens imóveis, móveis e direitos de qualquer natureza</t>
  </si>
  <si>
    <t>Factoring</t>
  </si>
  <si>
    <t>Plano de saúde humano, veterinário ou odontológico com valores fixos por servidor, por empregado ou por animal</t>
  </si>
  <si>
    <t>Pagamento efetuado a sociedade cooperativa pelo fornecimento de bens, conforme art. 24 da in 1234</t>
  </si>
  <si>
    <t>Pagamento a cooperativa de produção, em relação aos atos decorrentes da comercialização ou da industrialização de produtos de seus associados, excetuado o previsto no §§1 e 2 do art 25 da IN 1234</t>
  </si>
  <si>
    <t>Serviços prestados por associações profissionais ou assemelhadas e cooperativas que envolver parcela de serviços fornecidos por terceiros não cooperados ou não associados contratados ou conveniados , para cumprimento de</t>
  </si>
  <si>
    <t>Pagamentos efetuados as associações e às cooperativas de médicos e de odontólogos, relativamente às importâncias recebidas a título de comissão , taxa de administração ou de adesão ao plano</t>
  </si>
  <si>
    <t>Pagamento efetuado a sociedade cooperativa de produção, em relação aos atos decorrentes da comercialização ou de industrialização, pelas cooperativas agropecuárias e de pesca, de produtos sadquiridos de não associados</t>
  </si>
  <si>
    <t>Pagamento referente a aluguel de imóvel quando efetuado à entidade aberta de previdencia complementar sem fins lucrativos, de que trata o art 34 , §2 da IN 1234</t>
  </si>
  <si>
    <t>Serviços prestados por cooperativas de radiotaxi, bem como àquelas cujos cooperados se dediquem a serviços relacionados a atividades culturais e demais cooperativas de serviços, conforme art. 5º-a da IN 1234</t>
  </si>
  <si>
    <t>Pagamento efetuado na aquisição de bem imóvel, quando o vendedor for pessoa jurídica que exerce a atividade de compra e venda de imóveis, ou quando se tratar de imóveis adquiridos de entidades abertas de previdencia complementar</t>
  </si>
  <si>
    <t>Pagamento efetuado na aquisição de bem imóvel adquirido pertencente ao ativo não circulante da empresa vendedora, conf art 23, inc II da IN 1234</t>
  </si>
  <si>
    <t>Pagamento efetuado na aquisição de bem imóvel adquirido DE ENTIDADE ABERTA DE PREVIDENCIA COMPLEMENTAR SEM FINS LUCRATIVOS, conf art 23, inc III da IN 1234</t>
  </si>
  <si>
    <t>Propaganda e publicidade, em desconformidade ao art 16 da IN 1234 referente ao § 4 do citado artigo.</t>
  </si>
  <si>
    <t>Propaganda e publicidade, em conformidade ao art 16 da IN 1234 referente ao § 4 do citado artigo.</t>
  </si>
  <si>
    <t>Demais serviços</t>
  </si>
  <si>
    <t>NATUREZA DO SERVÇO</t>
  </si>
  <si>
    <t>NATUREZA DO RENDIMENTO - EFD-REINF SÉRIE R-4000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</si>
</sst>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8"/>
      <name val="Tahoma"/>
      <family val="2"/>
    </font>
    <font>
      <b/>
      <sz val="8"/>
      <name val="Verdana"/>
      <family val="2"/>
    </font>
    <font>
      <b/>
      <sz val="8"/>
      <color rgb="FFFFFFFF"/>
      <name val="Verdana"/>
      <family val="2"/>
    </font>
    <font>
      <sz val="8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A9A9"/>
        <bgColor indexed="64"/>
      </patternFill>
    </fill>
    <fill>
      <patternFill patternType="solid">
        <fgColor rgb="FF6688C1"/>
        <bgColor indexed="64"/>
      </patternFill>
    </fill>
    <fill>
      <patternFill patternType="solid">
        <fgColor rgb="FFD3E6F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B"/>
        <bgColor indexed="64"/>
      </patternFill>
    </fill>
    <fill>
      <patternFill patternType="solid">
        <fgColor rgb="FFF2F2F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/>
      <top style="thin">
        <color rgb="FF808080"/>
      </top>
      <bottom style="thick">
        <color rgb="FFFFFFFF"/>
      </bottom>
      <diagonal/>
    </border>
    <border>
      <left style="thick">
        <color rgb="FFFFFFFF"/>
      </left>
      <right/>
      <top style="thin">
        <color rgb="FF808080"/>
      </top>
      <bottom style="thick">
        <color rgb="FFFFFFFF"/>
      </bottom>
      <diagonal/>
    </border>
    <border>
      <left style="thick">
        <color rgb="FFFFFFFF"/>
      </left>
      <right style="thin">
        <color rgb="FF808080"/>
      </right>
      <top style="thin">
        <color rgb="FF808080"/>
      </top>
      <bottom style="thick">
        <color rgb="FFFFFFFF"/>
      </bottom>
      <diagonal/>
    </border>
    <border>
      <left style="thin">
        <color rgb="FF808080"/>
      </left>
      <right/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ck">
        <color rgb="FFFFFFFF"/>
      </left>
      <right style="thin">
        <color rgb="FF808080"/>
      </right>
      <top/>
      <bottom style="thick">
        <color rgb="FFFFFFFF"/>
      </bottom>
      <diagonal/>
    </border>
    <border>
      <left style="thick">
        <color rgb="FFFFFFFF"/>
      </left>
      <right/>
      <top/>
      <bottom style="thin">
        <color rgb="FF808080"/>
      </bottom>
      <diagonal/>
    </border>
    <border>
      <left style="thick">
        <color rgb="FFFFFFFF"/>
      </left>
      <right style="thin">
        <color rgb="FF808080"/>
      </right>
      <top/>
      <bottom style="thin">
        <color rgb="FF808080"/>
      </bottom>
      <diagonal/>
    </border>
    <border>
      <left/>
      <right style="thick">
        <color rgb="FFFFFFFF"/>
      </right>
      <top style="thin">
        <color rgb="FF808080"/>
      </top>
      <bottom style="thick">
        <color rgb="FFFFFFFF"/>
      </bottom>
      <diagonal/>
    </border>
    <border>
      <left style="thin">
        <color rgb="FF808080"/>
      </left>
      <right style="thick">
        <color rgb="FFFFFFFF"/>
      </right>
      <top style="thick">
        <color rgb="FFFFFFFF"/>
      </top>
      <bottom/>
      <diagonal/>
    </border>
    <border>
      <left style="thin">
        <color rgb="FF808080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808080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n">
        <color rgb="FF808080"/>
      </left>
      <right style="thick">
        <color rgb="FFFFFFFF"/>
      </right>
      <top/>
      <bottom style="thin">
        <color rgb="FF808080"/>
      </bottom>
      <diagonal/>
    </border>
    <border>
      <left style="thick">
        <color rgb="FFFFFFFF"/>
      </left>
      <right style="thick">
        <color rgb="FFFFFFFF"/>
      </right>
      <top/>
      <bottom style="thin">
        <color rgb="FF808080"/>
      </bottom>
      <diagonal/>
    </border>
    <border>
      <left style="thick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EAEAEB"/>
      </left>
      <right style="medium">
        <color rgb="FFFFFFFF"/>
      </right>
      <top style="medium">
        <color rgb="FFEAEAEB"/>
      </top>
      <bottom/>
      <diagonal/>
    </border>
    <border>
      <left style="medium">
        <color rgb="FFFFFFFF"/>
      </left>
      <right style="medium">
        <color rgb="FFFFFFFF"/>
      </right>
      <top style="medium">
        <color rgb="FFEAEAEB"/>
      </top>
      <bottom/>
      <diagonal/>
    </border>
    <border>
      <left/>
      <right style="medium">
        <color rgb="FFEAEAEB"/>
      </right>
      <top style="medium">
        <color rgb="FFEAEAEB"/>
      </top>
      <bottom/>
      <diagonal/>
    </border>
    <border>
      <left style="medium">
        <color rgb="FFEAEAEB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EAEAEB"/>
      </right>
      <top/>
      <bottom/>
      <diagonal/>
    </border>
    <border>
      <left style="medium">
        <color rgb="FFEAEAEB"/>
      </left>
      <right style="medium">
        <color rgb="FFFFFFFF"/>
      </right>
      <top/>
      <bottom style="medium">
        <color rgb="FFF4C71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4C714"/>
      </bottom>
      <diagonal/>
    </border>
    <border>
      <left style="medium">
        <color rgb="FFFFFFFF"/>
      </left>
      <right style="medium">
        <color rgb="FFEAEAEB"/>
      </right>
      <top/>
      <bottom style="medium">
        <color rgb="FFF4C71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18" fillId="0" borderId="0" xfId="0" applyFont="1"/>
    <xf numFmtId="0" fontId="20" fillId="33" borderId="11" xfId="0" applyFont="1" applyFill="1" applyBorder="1" applyAlignment="1">
      <alignment horizontal="left" vertical="center" wrapText="1"/>
    </xf>
    <xf numFmtId="0" fontId="20" fillId="33" borderId="12" xfId="0" applyFont="1" applyFill="1" applyBorder="1" applyAlignment="1">
      <alignment horizontal="center" wrapText="1"/>
    </xf>
    <xf numFmtId="0" fontId="21" fillId="34" borderId="13" xfId="0" applyFont="1" applyFill="1" applyBorder="1" applyAlignment="1">
      <alignment horizontal="left" vertical="center" wrapText="1"/>
    </xf>
    <xf numFmtId="0" fontId="21" fillId="34" borderId="14" xfId="0" applyFont="1" applyFill="1" applyBorder="1" applyAlignment="1">
      <alignment horizontal="left" vertical="center" wrapText="1"/>
    </xf>
    <xf numFmtId="0" fontId="21" fillId="36" borderId="14" xfId="0" applyFont="1" applyFill="1" applyBorder="1" applyAlignment="1">
      <alignment horizontal="left" vertical="center" wrapText="1"/>
    </xf>
    <xf numFmtId="0" fontId="21" fillId="36" borderId="16" xfId="0" applyFont="1" applyFill="1" applyBorder="1" applyAlignment="1">
      <alignment horizontal="left" vertical="center" wrapText="1"/>
    </xf>
    <xf numFmtId="0" fontId="21" fillId="37" borderId="14" xfId="0" applyFont="1" applyFill="1" applyBorder="1" applyAlignment="1">
      <alignment horizontal="left" vertical="center" wrapText="1"/>
    </xf>
    <xf numFmtId="0" fontId="21" fillId="38" borderId="14" xfId="0" applyFont="1" applyFill="1" applyBorder="1" applyAlignment="1">
      <alignment horizontal="left" vertical="center" wrapText="1"/>
    </xf>
    <xf numFmtId="0" fontId="21" fillId="37" borderId="13" xfId="0" applyFont="1" applyFill="1" applyBorder="1" applyAlignment="1">
      <alignment horizontal="left" vertical="center" wrapText="1"/>
    </xf>
    <xf numFmtId="14" fontId="21" fillId="37" borderId="14" xfId="0" applyNumberFormat="1" applyFont="1" applyFill="1" applyBorder="1" applyAlignment="1">
      <alignment horizontal="left" vertical="center" wrapText="1"/>
    </xf>
    <xf numFmtId="0" fontId="20" fillId="33" borderId="27" xfId="0" applyFont="1" applyFill="1" applyBorder="1" applyAlignment="1">
      <alignment horizontal="left" vertical="center" wrapText="1"/>
    </xf>
    <xf numFmtId="49" fontId="21" fillId="34" borderId="13" xfId="0" applyNumberFormat="1" applyFont="1" applyFill="1" applyBorder="1" applyAlignment="1">
      <alignment horizontal="left" vertical="center" wrapText="1"/>
    </xf>
    <xf numFmtId="43" fontId="21" fillId="34" borderId="14" xfId="1" applyFont="1" applyFill="1" applyBorder="1" applyAlignment="1">
      <alignment horizontal="left" vertical="center" wrapText="1"/>
    </xf>
    <xf numFmtId="43" fontId="21" fillId="37" borderId="14" xfId="1" applyFont="1" applyFill="1" applyBorder="1" applyAlignment="1">
      <alignment horizontal="left" vertical="center" wrapText="1"/>
    </xf>
    <xf numFmtId="43" fontId="21" fillId="38" borderId="14" xfId="1" applyFont="1" applyFill="1" applyBorder="1" applyAlignment="1">
      <alignment horizontal="left" vertical="center" wrapText="1"/>
    </xf>
    <xf numFmtId="43" fontId="21" fillId="36" borderId="14" xfId="1" applyFont="1" applyFill="1" applyBorder="1" applyAlignment="1">
      <alignment horizontal="left" vertical="center" wrapText="1"/>
    </xf>
    <xf numFmtId="43" fontId="21" fillId="36" borderId="16" xfId="1" applyFont="1" applyFill="1" applyBorder="1" applyAlignment="1">
      <alignment horizontal="left" vertical="center" wrapText="1"/>
    </xf>
    <xf numFmtId="43" fontId="22" fillId="35" borderId="15" xfId="1" applyFont="1" applyFill="1" applyBorder="1" applyAlignment="1">
      <alignment horizontal="right" vertical="center"/>
    </xf>
    <xf numFmtId="43" fontId="22" fillId="35" borderId="17" xfId="1" applyFont="1" applyFill="1" applyBorder="1" applyAlignment="1">
      <alignment horizontal="right" vertical="center"/>
    </xf>
    <xf numFmtId="0" fontId="18" fillId="0" borderId="28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2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34" borderId="19" xfId="0" applyFont="1" applyFill="1" applyBorder="1" applyAlignment="1">
      <alignment horizontal="left" vertical="center" wrapText="1"/>
    </xf>
    <xf numFmtId="0" fontId="21" fillId="34" borderId="23" xfId="0" applyFont="1" applyFill="1" applyBorder="1" applyAlignment="1">
      <alignment horizontal="left" vertical="center" wrapText="1"/>
    </xf>
    <xf numFmtId="0" fontId="21" fillId="34" borderId="20" xfId="0" applyFont="1" applyFill="1" applyBorder="1" applyAlignment="1">
      <alignment horizontal="left" vertical="center" wrapText="1"/>
    </xf>
    <xf numFmtId="0" fontId="21" fillId="34" borderId="21" xfId="0" applyFont="1" applyFill="1" applyBorder="1" applyAlignment="1">
      <alignment horizontal="left" vertical="center" wrapText="1"/>
    </xf>
    <xf numFmtId="0" fontId="21" fillId="34" borderId="24" xfId="0" applyFont="1" applyFill="1" applyBorder="1" applyAlignment="1">
      <alignment horizontal="left" vertical="center" wrapText="1"/>
    </xf>
    <xf numFmtId="0" fontId="21" fillId="34" borderId="22" xfId="0" applyFont="1" applyFill="1" applyBorder="1" applyAlignment="1">
      <alignment horizontal="left" vertical="center" wrapText="1"/>
    </xf>
    <xf numFmtId="0" fontId="19" fillId="0" borderId="0" xfId="0" applyFont="1"/>
    <xf numFmtId="0" fontId="20" fillId="33" borderId="10" xfId="0" applyFont="1" applyFill="1" applyBorder="1" applyAlignment="1">
      <alignment horizontal="left" vertical="center" wrapText="1"/>
    </xf>
    <xf numFmtId="0" fontId="20" fillId="33" borderId="18" xfId="0" applyFont="1" applyFill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left" vertical="center" wrapText="1"/>
    </xf>
    <xf numFmtId="0" fontId="21" fillId="36" borderId="21" xfId="0" applyFont="1" applyFill="1" applyBorder="1" applyAlignment="1">
      <alignment horizontal="left" vertical="center" wrapText="1"/>
    </xf>
    <xf numFmtId="0" fontId="21" fillId="36" borderId="24" xfId="0" applyFont="1" applyFill="1" applyBorder="1" applyAlignment="1">
      <alignment horizontal="left" vertical="center" wrapText="1"/>
    </xf>
    <xf numFmtId="0" fontId="21" fillId="36" borderId="26" xfId="0" applyFont="1" applyFill="1" applyBorder="1" applyAlignment="1">
      <alignment horizontal="left" vertical="center" wrapText="1"/>
    </xf>
    <xf numFmtId="0" fontId="21" fillId="38" borderId="19" xfId="0" applyFont="1" applyFill="1" applyBorder="1" applyAlignment="1">
      <alignment horizontal="left" vertical="center" wrapText="1"/>
    </xf>
    <xf numFmtId="0" fontId="21" fillId="38" borderId="20" xfId="0" applyFont="1" applyFill="1" applyBorder="1" applyAlignment="1">
      <alignment horizontal="left" vertical="center" wrapText="1"/>
    </xf>
    <xf numFmtId="0" fontId="21" fillId="38" borderId="21" xfId="0" applyFont="1" applyFill="1" applyBorder="1" applyAlignment="1">
      <alignment horizontal="left" vertical="center" wrapText="1"/>
    </xf>
    <xf numFmtId="0" fontId="21" fillId="38" borderId="22" xfId="0" applyFont="1" applyFill="1" applyBorder="1" applyAlignment="1">
      <alignment horizontal="left" vertical="center" wrapText="1"/>
    </xf>
    <xf numFmtId="0" fontId="21" fillId="36" borderId="19" xfId="0" applyFont="1" applyFill="1" applyBorder="1" applyAlignment="1">
      <alignment horizontal="left" vertical="center" wrapText="1"/>
    </xf>
    <xf numFmtId="0" fontId="21" fillId="36" borderId="23" xfId="0" applyFont="1" applyFill="1" applyBorder="1" applyAlignment="1">
      <alignment horizontal="left" vertical="center" wrapText="1"/>
    </xf>
    <xf numFmtId="0" fontId="21" fillId="36" borderId="25" xfId="0" applyFont="1" applyFill="1" applyBorder="1" applyAlignment="1">
      <alignment horizontal="left" vertical="center" wrapText="1"/>
    </xf>
    <xf numFmtId="0" fontId="23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6" fillId="40" borderId="29" xfId="0" applyFont="1" applyFill="1" applyBorder="1" applyAlignment="1">
      <alignment vertical="center"/>
    </xf>
    <xf numFmtId="0" fontId="26" fillId="40" borderId="29" xfId="0" applyFont="1" applyFill="1" applyBorder="1" applyAlignment="1">
      <alignment horizontal="right" vertical="center"/>
    </xf>
    <xf numFmtId="0" fontId="26" fillId="40" borderId="29" xfId="0" applyFont="1" applyFill="1" applyBorder="1" applyAlignment="1">
      <alignment horizontal="right" vertical="center" wrapText="1"/>
    </xf>
    <xf numFmtId="0" fontId="26" fillId="41" borderId="29" xfId="0" applyFont="1" applyFill="1" applyBorder="1" applyAlignment="1">
      <alignment horizontal="center" vertical="center" wrapText="1"/>
    </xf>
    <xf numFmtId="0" fontId="26" fillId="41" borderId="29" xfId="0" applyFont="1" applyFill="1" applyBorder="1" applyAlignment="1">
      <alignment vertical="center"/>
    </xf>
    <xf numFmtId="0" fontId="26" fillId="41" borderId="29" xfId="0" applyFont="1" applyFill="1" applyBorder="1" applyAlignment="1">
      <alignment horizontal="right" vertical="center"/>
    </xf>
    <xf numFmtId="0" fontId="26" fillId="41" borderId="29" xfId="0" applyFont="1" applyFill="1" applyBorder="1" applyAlignment="1">
      <alignment horizontal="right" vertical="center" wrapText="1"/>
    </xf>
    <xf numFmtId="0" fontId="26" fillId="40" borderId="29" xfId="0" applyFont="1" applyFill="1" applyBorder="1" applyAlignment="1">
      <alignment horizontal="center" vertical="center" wrapText="1"/>
    </xf>
    <xf numFmtId="4" fontId="26" fillId="41" borderId="29" xfId="0" applyNumberFormat="1" applyFont="1" applyFill="1" applyBorder="1" applyAlignment="1">
      <alignment horizontal="right" vertical="center"/>
    </xf>
    <xf numFmtId="4" fontId="26" fillId="40" borderId="29" xfId="0" applyNumberFormat="1" applyFont="1" applyFill="1" applyBorder="1" applyAlignment="1">
      <alignment horizontal="right" vertical="center"/>
    </xf>
    <xf numFmtId="0" fontId="26" fillId="40" borderId="30" xfId="0" applyFont="1" applyFill="1" applyBorder="1" applyAlignment="1">
      <alignment vertical="center"/>
    </xf>
    <xf numFmtId="0" fontId="26" fillId="40" borderId="31" xfId="0" applyFont="1" applyFill="1" applyBorder="1" applyAlignment="1">
      <alignment horizontal="right" vertical="center"/>
    </xf>
    <xf numFmtId="0" fontId="26" fillId="40" borderId="31" xfId="0" applyFont="1" applyFill="1" applyBorder="1" applyAlignment="1">
      <alignment horizontal="right" vertical="center" wrapText="1"/>
    </xf>
    <xf numFmtId="0" fontId="18" fillId="39" borderId="32" xfId="0" applyFont="1" applyFill="1" applyBorder="1"/>
    <xf numFmtId="0" fontId="25" fillId="41" borderId="33" xfId="0" applyFont="1" applyFill="1" applyBorder="1" applyAlignment="1">
      <alignment horizontal="center" vertical="center" wrapText="1"/>
    </xf>
    <xf numFmtId="0" fontId="26" fillId="41" borderId="34" xfId="0" applyFont="1" applyFill="1" applyBorder="1" applyAlignment="1">
      <alignment horizontal="right" vertical="center" wrapText="1"/>
    </xf>
    <xf numFmtId="0" fontId="25" fillId="40" borderId="33" xfId="0" applyFont="1" applyFill="1" applyBorder="1" applyAlignment="1">
      <alignment horizontal="center" vertical="center" wrapText="1"/>
    </xf>
    <xf numFmtId="0" fontId="26" fillId="40" borderId="34" xfId="0" applyFont="1" applyFill="1" applyBorder="1" applyAlignment="1">
      <alignment horizontal="right" vertical="center" wrapText="1"/>
    </xf>
    <xf numFmtId="0" fontId="25" fillId="41" borderId="35" xfId="0" applyFont="1" applyFill="1" applyBorder="1" applyAlignment="1">
      <alignment horizontal="center" vertical="center" wrapText="1"/>
    </xf>
    <xf numFmtId="0" fontId="26" fillId="41" borderId="36" xfId="0" applyFont="1" applyFill="1" applyBorder="1" applyAlignment="1">
      <alignment horizontal="center" vertical="center" wrapText="1"/>
    </xf>
    <xf numFmtId="0" fontId="26" fillId="41" borderId="36" xfId="0" applyFont="1" applyFill="1" applyBorder="1" applyAlignment="1">
      <alignment vertical="center"/>
    </xf>
    <xf numFmtId="0" fontId="26" fillId="41" borderId="36" xfId="0" applyFont="1" applyFill="1" applyBorder="1" applyAlignment="1">
      <alignment horizontal="right" vertical="center"/>
    </xf>
    <xf numFmtId="0" fontId="26" fillId="41" borderId="36" xfId="0" applyFont="1" applyFill="1" applyBorder="1" applyAlignment="1">
      <alignment horizontal="right" vertical="center" wrapText="1"/>
    </xf>
    <xf numFmtId="0" fontId="26" fillId="41" borderId="37" xfId="0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 wrapText="1"/>
    </xf>
    <xf numFmtId="4" fontId="18" fillId="0" borderId="0" xfId="0" applyNumberFormat="1" applyFont="1" applyAlignment="1">
      <alignment horizontal="right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1F92B8F-15E3-8045-9929-61D186D27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19EE155-5234-093E-9538-1BDA59E9C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CB21712-A4DE-D78C-CA82-8306BEECB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52090C1-61A0-9105-43AD-3332F94F3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140F203-2E5E-DAA4-DC2A-5FA425A4DA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F48F606-077D-60A0-C934-7971DC8ED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38100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1D8A5CC-7DDA-424F-CC9E-221CEA724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FF059B6-2911-084A-ED8D-CAE111F88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38100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EDB2DD3-F621-41C0-2557-18C8EDAE80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0302C38-42A8-B68A-295E-44DC84CB7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93DB511-756D-2D0A-5B25-BEA726AAF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4D392294-7D01-97F5-7AC1-F8BADE01D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38100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01B7F2F-A404-199B-F24F-146568D15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38100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7DBA02-DE82-46FF-050A-65811016C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38100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81D595F-4750-93CD-8868-07DDE5C421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827B671-BD8B-1269-858F-14C80C34FC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38100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8FD137F-E6CA-BF53-2EDF-D5C61F1C3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38100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0FE8B02-0E2D-1CE6-0412-9CD8C52EF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6826BB3-EF38-0A6B-2FEF-E86FA1D45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97B87BF3-CD21-5CA5-D2AB-B64B79272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38100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FD9F6A14-5FED-AE85-C4DB-413965C83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38100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A4F07CA-A1D6-7A9B-A896-A8DA0DC07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38100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702A57D1-CB3A-1C2F-D0D1-B9EEC882B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D280D6A8-09F8-3145-1687-CC4B1B0A6C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38100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470188C-ED86-A705-6D96-918B5ABB9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C576EC2A-F33A-5158-5ACB-76A201B4B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BF01D54-8D83-87B7-7D2F-95467A545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14</xdr:col>
          <xdr:colOff>228600</xdr:colOff>
          <xdr:row>2</xdr:row>
          <xdr:rowOff>57150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DE026E7-610D-38E3-A780-5CCC66EE5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14</xdr:col>
          <xdr:colOff>228600</xdr:colOff>
          <xdr:row>3</xdr:row>
          <xdr:rowOff>57150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AFC87343-F584-E79A-40EA-E66684380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228600</xdr:colOff>
          <xdr:row>4</xdr:row>
          <xdr:rowOff>57150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CEC51607-2AC8-4A35-9DFA-D4135D89A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14</xdr:col>
          <xdr:colOff>228600</xdr:colOff>
          <xdr:row>5</xdr:row>
          <xdr:rowOff>57150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3762D1D-5A9B-B7F5-AEBA-C9A4A8629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228600</xdr:colOff>
          <xdr:row>6</xdr:row>
          <xdr:rowOff>57150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3301FC3F-A75B-5366-22B8-7C5052973A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14</xdr:col>
          <xdr:colOff>228600</xdr:colOff>
          <xdr:row>7</xdr:row>
          <xdr:rowOff>57150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3502D828-31CD-C4BA-ED4D-635D79AF8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14</xdr:col>
          <xdr:colOff>228600</xdr:colOff>
          <xdr:row>8</xdr:row>
          <xdr:rowOff>57150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71C598D7-601A-41D7-5AF0-2BC5E3921F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14</xdr:col>
          <xdr:colOff>228600</xdr:colOff>
          <xdr:row>9</xdr:row>
          <xdr:rowOff>57150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63FE760D-323C-0A1C-9047-1A35CC683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14</xdr:col>
          <xdr:colOff>228600</xdr:colOff>
          <xdr:row>10</xdr:row>
          <xdr:rowOff>57150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F6900BE8-516C-6003-6B4D-7A679199F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14</xdr:col>
          <xdr:colOff>228600</xdr:colOff>
          <xdr:row>11</xdr:row>
          <xdr:rowOff>57150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503F9091-3ABD-A3C2-0F0C-7F43EC633F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14</xdr:col>
          <xdr:colOff>228600</xdr:colOff>
          <xdr:row>12</xdr:row>
          <xdr:rowOff>57150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F1B2C3BF-402F-7180-A131-919BB688F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14</xdr:col>
          <xdr:colOff>228600</xdr:colOff>
          <xdr:row>13</xdr:row>
          <xdr:rowOff>57150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E83536C0-A811-3F99-222C-E1717D16F0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14</xdr:col>
          <xdr:colOff>228600</xdr:colOff>
          <xdr:row>14</xdr:row>
          <xdr:rowOff>57150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8CF60822-F95C-3E22-D7E3-FFEAFAC36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14</xdr:col>
          <xdr:colOff>228600</xdr:colOff>
          <xdr:row>15</xdr:row>
          <xdr:rowOff>57150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BEC80894-CD7B-8C0E-B480-34DC78308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14</xdr:col>
          <xdr:colOff>228600</xdr:colOff>
          <xdr:row>16</xdr:row>
          <xdr:rowOff>57150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A767B91C-06E0-5448-FD3F-4F8FF3974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14</xdr:col>
          <xdr:colOff>228600</xdr:colOff>
          <xdr:row>17</xdr:row>
          <xdr:rowOff>57150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D6175125-4425-6174-66A0-4B44949D78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14</xdr:col>
          <xdr:colOff>228600</xdr:colOff>
          <xdr:row>18</xdr:row>
          <xdr:rowOff>57150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E79B7502-33A9-692B-2F8F-CD4163A71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14</xdr:col>
          <xdr:colOff>228600</xdr:colOff>
          <xdr:row>19</xdr:row>
          <xdr:rowOff>57150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45548CF7-3BDB-0272-B506-4B760B6D95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14</xdr:col>
          <xdr:colOff>228600</xdr:colOff>
          <xdr:row>20</xdr:row>
          <xdr:rowOff>57150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3CAB44C6-6B0F-9D13-4353-1E21BF709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14</xdr:col>
          <xdr:colOff>228600</xdr:colOff>
          <xdr:row>21</xdr:row>
          <xdr:rowOff>57150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132DDE06-396C-2E23-17B5-0ED165D78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14</xdr:col>
          <xdr:colOff>228600</xdr:colOff>
          <xdr:row>22</xdr:row>
          <xdr:rowOff>57150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DA98FBE-4DEB-384A-1F94-B3AF60CEE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14</xdr:col>
          <xdr:colOff>228600</xdr:colOff>
          <xdr:row>23</xdr:row>
          <xdr:rowOff>57150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812A6F66-EF04-B1DD-C917-2E1401CB7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14</xdr:col>
          <xdr:colOff>228600</xdr:colOff>
          <xdr:row>24</xdr:row>
          <xdr:rowOff>57150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3E7A9ACE-517B-11B2-BD66-F7273C063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14</xdr:col>
          <xdr:colOff>228600</xdr:colOff>
          <xdr:row>25</xdr:row>
          <xdr:rowOff>57150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BA9EB552-4678-1CAA-CA4F-866691B4B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14</xdr:col>
          <xdr:colOff>228600</xdr:colOff>
          <xdr:row>26</xdr:row>
          <xdr:rowOff>57150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E31A6DFD-74D8-BC00-9509-07E059215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14</xdr:col>
          <xdr:colOff>228600</xdr:colOff>
          <xdr:row>27</xdr:row>
          <xdr:rowOff>57150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72961CAC-11BD-42BA-3FB1-F502A4D58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14</xdr:col>
          <xdr:colOff>228600</xdr:colOff>
          <xdr:row>28</xdr:row>
          <xdr:rowOff>57150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F0602D6-EAE3-4C6F-66E3-262F2DEFD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" Type="http://schemas.openxmlformats.org/officeDocument/2006/relationships/control" Target="../activeX/activeX4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image" Target="../media/image2.emf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5" Type="http://schemas.openxmlformats.org/officeDocument/2006/relationships/control" Target="../activeX/activeX2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7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53"/>
  <sheetViews>
    <sheetView showGridLines="0" topLeftCell="D1" workbookViewId="0">
      <pane ySplit="3" topLeftCell="A118" activePane="bottomLeft" state="frozen"/>
      <selection pane="bottomLeft" activeCell="L124" sqref="L124"/>
    </sheetView>
  </sheetViews>
  <sheetFormatPr defaultRowHeight="13.2" x14ac:dyDescent="0.25"/>
  <cols>
    <col min="1" max="1" width="16.77734375" bestFit="1" customWidth="1"/>
    <col min="2" max="2" width="35.5546875" bestFit="1" customWidth="1"/>
    <col min="3" max="3" width="16.77734375" bestFit="1" customWidth="1"/>
    <col min="4" max="4" width="35.5546875" bestFit="1" customWidth="1"/>
    <col min="5" max="5" width="18.5546875" bestFit="1" customWidth="1"/>
    <col min="6" max="6" width="27.21875" bestFit="1" customWidth="1"/>
    <col min="7" max="7" width="19" bestFit="1" customWidth="1"/>
    <col min="8" max="8" width="35.5546875" bestFit="1" customWidth="1"/>
    <col min="9" max="9" width="22.77734375" bestFit="1" customWidth="1"/>
    <col min="10" max="10" width="21.5546875" bestFit="1" customWidth="1"/>
    <col min="11" max="11" width="13.33203125" bestFit="1" customWidth="1"/>
    <col min="12" max="12" width="13.88671875" bestFit="1" customWidth="1"/>
    <col min="13" max="13" width="5.44140625" bestFit="1" customWidth="1"/>
    <col min="14" max="14" width="35.5546875" bestFit="1" customWidth="1"/>
    <col min="15" max="15" width="11.21875" bestFit="1" customWidth="1"/>
    <col min="16" max="16" width="11.6640625" customWidth="1"/>
  </cols>
  <sheetData>
    <row r="1" spans="1:16" ht="22.5" customHeight="1" x14ac:dyDescent="0.3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ht="10.5" customHeight="1" x14ac:dyDescent="0.25"/>
    <row r="3" spans="1:16" ht="21" thickBot="1" x14ac:dyDescent="0.3">
      <c r="A3" s="31" t="s">
        <v>1</v>
      </c>
      <c r="B3" s="32"/>
      <c r="C3" s="33" t="s">
        <v>2</v>
      </c>
      <c r="D3" s="32"/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33" t="s">
        <v>11</v>
      </c>
      <c r="N3" s="32"/>
      <c r="O3" s="2" t="s">
        <v>12</v>
      </c>
      <c r="P3" s="11" t="s">
        <v>807</v>
      </c>
    </row>
    <row r="4" spans="1:16" ht="52.2" thickTop="1" thickBot="1" x14ac:dyDescent="0.3">
      <c r="A4" s="3" t="s">
        <v>13</v>
      </c>
      <c r="B4" s="4" t="s">
        <v>14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13">
        <v>7624.8</v>
      </c>
      <c r="K4" s="4" t="s">
        <v>20</v>
      </c>
      <c r="L4" s="13">
        <v>7624.8</v>
      </c>
      <c r="M4" s="4" t="s">
        <v>21</v>
      </c>
      <c r="N4" s="4" t="s">
        <v>22</v>
      </c>
      <c r="O4" s="18">
        <v>720.54</v>
      </c>
      <c r="P4">
        <v>17023</v>
      </c>
    </row>
    <row r="5" spans="1:16" ht="52.2" thickTop="1" thickBot="1" x14ac:dyDescent="0.3">
      <c r="A5" s="3" t="s">
        <v>23</v>
      </c>
      <c r="B5" s="4" t="s">
        <v>24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13" t="s">
        <v>30</v>
      </c>
      <c r="K5" s="4" t="s">
        <v>31</v>
      </c>
      <c r="L5" s="13">
        <v>196516.03</v>
      </c>
      <c r="M5" s="4" t="s">
        <v>21</v>
      </c>
      <c r="N5" s="4" t="s">
        <v>22</v>
      </c>
      <c r="O5" s="18">
        <v>18570.759999999998</v>
      </c>
      <c r="P5">
        <v>17032</v>
      </c>
    </row>
    <row r="6" spans="1:16" ht="21.6" thickTop="1" thickBot="1" x14ac:dyDescent="0.3">
      <c r="A6" s="3" t="s">
        <v>32</v>
      </c>
      <c r="B6" s="4" t="s">
        <v>33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36</v>
      </c>
      <c r="H6" s="4" t="s">
        <v>37</v>
      </c>
      <c r="I6" s="4" t="s">
        <v>38</v>
      </c>
      <c r="J6" s="13" t="s">
        <v>39</v>
      </c>
      <c r="K6" s="4" t="s">
        <v>40</v>
      </c>
      <c r="L6" s="13">
        <v>6900</v>
      </c>
      <c r="M6" s="4" t="s">
        <v>41</v>
      </c>
      <c r="N6" s="4" t="s">
        <v>42</v>
      </c>
      <c r="O6" s="18">
        <v>403.65</v>
      </c>
      <c r="P6">
        <v>17009</v>
      </c>
    </row>
    <row r="7" spans="1:16" ht="31.8" thickTop="1" thickBot="1" x14ac:dyDescent="0.3">
      <c r="A7" s="3" t="s">
        <v>43</v>
      </c>
      <c r="B7" s="4" t="s">
        <v>44</v>
      </c>
      <c r="C7" s="4" t="s">
        <v>43</v>
      </c>
      <c r="D7" s="4" t="s">
        <v>44</v>
      </c>
      <c r="E7" s="4" t="s">
        <v>45</v>
      </c>
      <c r="F7" s="4" t="s">
        <v>46</v>
      </c>
      <c r="G7" s="4" t="s">
        <v>47</v>
      </c>
      <c r="H7" s="4" t="s">
        <v>48</v>
      </c>
      <c r="I7" s="4" t="s">
        <v>49</v>
      </c>
      <c r="J7" s="13" t="s">
        <v>50</v>
      </c>
      <c r="K7" s="4" t="s">
        <v>51</v>
      </c>
      <c r="L7" s="13">
        <v>1492</v>
      </c>
      <c r="M7" s="4" t="s">
        <v>41</v>
      </c>
      <c r="N7" s="4" t="s">
        <v>42</v>
      </c>
      <c r="O7" s="18">
        <v>87.28</v>
      </c>
    </row>
    <row r="8" spans="1:16" ht="103.2" thickTop="1" thickBot="1" x14ac:dyDescent="0.3">
      <c r="A8" s="3" t="s">
        <v>52</v>
      </c>
      <c r="B8" s="4" t="s">
        <v>53</v>
      </c>
      <c r="C8" s="4" t="s">
        <v>52</v>
      </c>
      <c r="D8" s="4" t="s">
        <v>53</v>
      </c>
      <c r="E8" s="4" t="s">
        <v>54</v>
      </c>
      <c r="F8" s="4" t="s">
        <v>55</v>
      </c>
      <c r="G8" s="4" t="s">
        <v>56</v>
      </c>
      <c r="H8" s="4" t="s">
        <v>57</v>
      </c>
      <c r="I8" s="4" t="s">
        <v>58</v>
      </c>
      <c r="J8" s="4" t="s">
        <v>59</v>
      </c>
      <c r="K8" s="4" t="s">
        <v>60</v>
      </c>
      <c r="L8" s="13">
        <v>25840.400000000001</v>
      </c>
      <c r="M8" s="4" t="s">
        <v>21</v>
      </c>
      <c r="N8" s="4" t="s">
        <v>22</v>
      </c>
      <c r="O8" s="18">
        <v>2441.92</v>
      </c>
    </row>
    <row r="9" spans="1:16" ht="42" thickTop="1" thickBot="1" x14ac:dyDescent="0.3">
      <c r="A9" s="3" t="s">
        <v>61</v>
      </c>
      <c r="B9" s="4" t="s">
        <v>62</v>
      </c>
      <c r="C9" s="4" t="s">
        <v>61</v>
      </c>
      <c r="D9" s="4" t="s">
        <v>62</v>
      </c>
      <c r="E9" s="4" t="s">
        <v>63</v>
      </c>
      <c r="F9" s="4" t="s">
        <v>64</v>
      </c>
      <c r="G9" s="4" t="s">
        <v>65</v>
      </c>
      <c r="H9" s="4" t="s">
        <v>66</v>
      </c>
      <c r="I9" s="4" t="s">
        <v>67</v>
      </c>
      <c r="J9" s="4" t="s">
        <v>68</v>
      </c>
      <c r="K9" s="4" t="s">
        <v>69</v>
      </c>
      <c r="L9" s="13">
        <v>15196.44</v>
      </c>
      <c r="M9" s="4" t="s">
        <v>41</v>
      </c>
      <c r="N9" s="4" t="s">
        <v>42</v>
      </c>
      <c r="O9" s="18">
        <v>888.99</v>
      </c>
    </row>
    <row r="10" spans="1:16" ht="42" thickTop="1" thickBot="1" x14ac:dyDescent="0.3">
      <c r="A10" s="3" t="s">
        <v>70</v>
      </c>
      <c r="B10" s="4" t="s">
        <v>71</v>
      </c>
      <c r="C10" s="4" t="s">
        <v>70</v>
      </c>
      <c r="D10" s="4" t="s">
        <v>71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K10" s="4" t="s">
        <v>78</v>
      </c>
      <c r="L10" s="13">
        <v>972</v>
      </c>
      <c r="M10" s="4" t="s">
        <v>21</v>
      </c>
      <c r="N10" s="4" t="s">
        <v>22</v>
      </c>
      <c r="O10" s="18">
        <v>91.85</v>
      </c>
    </row>
    <row r="11" spans="1:16" ht="52.2" thickTop="1" thickBot="1" x14ac:dyDescent="0.3">
      <c r="A11" s="24" t="s">
        <v>79</v>
      </c>
      <c r="B11" s="27" t="s">
        <v>80</v>
      </c>
      <c r="C11" s="27" t="s">
        <v>79</v>
      </c>
      <c r="D11" s="27" t="s">
        <v>80</v>
      </c>
      <c r="E11" s="4" t="s">
        <v>81</v>
      </c>
      <c r="F11" s="4" t="s">
        <v>82</v>
      </c>
      <c r="G11" s="4" t="s">
        <v>83</v>
      </c>
      <c r="H11" s="4" t="s">
        <v>84</v>
      </c>
      <c r="I11" s="4" t="s">
        <v>85</v>
      </c>
      <c r="J11" s="4" t="s">
        <v>86</v>
      </c>
      <c r="K11" s="4" t="s">
        <v>87</v>
      </c>
      <c r="L11" s="13">
        <v>6800.1</v>
      </c>
      <c r="M11" s="4" t="s">
        <v>41</v>
      </c>
      <c r="N11" s="4" t="s">
        <v>42</v>
      </c>
      <c r="O11" s="18">
        <v>397.81</v>
      </c>
    </row>
    <row r="12" spans="1:16" ht="42" thickTop="1" thickBot="1" x14ac:dyDescent="0.3">
      <c r="A12" s="26"/>
      <c r="B12" s="29"/>
      <c r="C12" s="29"/>
      <c r="D12" s="29"/>
      <c r="E12" s="4" t="s">
        <v>88</v>
      </c>
      <c r="F12" s="4" t="s">
        <v>89</v>
      </c>
      <c r="G12" s="4" t="s">
        <v>90</v>
      </c>
      <c r="H12" s="4" t="s">
        <v>91</v>
      </c>
      <c r="I12" s="4" t="s">
        <v>92</v>
      </c>
      <c r="J12" s="4" t="s">
        <v>93</v>
      </c>
      <c r="K12" s="4" t="s">
        <v>94</v>
      </c>
      <c r="L12" s="13">
        <v>3259.8</v>
      </c>
      <c r="M12" s="4" t="s">
        <v>41</v>
      </c>
      <c r="N12" s="4" t="s">
        <v>42</v>
      </c>
      <c r="O12" s="18">
        <v>190.7</v>
      </c>
    </row>
    <row r="13" spans="1:16" ht="31.8" thickTop="1" thickBot="1" x14ac:dyDescent="0.3">
      <c r="A13" s="24" t="s">
        <v>95</v>
      </c>
      <c r="B13" s="27" t="s">
        <v>96</v>
      </c>
      <c r="C13" s="27" t="s">
        <v>95</v>
      </c>
      <c r="D13" s="27" t="s">
        <v>96</v>
      </c>
      <c r="E13" s="4" t="s">
        <v>81</v>
      </c>
      <c r="F13" s="4" t="s">
        <v>97</v>
      </c>
      <c r="G13" s="4" t="s">
        <v>98</v>
      </c>
      <c r="H13" s="4" t="s">
        <v>99</v>
      </c>
      <c r="I13" s="4" t="s">
        <v>100</v>
      </c>
      <c r="J13" s="4" t="s">
        <v>101</v>
      </c>
      <c r="K13" s="4" t="s">
        <v>102</v>
      </c>
      <c r="L13" s="13">
        <v>1919.22</v>
      </c>
      <c r="M13" s="4" t="s">
        <v>41</v>
      </c>
      <c r="N13" s="4" t="s">
        <v>42</v>
      </c>
      <c r="O13" s="18">
        <v>112.27</v>
      </c>
    </row>
    <row r="14" spans="1:16" ht="21.6" thickTop="1" thickBot="1" x14ac:dyDescent="0.3">
      <c r="A14" s="25"/>
      <c r="B14" s="28"/>
      <c r="C14" s="28"/>
      <c r="D14" s="28"/>
      <c r="E14" s="4" t="s">
        <v>103</v>
      </c>
      <c r="F14" s="4" t="s">
        <v>104</v>
      </c>
      <c r="G14" s="4" t="s">
        <v>105</v>
      </c>
      <c r="H14" s="4" t="s">
        <v>106</v>
      </c>
      <c r="I14" s="4" t="s">
        <v>107</v>
      </c>
      <c r="J14" s="4" t="s">
        <v>108</v>
      </c>
      <c r="K14" s="4" t="s">
        <v>109</v>
      </c>
      <c r="L14" s="13">
        <v>1468.88</v>
      </c>
      <c r="M14" s="4" t="s">
        <v>41</v>
      </c>
      <c r="N14" s="4" t="s">
        <v>42</v>
      </c>
      <c r="O14" s="18">
        <v>85.93</v>
      </c>
    </row>
    <row r="15" spans="1:16" ht="31.8" thickTop="1" thickBot="1" x14ac:dyDescent="0.3">
      <c r="A15" s="25"/>
      <c r="B15" s="28"/>
      <c r="C15" s="28"/>
      <c r="D15" s="28"/>
      <c r="E15" s="4" t="s">
        <v>110</v>
      </c>
      <c r="F15" s="4" t="s">
        <v>111</v>
      </c>
      <c r="G15" s="4" t="s">
        <v>112</v>
      </c>
      <c r="H15" s="4" t="s">
        <v>113</v>
      </c>
      <c r="I15" s="4" t="s">
        <v>114</v>
      </c>
      <c r="J15" s="4" t="s">
        <v>115</v>
      </c>
      <c r="K15" s="4" t="s">
        <v>116</v>
      </c>
      <c r="L15" s="13">
        <v>2937.76</v>
      </c>
      <c r="M15" s="4" t="s">
        <v>41</v>
      </c>
      <c r="N15" s="4" t="s">
        <v>42</v>
      </c>
      <c r="O15" s="18">
        <v>171.86</v>
      </c>
    </row>
    <row r="16" spans="1:16" ht="31.8" thickTop="1" thickBot="1" x14ac:dyDescent="0.3">
      <c r="A16" s="26"/>
      <c r="B16" s="29"/>
      <c r="C16" s="29"/>
      <c r="D16" s="29"/>
      <c r="E16" s="4" t="s">
        <v>117</v>
      </c>
      <c r="F16" s="4" t="s">
        <v>118</v>
      </c>
      <c r="G16" s="4" t="s">
        <v>119</v>
      </c>
      <c r="H16" s="4" t="s">
        <v>120</v>
      </c>
      <c r="I16" s="4" t="s">
        <v>121</v>
      </c>
      <c r="J16" s="4" t="s">
        <v>122</v>
      </c>
      <c r="K16" s="4" t="s">
        <v>123</v>
      </c>
      <c r="L16" s="13">
        <v>7232.16</v>
      </c>
      <c r="M16" s="4" t="s">
        <v>41</v>
      </c>
      <c r="N16" s="4" t="s">
        <v>42</v>
      </c>
      <c r="O16" s="18">
        <v>423.08</v>
      </c>
    </row>
    <row r="17" spans="1:15" ht="42" thickTop="1" thickBot="1" x14ac:dyDescent="0.3">
      <c r="A17" s="24" t="s">
        <v>124</v>
      </c>
      <c r="B17" s="27" t="s">
        <v>125</v>
      </c>
      <c r="C17" s="27" t="s">
        <v>124</v>
      </c>
      <c r="D17" s="27" t="s">
        <v>125</v>
      </c>
      <c r="E17" s="27" t="s">
        <v>103</v>
      </c>
      <c r="F17" s="27" t="s">
        <v>126</v>
      </c>
      <c r="G17" s="4" t="s">
        <v>127</v>
      </c>
      <c r="H17" s="4" t="s">
        <v>128</v>
      </c>
      <c r="I17" s="4" t="s">
        <v>129</v>
      </c>
      <c r="J17" s="4" t="s">
        <v>130</v>
      </c>
      <c r="K17" s="4" t="s">
        <v>131</v>
      </c>
      <c r="L17" s="13">
        <v>4555.37</v>
      </c>
      <c r="M17" s="4" t="s">
        <v>21</v>
      </c>
      <c r="N17" s="4" t="s">
        <v>22</v>
      </c>
      <c r="O17" s="18">
        <v>860.96</v>
      </c>
    </row>
    <row r="18" spans="1:15" ht="42" thickTop="1" thickBot="1" x14ac:dyDescent="0.3">
      <c r="A18" s="26"/>
      <c r="B18" s="29"/>
      <c r="C18" s="29"/>
      <c r="D18" s="29"/>
      <c r="E18" s="29"/>
      <c r="F18" s="29"/>
      <c r="G18" s="4" t="s">
        <v>132</v>
      </c>
      <c r="H18" s="4" t="s">
        <v>128</v>
      </c>
      <c r="I18" s="4" t="s">
        <v>129</v>
      </c>
      <c r="J18" s="4" t="s">
        <v>133</v>
      </c>
      <c r="K18" s="4" t="s">
        <v>131</v>
      </c>
      <c r="L18" s="13">
        <v>4555.37</v>
      </c>
      <c r="M18" s="4" t="s">
        <v>21</v>
      </c>
      <c r="N18" s="4" t="s">
        <v>22</v>
      </c>
      <c r="O18" s="18">
        <v>860.96</v>
      </c>
    </row>
    <row r="19" spans="1:15" ht="42" thickTop="1" thickBot="1" x14ac:dyDescent="0.3">
      <c r="A19" s="24" t="s">
        <v>134</v>
      </c>
      <c r="B19" s="27" t="s">
        <v>135</v>
      </c>
      <c r="C19" s="27" t="s">
        <v>134</v>
      </c>
      <c r="D19" s="27" t="s">
        <v>135</v>
      </c>
      <c r="E19" s="4" t="s">
        <v>25</v>
      </c>
      <c r="F19" s="4" t="s">
        <v>136</v>
      </c>
      <c r="G19" s="4" t="s">
        <v>137</v>
      </c>
      <c r="H19" s="4" t="s">
        <v>138</v>
      </c>
      <c r="I19" s="4" t="s">
        <v>139</v>
      </c>
      <c r="J19" s="4" t="s">
        <v>140</v>
      </c>
      <c r="K19" s="4" t="s">
        <v>141</v>
      </c>
      <c r="L19" s="13">
        <v>152758.94</v>
      </c>
      <c r="M19" s="4" t="s">
        <v>41</v>
      </c>
      <c r="N19" s="4" t="s">
        <v>42</v>
      </c>
      <c r="O19" s="18">
        <v>8936.4</v>
      </c>
    </row>
    <row r="20" spans="1:15" ht="42" thickTop="1" thickBot="1" x14ac:dyDescent="0.3">
      <c r="A20" s="25"/>
      <c r="B20" s="28"/>
      <c r="C20" s="28"/>
      <c r="D20" s="28"/>
      <c r="E20" s="4" t="s">
        <v>142</v>
      </c>
      <c r="F20" s="4" t="s">
        <v>143</v>
      </c>
      <c r="G20" s="4" t="s">
        <v>144</v>
      </c>
      <c r="H20" s="4" t="s">
        <v>145</v>
      </c>
      <c r="I20" s="4" t="s">
        <v>146</v>
      </c>
      <c r="J20" s="4" t="s">
        <v>147</v>
      </c>
      <c r="K20" s="4" t="s">
        <v>148</v>
      </c>
      <c r="L20" s="13">
        <v>98316.29</v>
      </c>
      <c r="M20" s="4" t="s">
        <v>41</v>
      </c>
      <c r="N20" s="4" t="s">
        <v>42</v>
      </c>
      <c r="O20" s="18">
        <v>5751.5</v>
      </c>
    </row>
    <row r="21" spans="1:15" ht="93" thickTop="1" thickBot="1" x14ac:dyDescent="0.3">
      <c r="A21" s="26"/>
      <c r="B21" s="29"/>
      <c r="C21" s="29"/>
      <c r="D21" s="29"/>
      <c r="E21" s="4" t="s">
        <v>103</v>
      </c>
      <c r="F21" s="4" t="s">
        <v>149</v>
      </c>
      <c r="G21" s="4" t="s">
        <v>150</v>
      </c>
      <c r="H21" s="4" t="s">
        <v>151</v>
      </c>
      <c r="I21" s="4" t="s">
        <v>152</v>
      </c>
      <c r="J21" s="4" t="s">
        <v>153</v>
      </c>
      <c r="K21" s="4" t="s">
        <v>154</v>
      </c>
      <c r="L21" s="13">
        <v>1039881</v>
      </c>
      <c r="M21" s="4" t="s">
        <v>41</v>
      </c>
      <c r="N21" s="4" t="s">
        <v>42</v>
      </c>
      <c r="O21" s="18">
        <v>60833.04</v>
      </c>
    </row>
    <row r="22" spans="1:15" ht="42" thickTop="1" thickBot="1" x14ac:dyDescent="0.3">
      <c r="A22" s="24" t="s">
        <v>155</v>
      </c>
      <c r="B22" s="27" t="s">
        <v>156</v>
      </c>
      <c r="C22" s="27" t="s">
        <v>155</v>
      </c>
      <c r="D22" s="27" t="s">
        <v>156</v>
      </c>
      <c r="E22" s="4" t="s">
        <v>157</v>
      </c>
      <c r="F22" s="4" t="s">
        <v>158</v>
      </c>
      <c r="G22" s="4" t="s">
        <v>159</v>
      </c>
      <c r="H22" s="4" t="s">
        <v>160</v>
      </c>
      <c r="I22" s="4" t="s">
        <v>161</v>
      </c>
      <c r="J22" s="4" t="s">
        <v>162</v>
      </c>
      <c r="K22" s="4" t="s">
        <v>163</v>
      </c>
      <c r="L22" s="13">
        <v>106.8</v>
      </c>
      <c r="M22" s="4" t="s">
        <v>41</v>
      </c>
      <c r="N22" s="4" t="s">
        <v>42</v>
      </c>
      <c r="O22" s="18">
        <v>6.25</v>
      </c>
    </row>
    <row r="23" spans="1:15" ht="31.8" thickTop="1" thickBot="1" x14ac:dyDescent="0.3">
      <c r="A23" s="25"/>
      <c r="B23" s="28"/>
      <c r="C23" s="28"/>
      <c r="D23" s="28"/>
      <c r="E23" s="4" t="s">
        <v>15</v>
      </c>
      <c r="F23" s="4" t="s">
        <v>164</v>
      </c>
      <c r="G23" s="4" t="s">
        <v>165</v>
      </c>
      <c r="H23" s="4" t="s">
        <v>166</v>
      </c>
      <c r="I23" s="4" t="s">
        <v>167</v>
      </c>
      <c r="J23" s="4" t="s">
        <v>168</v>
      </c>
      <c r="K23" s="4" t="s">
        <v>169</v>
      </c>
      <c r="L23" s="13">
        <v>267</v>
      </c>
      <c r="M23" s="4" t="s">
        <v>41</v>
      </c>
      <c r="N23" s="4" t="s">
        <v>42</v>
      </c>
      <c r="O23" s="18">
        <v>15.62</v>
      </c>
    </row>
    <row r="24" spans="1:15" ht="93" thickTop="1" thickBot="1" x14ac:dyDescent="0.3">
      <c r="A24" s="25"/>
      <c r="B24" s="28"/>
      <c r="C24" s="28"/>
      <c r="D24" s="28"/>
      <c r="E24" s="4" t="s">
        <v>45</v>
      </c>
      <c r="F24" s="4" t="s">
        <v>170</v>
      </c>
      <c r="G24" s="4" t="s">
        <v>171</v>
      </c>
      <c r="H24" s="4" t="s">
        <v>172</v>
      </c>
      <c r="I24" s="4" t="s">
        <v>173</v>
      </c>
      <c r="J24" s="4" t="s">
        <v>174</v>
      </c>
      <c r="K24" s="4" t="s">
        <v>175</v>
      </c>
      <c r="L24" s="13">
        <v>240.3</v>
      </c>
      <c r="M24" s="4" t="s">
        <v>41</v>
      </c>
      <c r="N24" s="4" t="s">
        <v>42</v>
      </c>
      <c r="O24" s="18">
        <v>14.06</v>
      </c>
    </row>
    <row r="25" spans="1:15" ht="21.6" thickTop="1" thickBot="1" x14ac:dyDescent="0.3">
      <c r="A25" s="25"/>
      <c r="B25" s="28"/>
      <c r="C25" s="28"/>
      <c r="D25" s="28"/>
      <c r="E25" s="27" t="s">
        <v>88</v>
      </c>
      <c r="F25" s="27" t="s">
        <v>176</v>
      </c>
      <c r="G25" s="4" t="s">
        <v>177</v>
      </c>
      <c r="H25" s="4" t="s">
        <v>178</v>
      </c>
      <c r="I25" s="4" t="s">
        <v>179</v>
      </c>
      <c r="J25" s="4" t="s">
        <v>180</v>
      </c>
      <c r="K25" s="4" t="s">
        <v>181</v>
      </c>
      <c r="L25" s="13">
        <v>1361.7</v>
      </c>
      <c r="M25" s="4" t="s">
        <v>41</v>
      </c>
      <c r="N25" s="4" t="s">
        <v>42</v>
      </c>
      <c r="O25" s="18">
        <v>79.66</v>
      </c>
    </row>
    <row r="26" spans="1:15" ht="21.6" thickTop="1" thickBot="1" x14ac:dyDescent="0.3">
      <c r="A26" s="25"/>
      <c r="B26" s="28"/>
      <c r="C26" s="28"/>
      <c r="D26" s="28"/>
      <c r="E26" s="29"/>
      <c r="F26" s="29"/>
      <c r="G26" s="4" t="s">
        <v>182</v>
      </c>
      <c r="H26" s="4" t="s">
        <v>178</v>
      </c>
      <c r="I26" s="4" t="s">
        <v>179</v>
      </c>
      <c r="J26" s="4" t="s">
        <v>183</v>
      </c>
      <c r="K26" s="4" t="s">
        <v>181</v>
      </c>
      <c r="L26" s="13">
        <v>1361.7</v>
      </c>
      <c r="M26" s="4" t="s">
        <v>41</v>
      </c>
      <c r="N26" s="4" t="s">
        <v>42</v>
      </c>
      <c r="O26" s="18">
        <v>79.66</v>
      </c>
    </row>
    <row r="27" spans="1:15" ht="31.8" thickTop="1" thickBot="1" x14ac:dyDescent="0.3">
      <c r="A27" s="25"/>
      <c r="B27" s="28"/>
      <c r="C27" s="28"/>
      <c r="D27" s="28"/>
      <c r="E27" s="4" t="s">
        <v>184</v>
      </c>
      <c r="F27" s="4" t="s">
        <v>185</v>
      </c>
      <c r="G27" s="4" t="s">
        <v>186</v>
      </c>
      <c r="H27" s="4" t="s">
        <v>187</v>
      </c>
      <c r="I27" s="4" t="s">
        <v>188</v>
      </c>
      <c r="J27" s="4" t="s">
        <v>189</v>
      </c>
      <c r="K27" s="4" t="s">
        <v>190</v>
      </c>
      <c r="L27" s="13">
        <v>160.19999999999999</v>
      </c>
      <c r="M27" s="4" t="s">
        <v>41</v>
      </c>
      <c r="N27" s="4" t="s">
        <v>42</v>
      </c>
      <c r="O27" s="18">
        <v>9.3699999999999992</v>
      </c>
    </row>
    <row r="28" spans="1:15" ht="21.6" thickTop="1" thickBot="1" x14ac:dyDescent="0.3">
      <c r="A28" s="26"/>
      <c r="B28" s="29"/>
      <c r="C28" s="29"/>
      <c r="D28" s="29"/>
      <c r="E28" s="4" t="s">
        <v>54</v>
      </c>
      <c r="F28" s="4" t="s">
        <v>191</v>
      </c>
      <c r="G28" s="4" t="s">
        <v>192</v>
      </c>
      <c r="H28" s="4" t="s">
        <v>193</v>
      </c>
      <c r="I28" s="4" t="s">
        <v>194</v>
      </c>
      <c r="J28" s="4" t="s">
        <v>195</v>
      </c>
      <c r="K28" s="4" t="s">
        <v>196</v>
      </c>
      <c r="L28" s="13">
        <v>8634.7800000000007</v>
      </c>
      <c r="M28" s="4" t="s">
        <v>41</v>
      </c>
      <c r="N28" s="4" t="s">
        <v>42</v>
      </c>
      <c r="O28" s="18">
        <v>505.13</v>
      </c>
    </row>
    <row r="29" spans="1:15" ht="144" thickTop="1" thickBot="1" x14ac:dyDescent="0.3">
      <c r="A29" s="3" t="s">
        <v>197</v>
      </c>
      <c r="B29" s="4" t="s">
        <v>198</v>
      </c>
      <c r="C29" s="4" t="s">
        <v>197</v>
      </c>
      <c r="D29" s="4" t="s">
        <v>198</v>
      </c>
      <c r="E29" s="4" t="s">
        <v>157</v>
      </c>
      <c r="F29" s="4" t="s">
        <v>199</v>
      </c>
      <c r="G29" s="4" t="s">
        <v>200</v>
      </c>
      <c r="H29" s="4" t="s">
        <v>201</v>
      </c>
      <c r="I29" s="4" t="s">
        <v>202</v>
      </c>
      <c r="J29" s="4" t="s">
        <v>203</v>
      </c>
      <c r="K29" s="4" t="s">
        <v>204</v>
      </c>
      <c r="L29" s="13">
        <v>1925901.37</v>
      </c>
      <c r="M29" s="4" t="s">
        <v>41</v>
      </c>
      <c r="N29" s="4" t="s">
        <v>42</v>
      </c>
      <c r="O29" s="18">
        <v>112518.33</v>
      </c>
    </row>
    <row r="30" spans="1:15" ht="103.2" thickTop="1" thickBot="1" x14ac:dyDescent="0.3">
      <c r="A30" s="3" t="s">
        <v>205</v>
      </c>
      <c r="B30" s="4" t="s">
        <v>206</v>
      </c>
      <c r="C30" s="4" t="s">
        <v>205</v>
      </c>
      <c r="D30" s="4" t="s">
        <v>206</v>
      </c>
      <c r="E30" s="4" t="s">
        <v>207</v>
      </c>
      <c r="F30" s="4" t="s">
        <v>208</v>
      </c>
      <c r="G30" s="4" t="s">
        <v>209</v>
      </c>
      <c r="H30" s="4" t="s">
        <v>210</v>
      </c>
      <c r="I30" s="4" t="s">
        <v>211</v>
      </c>
      <c r="J30" s="4" t="s">
        <v>212</v>
      </c>
      <c r="K30" s="4" t="s">
        <v>213</v>
      </c>
      <c r="L30" s="13">
        <v>120782.87</v>
      </c>
      <c r="M30" s="4" t="s">
        <v>21</v>
      </c>
      <c r="N30" s="4" t="s">
        <v>22</v>
      </c>
      <c r="O30" s="18">
        <v>5616.38</v>
      </c>
    </row>
    <row r="31" spans="1:15" ht="72.599999999999994" thickTop="1" thickBot="1" x14ac:dyDescent="0.3">
      <c r="A31" s="3" t="s">
        <v>214</v>
      </c>
      <c r="B31" s="4" t="s">
        <v>215</v>
      </c>
      <c r="C31" s="4" t="s">
        <v>214</v>
      </c>
      <c r="D31" s="4" t="s">
        <v>215</v>
      </c>
      <c r="E31" s="4" t="s">
        <v>45</v>
      </c>
      <c r="F31" s="4" t="s">
        <v>216</v>
      </c>
      <c r="G31" s="4" t="s">
        <v>217</v>
      </c>
      <c r="H31" s="4" t="s">
        <v>218</v>
      </c>
      <c r="I31" s="4" t="s">
        <v>219</v>
      </c>
      <c r="J31" s="4" t="s">
        <v>220</v>
      </c>
      <c r="K31" s="4" t="s">
        <v>221</v>
      </c>
      <c r="L31" s="13">
        <v>427489.29</v>
      </c>
      <c r="M31" s="4" t="s">
        <v>41</v>
      </c>
      <c r="N31" s="4" t="s">
        <v>42</v>
      </c>
      <c r="O31" s="18">
        <v>25008.12</v>
      </c>
    </row>
    <row r="32" spans="1:15" ht="31.8" thickTop="1" thickBot="1" x14ac:dyDescent="0.3">
      <c r="A32" s="3" t="s">
        <v>222</v>
      </c>
      <c r="B32" s="4" t="s">
        <v>223</v>
      </c>
      <c r="C32" s="4" t="s">
        <v>222</v>
      </c>
      <c r="D32" s="4" t="s">
        <v>223</v>
      </c>
      <c r="E32" s="4" t="s">
        <v>224</v>
      </c>
      <c r="F32" s="4" t="s">
        <v>225</v>
      </c>
      <c r="G32" s="4" t="s">
        <v>226</v>
      </c>
      <c r="H32" s="4" t="s">
        <v>227</v>
      </c>
      <c r="I32" s="4" t="s">
        <v>228</v>
      </c>
      <c r="J32" s="4" t="s">
        <v>229</v>
      </c>
      <c r="K32" s="4" t="s">
        <v>230</v>
      </c>
      <c r="L32" s="13">
        <v>7761.34</v>
      </c>
      <c r="M32" s="4" t="s">
        <v>41</v>
      </c>
      <c r="N32" s="4" t="s">
        <v>42</v>
      </c>
      <c r="O32" s="18">
        <v>454.04</v>
      </c>
    </row>
    <row r="33" spans="1:15" ht="62.4" thickTop="1" thickBot="1" x14ac:dyDescent="0.3">
      <c r="A33" s="24" t="s">
        <v>231</v>
      </c>
      <c r="B33" s="27" t="s">
        <v>232</v>
      </c>
      <c r="C33" s="27" t="s">
        <v>231</v>
      </c>
      <c r="D33" s="27" t="s">
        <v>232</v>
      </c>
      <c r="E33" s="27" t="s">
        <v>34</v>
      </c>
      <c r="F33" s="4" t="s">
        <v>233</v>
      </c>
      <c r="G33" s="4" t="s">
        <v>234</v>
      </c>
      <c r="H33" s="4" t="s">
        <v>235</v>
      </c>
      <c r="I33" s="4" t="s">
        <v>236</v>
      </c>
      <c r="J33" s="4" t="s">
        <v>237</v>
      </c>
      <c r="K33" s="4" t="s">
        <v>238</v>
      </c>
      <c r="L33" s="13">
        <v>806</v>
      </c>
      <c r="M33" s="4" t="s">
        <v>21</v>
      </c>
      <c r="N33" s="4" t="s">
        <v>22</v>
      </c>
      <c r="O33" s="18">
        <v>76.17</v>
      </c>
    </row>
    <row r="34" spans="1:15" ht="62.4" thickTop="1" thickBot="1" x14ac:dyDescent="0.3">
      <c r="A34" s="26"/>
      <c r="B34" s="29"/>
      <c r="C34" s="29"/>
      <c r="D34" s="29"/>
      <c r="E34" s="29"/>
      <c r="F34" s="4" t="s">
        <v>239</v>
      </c>
      <c r="G34" s="4" t="s">
        <v>240</v>
      </c>
      <c r="H34" s="4" t="s">
        <v>241</v>
      </c>
      <c r="I34" s="4" t="s">
        <v>242</v>
      </c>
      <c r="J34" s="4" t="s">
        <v>243</v>
      </c>
      <c r="K34" s="4" t="s">
        <v>244</v>
      </c>
      <c r="L34" s="13">
        <v>1209</v>
      </c>
      <c r="M34" s="4" t="s">
        <v>21</v>
      </c>
      <c r="N34" s="4" t="s">
        <v>22</v>
      </c>
      <c r="O34" s="18">
        <v>114.25</v>
      </c>
    </row>
    <row r="35" spans="1:15" ht="52.2" thickTop="1" thickBot="1" x14ac:dyDescent="0.3">
      <c r="A35" s="3" t="s">
        <v>245</v>
      </c>
      <c r="B35" s="4" t="s">
        <v>246</v>
      </c>
      <c r="C35" s="4" t="s">
        <v>245</v>
      </c>
      <c r="D35" s="4" t="s">
        <v>246</v>
      </c>
      <c r="E35" s="4" t="s">
        <v>15</v>
      </c>
      <c r="F35" s="4" t="s">
        <v>247</v>
      </c>
      <c r="G35" s="4" t="s">
        <v>248</v>
      </c>
      <c r="H35" s="4" t="s">
        <v>249</v>
      </c>
      <c r="I35" s="4" t="s">
        <v>250</v>
      </c>
      <c r="J35" s="4" t="s">
        <v>251</v>
      </c>
      <c r="K35" s="4" t="s">
        <v>252</v>
      </c>
      <c r="L35" s="13">
        <v>25031.77</v>
      </c>
      <c r="M35" s="4" t="s">
        <v>21</v>
      </c>
      <c r="N35" s="4" t="s">
        <v>22</v>
      </c>
      <c r="O35" s="18">
        <v>2365.5</v>
      </c>
    </row>
    <row r="36" spans="1:15" ht="31.8" thickTop="1" thickBot="1" x14ac:dyDescent="0.3">
      <c r="A36" s="3" t="s">
        <v>253</v>
      </c>
      <c r="B36" s="4" t="s">
        <v>254</v>
      </c>
      <c r="C36" s="4" t="s">
        <v>253</v>
      </c>
      <c r="D36" s="4" t="s">
        <v>254</v>
      </c>
      <c r="E36" s="4" t="s">
        <v>34</v>
      </c>
      <c r="F36" s="4" t="s">
        <v>255</v>
      </c>
      <c r="G36" s="4" t="s">
        <v>256</v>
      </c>
      <c r="H36" s="4" t="s">
        <v>257</v>
      </c>
      <c r="I36" s="4" t="s">
        <v>258</v>
      </c>
      <c r="J36" s="4" t="s">
        <v>259</v>
      </c>
      <c r="K36" s="4" t="s">
        <v>260</v>
      </c>
      <c r="L36" s="13">
        <v>12823.74</v>
      </c>
      <c r="M36" s="4" t="s">
        <v>21</v>
      </c>
      <c r="N36" s="4" t="s">
        <v>22</v>
      </c>
      <c r="O36" s="18">
        <v>596.29999999999995</v>
      </c>
    </row>
    <row r="37" spans="1:15" ht="62.4" thickTop="1" thickBot="1" x14ac:dyDescent="0.3">
      <c r="A37" s="3" t="s">
        <v>261</v>
      </c>
      <c r="B37" s="4" t="s">
        <v>262</v>
      </c>
      <c r="C37" s="4" t="s">
        <v>261</v>
      </c>
      <c r="D37" s="4" t="s">
        <v>262</v>
      </c>
      <c r="E37" s="4" t="s">
        <v>15</v>
      </c>
      <c r="F37" s="4" t="s">
        <v>263</v>
      </c>
      <c r="G37" s="4" t="s">
        <v>264</v>
      </c>
      <c r="H37" s="4" t="s">
        <v>265</v>
      </c>
      <c r="I37" s="4" t="s">
        <v>266</v>
      </c>
      <c r="J37" s="4" t="s">
        <v>267</v>
      </c>
      <c r="K37" s="4" t="s">
        <v>268</v>
      </c>
      <c r="L37" s="13">
        <v>26665.17</v>
      </c>
      <c r="M37" s="4" t="s">
        <v>41</v>
      </c>
      <c r="N37" s="4" t="s">
        <v>42</v>
      </c>
      <c r="O37" s="18">
        <v>1559.91</v>
      </c>
    </row>
    <row r="38" spans="1:15" ht="62.4" thickTop="1" thickBot="1" x14ac:dyDescent="0.3">
      <c r="A38" s="3" t="s">
        <v>269</v>
      </c>
      <c r="B38" s="4" t="s">
        <v>270</v>
      </c>
      <c r="C38" s="4" t="s">
        <v>269</v>
      </c>
      <c r="D38" s="4" t="s">
        <v>270</v>
      </c>
      <c r="E38" s="4" t="s">
        <v>103</v>
      </c>
      <c r="F38" s="4" t="s">
        <v>271</v>
      </c>
      <c r="G38" s="4" t="s">
        <v>272</v>
      </c>
      <c r="H38" s="4" t="s">
        <v>273</v>
      </c>
      <c r="I38" s="4" t="s">
        <v>274</v>
      </c>
      <c r="J38" s="4" t="s">
        <v>275</v>
      </c>
      <c r="K38" s="4" t="s">
        <v>276</v>
      </c>
      <c r="L38" s="13">
        <v>69948.55</v>
      </c>
      <c r="M38" s="4" t="s">
        <v>21</v>
      </c>
      <c r="N38" s="4" t="s">
        <v>22</v>
      </c>
      <c r="O38" s="18">
        <v>6610.14</v>
      </c>
    </row>
    <row r="39" spans="1:15" ht="31.8" thickTop="1" thickBot="1" x14ac:dyDescent="0.3">
      <c r="A39" s="3" t="s">
        <v>277</v>
      </c>
      <c r="B39" s="4" t="s">
        <v>278</v>
      </c>
      <c r="C39" s="4" t="s">
        <v>277</v>
      </c>
      <c r="D39" s="4" t="s">
        <v>278</v>
      </c>
      <c r="E39" s="4" t="s">
        <v>34</v>
      </c>
      <c r="F39" s="4" t="s">
        <v>279</v>
      </c>
      <c r="G39" s="4" t="s">
        <v>280</v>
      </c>
      <c r="H39" s="4" t="s">
        <v>281</v>
      </c>
      <c r="I39" s="4" t="s">
        <v>282</v>
      </c>
      <c r="J39" s="4" t="s">
        <v>283</v>
      </c>
      <c r="K39" s="4" t="s">
        <v>284</v>
      </c>
      <c r="L39" s="13">
        <v>3509.7</v>
      </c>
      <c r="M39" s="4" t="s">
        <v>41</v>
      </c>
      <c r="N39" s="4" t="s">
        <v>42</v>
      </c>
      <c r="O39" s="18">
        <v>205.32</v>
      </c>
    </row>
    <row r="40" spans="1:15" ht="31.8" thickTop="1" thickBot="1" x14ac:dyDescent="0.3">
      <c r="A40" s="3" t="s">
        <v>285</v>
      </c>
      <c r="B40" s="4" t="s">
        <v>286</v>
      </c>
      <c r="C40" s="4" t="s">
        <v>285</v>
      </c>
      <c r="D40" s="4" t="s">
        <v>286</v>
      </c>
      <c r="E40" s="4" t="s">
        <v>81</v>
      </c>
      <c r="F40" s="4" t="s">
        <v>287</v>
      </c>
      <c r="G40" s="4" t="s">
        <v>288</v>
      </c>
      <c r="H40" s="4" t="s">
        <v>289</v>
      </c>
      <c r="I40" s="4" t="s">
        <v>290</v>
      </c>
      <c r="J40" s="4" t="s">
        <v>291</v>
      </c>
      <c r="K40" s="4" t="s">
        <v>292</v>
      </c>
      <c r="L40" s="13">
        <v>35550</v>
      </c>
      <c r="M40" s="4" t="s">
        <v>41</v>
      </c>
      <c r="N40" s="4" t="s">
        <v>42</v>
      </c>
      <c r="O40" s="18">
        <v>2079.6799999999998</v>
      </c>
    </row>
    <row r="41" spans="1:15" ht="62.4" thickTop="1" thickBot="1" x14ac:dyDescent="0.3">
      <c r="A41" s="24" t="s">
        <v>293</v>
      </c>
      <c r="B41" s="27" t="s">
        <v>294</v>
      </c>
      <c r="C41" s="27" t="s">
        <v>293</v>
      </c>
      <c r="D41" s="27" t="s">
        <v>294</v>
      </c>
      <c r="E41" s="4" t="s">
        <v>142</v>
      </c>
      <c r="F41" s="4" t="s">
        <v>295</v>
      </c>
      <c r="G41" s="4" t="s">
        <v>296</v>
      </c>
      <c r="H41" s="4" t="s">
        <v>297</v>
      </c>
      <c r="I41" s="4" t="s">
        <v>298</v>
      </c>
      <c r="J41" s="4" t="s">
        <v>299</v>
      </c>
      <c r="K41" s="4" t="s">
        <v>300</v>
      </c>
      <c r="L41" s="13">
        <v>830435.75</v>
      </c>
      <c r="M41" s="4" t="s">
        <v>41</v>
      </c>
      <c r="N41" s="4" t="s">
        <v>42</v>
      </c>
      <c r="O41" s="18">
        <v>48580.49</v>
      </c>
    </row>
    <row r="42" spans="1:15" ht="93" thickTop="1" thickBot="1" x14ac:dyDescent="0.3">
      <c r="A42" s="26"/>
      <c r="B42" s="29"/>
      <c r="C42" s="29"/>
      <c r="D42" s="29"/>
      <c r="E42" s="4" t="s">
        <v>88</v>
      </c>
      <c r="F42" s="4" t="s">
        <v>301</v>
      </c>
      <c r="G42" s="4" t="s">
        <v>302</v>
      </c>
      <c r="H42" s="4" t="s">
        <v>303</v>
      </c>
      <c r="I42" s="4" t="s">
        <v>304</v>
      </c>
      <c r="J42" s="4" t="s">
        <v>305</v>
      </c>
      <c r="K42" s="4" t="s">
        <v>306</v>
      </c>
      <c r="L42" s="13">
        <v>1195</v>
      </c>
      <c r="M42" s="4" t="s">
        <v>41</v>
      </c>
      <c r="N42" s="4" t="s">
        <v>42</v>
      </c>
      <c r="O42" s="18">
        <v>69.91</v>
      </c>
    </row>
    <row r="43" spans="1:15" ht="52.2" thickTop="1" thickBot="1" x14ac:dyDescent="0.3">
      <c r="A43" s="24" t="s">
        <v>307</v>
      </c>
      <c r="B43" s="27" t="s">
        <v>308</v>
      </c>
      <c r="C43" s="27" t="s">
        <v>307</v>
      </c>
      <c r="D43" s="27" t="s">
        <v>308</v>
      </c>
      <c r="E43" s="4" t="s">
        <v>15</v>
      </c>
      <c r="F43" s="4" t="s">
        <v>309</v>
      </c>
      <c r="G43" s="4" t="s">
        <v>310</v>
      </c>
      <c r="H43" s="4" t="s">
        <v>311</v>
      </c>
      <c r="I43" s="4" t="s">
        <v>312</v>
      </c>
      <c r="J43" s="4" t="s">
        <v>313</v>
      </c>
      <c r="K43" s="4" t="s">
        <v>314</v>
      </c>
      <c r="L43" s="13">
        <v>54086.2</v>
      </c>
      <c r="M43" s="4" t="s">
        <v>21</v>
      </c>
      <c r="N43" s="4" t="s">
        <v>22</v>
      </c>
      <c r="O43" s="18">
        <v>5111.1499999999996</v>
      </c>
    </row>
    <row r="44" spans="1:15" ht="52.2" thickTop="1" thickBot="1" x14ac:dyDescent="0.3">
      <c r="A44" s="26"/>
      <c r="B44" s="29"/>
      <c r="C44" s="29"/>
      <c r="D44" s="29"/>
      <c r="E44" s="4" t="s">
        <v>72</v>
      </c>
      <c r="F44" s="4" t="s">
        <v>315</v>
      </c>
      <c r="G44" s="4" t="s">
        <v>316</v>
      </c>
      <c r="H44" s="4" t="s">
        <v>317</v>
      </c>
      <c r="I44" s="4" t="s">
        <v>318</v>
      </c>
      <c r="J44" s="4" t="s">
        <v>319</v>
      </c>
      <c r="K44" s="4" t="s">
        <v>320</v>
      </c>
      <c r="L44" s="13">
        <v>25705.4</v>
      </c>
      <c r="M44" s="4" t="s">
        <v>21</v>
      </c>
      <c r="N44" s="4" t="s">
        <v>22</v>
      </c>
      <c r="O44" s="18">
        <v>2429.16</v>
      </c>
    </row>
    <row r="45" spans="1:15" ht="31.8" thickTop="1" thickBot="1" x14ac:dyDescent="0.3">
      <c r="A45" s="3" t="s">
        <v>321</v>
      </c>
      <c r="B45" s="4" t="s">
        <v>322</v>
      </c>
      <c r="C45" s="4" t="s">
        <v>321</v>
      </c>
      <c r="D45" s="4" t="s">
        <v>322</v>
      </c>
      <c r="E45" s="4" t="s">
        <v>323</v>
      </c>
      <c r="F45" s="4" t="s">
        <v>324</v>
      </c>
      <c r="G45" s="4" t="s">
        <v>325</v>
      </c>
      <c r="H45" s="4" t="s">
        <v>326</v>
      </c>
      <c r="I45" s="4" t="s">
        <v>327</v>
      </c>
      <c r="J45" s="4" t="s">
        <v>328</v>
      </c>
      <c r="K45" s="4" t="s">
        <v>329</v>
      </c>
      <c r="L45" s="13">
        <v>3576</v>
      </c>
      <c r="M45" s="4" t="s">
        <v>21</v>
      </c>
      <c r="N45" s="4" t="s">
        <v>22</v>
      </c>
      <c r="O45" s="18">
        <v>337.93</v>
      </c>
    </row>
    <row r="46" spans="1:15" ht="31.8" thickTop="1" thickBot="1" x14ac:dyDescent="0.3">
      <c r="A46" s="24" t="s">
        <v>330</v>
      </c>
      <c r="B46" s="27" t="s">
        <v>331</v>
      </c>
      <c r="C46" s="27" t="s">
        <v>330</v>
      </c>
      <c r="D46" s="27" t="s">
        <v>331</v>
      </c>
      <c r="E46" s="4" t="s">
        <v>88</v>
      </c>
      <c r="F46" s="4" t="s">
        <v>332</v>
      </c>
      <c r="G46" s="4" t="s">
        <v>333</v>
      </c>
      <c r="H46" s="4" t="s">
        <v>334</v>
      </c>
      <c r="I46" s="4" t="s">
        <v>335</v>
      </c>
      <c r="J46" s="4" t="s">
        <v>336</v>
      </c>
      <c r="K46" s="4" t="s">
        <v>337</v>
      </c>
      <c r="L46" s="13">
        <v>499</v>
      </c>
      <c r="M46" s="4" t="s">
        <v>41</v>
      </c>
      <c r="N46" s="4" t="s">
        <v>42</v>
      </c>
      <c r="O46" s="18">
        <v>29.19</v>
      </c>
    </row>
    <row r="47" spans="1:15" ht="21.6" thickTop="1" thickBot="1" x14ac:dyDescent="0.3">
      <c r="A47" s="26"/>
      <c r="B47" s="29"/>
      <c r="C47" s="29"/>
      <c r="D47" s="29"/>
      <c r="E47" s="4" t="s">
        <v>54</v>
      </c>
      <c r="F47" s="4" t="s">
        <v>338</v>
      </c>
      <c r="G47" s="4" t="s">
        <v>339</v>
      </c>
      <c r="H47" s="4" t="s">
        <v>340</v>
      </c>
      <c r="I47" s="4" t="s">
        <v>341</v>
      </c>
      <c r="J47" s="4" t="s">
        <v>342</v>
      </c>
      <c r="K47" s="4" t="s">
        <v>343</v>
      </c>
      <c r="L47" s="13">
        <v>240</v>
      </c>
      <c r="M47" s="4" t="s">
        <v>41</v>
      </c>
      <c r="N47" s="4" t="s">
        <v>42</v>
      </c>
      <c r="O47" s="18">
        <v>14.04</v>
      </c>
    </row>
    <row r="48" spans="1:15" ht="21.6" thickTop="1" thickBot="1" x14ac:dyDescent="0.3">
      <c r="A48" s="24" t="s">
        <v>344</v>
      </c>
      <c r="B48" s="27" t="s">
        <v>345</v>
      </c>
      <c r="C48" s="27" t="s">
        <v>344</v>
      </c>
      <c r="D48" s="27" t="s">
        <v>345</v>
      </c>
      <c r="E48" s="4" t="s">
        <v>103</v>
      </c>
      <c r="F48" s="4" t="s">
        <v>346</v>
      </c>
      <c r="G48" s="4" t="s">
        <v>347</v>
      </c>
      <c r="H48" s="4" t="s">
        <v>348</v>
      </c>
      <c r="I48" s="4" t="s">
        <v>349</v>
      </c>
      <c r="J48" s="4" t="s">
        <v>350</v>
      </c>
      <c r="K48" s="4" t="s">
        <v>351</v>
      </c>
      <c r="L48" s="13">
        <v>1200</v>
      </c>
      <c r="M48" s="4" t="s">
        <v>41</v>
      </c>
      <c r="N48" s="4" t="s">
        <v>42</v>
      </c>
      <c r="O48" s="18">
        <v>70.2</v>
      </c>
    </row>
    <row r="49" spans="1:15" ht="42" thickTop="1" thickBot="1" x14ac:dyDescent="0.3">
      <c r="A49" s="26"/>
      <c r="B49" s="29"/>
      <c r="C49" s="29"/>
      <c r="D49" s="29"/>
      <c r="E49" s="4" t="s">
        <v>54</v>
      </c>
      <c r="F49" s="4" t="s">
        <v>352</v>
      </c>
      <c r="G49" s="4" t="s">
        <v>353</v>
      </c>
      <c r="H49" s="4" t="s">
        <v>354</v>
      </c>
      <c r="I49" s="4" t="s">
        <v>355</v>
      </c>
      <c r="J49" s="4" t="s">
        <v>356</v>
      </c>
      <c r="K49" s="4" t="s">
        <v>357</v>
      </c>
      <c r="L49" s="13">
        <v>1250</v>
      </c>
      <c r="M49" s="4" t="s">
        <v>41</v>
      </c>
      <c r="N49" s="4" t="s">
        <v>42</v>
      </c>
      <c r="O49" s="18">
        <v>73.12</v>
      </c>
    </row>
    <row r="50" spans="1:15" ht="31.8" thickTop="1" thickBot="1" x14ac:dyDescent="0.3">
      <c r="A50" s="3" t="s">
        <v>358</v>
      </c>
      <c r="B50" s="4" t="s">
        <v>359</v>
      </c>
      <c r="C50" s="4" t="s">
        <v>358</v>
      </c>
      <c r="D50" s="4" t="s">
        <v>359</v>
      </c>
      <c r="E50" s="4" t="s">
        <v>184</v>
      </c>
      <c r="F50" s="4" t="s">
        <v>360</v>
      </c>
      <c r="G50" s="4" t="s">
        <v>361</v>
      </c>
      <c r="H50" s="4" t="s">
        <v>362</v>
      </c>
      <c r="I50" s="4" t="s">
        <v>363</v>
      </c>
      <c r="J50" s="4" t="s">
        <v>364</v>
      </c>
      <c r="K50" s="4" t="s">
        <v>365</v>
      </c>
      <c r="L50" s="13">
        <v>2632.8</v>
      </c>
      <c r="M50" s="4" t="s">
        <v>41</v>
      </c>
      <c r="N50" s="4" t="s">
        <v>42</v>
      </c>
      <c r="O50" s="18">
        <v>154.02000000000001</v>
      </c>
    </row>
    <row r="51" spans="1:15" ht="79.2" customHeight="1" thickTop="1" thickBot="1" x14ac:dyDescent="0.3">
      <c r="A51" s="24" t="s">
        <v>366</v>
      </c>
      <c r="B51" s="27" t="s">
        <v>367</v>
      </c>
      <c r="C51" s="27" t="s">
        <v>366</v>
      </c>
      <c r="D51" s="27" t="s">
        <v>367</v>
      </c>
      <c r="E51" s="27" t="s">
        <v>15</v>
      </c>
      <c r="F51" s="27" t="s">
        <v>368</v>
      </c>
      <c r="G51" s="27" t="s">
        <v>369</v>
      </c>
      <c r="H51" s="27" t="s">
        <v>370</v>
      </c>
      <c r="I51" s="27" t="s">
        <v>371</v>
      </c>
      <c r="J51" s="27" t="s">
        <v>372</v>
      </c>
      <c r="K51" s="4" t="s">
        <v>373</v>
      </c>
      <c r="L51" s="13">
        <v>49964.4</v>
      </c>
      <c r="M51" s="4" t="s">
        <v>41</v>
      </c>
      <c r="N51" s="4" t="s">
        <v>42</v>
      </c>
      <c r="O51" s="18">
        <v>1278.1300000000001</v>
      </c>
    </row>
    <row r="52" spans="1:15" ht="21.6" thickTop="1" thickBot="1" x14ac:dyDescent="0.3">
      <c r="A52" s="25"/>
      <c r="B52" s="28"/>
      <c r="C52" s="28"/>
      <c r="D52" s="28"/>
      <c r="E52" s="28"/>
      <c r="F52" s="28"/>
      <c r="G52" s="29"/>
      <c r="H52" s="29"/>
      <c r="I52" s="29"/>
      <c r="J52" s="29"/>
      <c r="K52" s="4" t="s">
        <v>374</v>
      </c>
      <c r="L52" s="13">
        <v>49964.4</v>
      </c>
      <c r="M52" s="4" t="s">
        <v>21</v>
      </c>
      <c r="N52" s="4" t="s">
        <v>22</v>
      </c>
      <c r="O52" s="18">
        <v>2656.96</v>
      </c>
    </row>
    <row r="53" spans="1:15" ht="79.2" customHeight="1" thickTop="1" thickBot="1" x14ac:dyDescent="0.3">
      <c r="A53" s="25"/>
      <c r="B53" s="28"/>
      <c r="C53" s="28"/>
      <c r="D53" s="28"/>
      <c r="E53" s="28"/>
      <c r="F53" s="28"/>
      <c r="G53" s="27" t="s">
        <v>375</v>
      </c>
      <c r="H53" s="27" t="s">
        <v>370</v>
      </c>
      <c r="I53" s="27" t="s">
        <v>371</v>
      </c>
      <c r="J53" s="27" t="s">
        <v>376</v>
      </c>
      <c r="K53" s="4" t="s">
        <v>373</v>
      </c>
      <c r="L53" s="13">
        <v>49964.4</v>
      </c>
      <c r="M53" s="4" t="s">
        <v>41</v>
      </c>
      <c r="N53" s="4" t="s">
        <v>42</v>
      </c>
      <c r="O53" s="18">
        <v>1278.1300000000001</v>
      </c>
    </row>
    <row r="54" spans="1:15" ht="21.6" thickTop="1" thickBot="1" x14ac:dyDescent="0.3">
      <c r="A54" s="26"/>
      <c r="B54" s="29"/>
      <c r="C54" s="29"/>
      <c r="D54" s="29"/>
      <c r="E54" s="29"/>
      <c r="F54" s="29"/>
      <c r="G54" s="29"/>
      <c r="H54" s="29"/>
      <c r="I54" s="29"/>
      <c r="J54" s="29"/>
      <c r="K54" s="4" t="s">
        <v>374</v>
      </c>
      <c r="L54" s="13">
        <v>49964.4</v>
      </c>
      <c r="M54" s="4" t="s">
        <v>21</v>
      </c>
      <c r="N54" s="4" t="s">
        <v>22</v>
      </c>
      <c r="O54" s="18">
        <v>2656.96</v>
      </c>
    </row>
    <row r="55" spans="1:15" ht="31.8" thickTop="1" thickBot="1" x14ac:dyDescent="0.3">
      <c r="A55" s="24" t="s">
        <v>377</v>
      </c>
      <c r="B55" s="27" t="s">
        <v>378</v>
      </c>
      <c r="C55" s="27" t="s">
        <v>377</v>
      </c>
      <c r="D55" s="27" t="s">
        <v>378</v>
      </c>
      <c r="E55" s="4" t="s">
        <v>88</v>
      </c>
      <c r="F55" s="4" t="s">
        <v>379</v>
      </c>
      <c r="G55" s="4" t="s">
        <v>380</v>
      </c>
      <c r="H55" s="4" t="s">
        <v>381</v>
      </c>
      <c r="I55" s="4" t="s">
        <v>382</v>
      </c>
      <c r="J55" s="4" t="s">
        <v>383</v>
      </c>
      <c r="K55" s="4" t="s">
        <v>384</v>
      </c>
      <c r="L55" s="13">
        <v>84.6</v>
      </c>
      <c r="M55" s="4" t="s">
        <v>41</v>
      </c>
      <c r="N55" s="4" t="s">
        <v>42</v>
      </c>
      <c r="O55" s="18">
        <v>4.95</v>
      </c>
    </row>
    <row r="56" spans="1:15" ht="21.6" thickTop="1" thickBot="1" x14ac:dyDescent="0.3">
      <c r="A56" s="26"/>
      <c r="B56" s="29"/>
      <c r="C56" s="29"/>
      <c r="D56" s="29"/>
      <c r="E56" s="4" t="s">
        <v>110</v>
      </c>
      <c r="F56" s="4" t="s">
        <v>385</v>
      </c>
      <c r="G56" s="4" t="s">
        <v>386</v>
      </c>
      <c r="H56" s="4" t="s">
        <v>387</v>
      </c>
      <c r="I56" s="4" t="s">
        <v>388</v>
      </c>
      <c r="J56" s="4" t="s">
        <v>389</v>
      </c>
      <c r="K56" s="4" t="s">
        <v>390</v>
      </c>
      <c r="L56" s="13">
        <v>12947.1</v>
      </c>
      <c r="M56" s="4" t="s">
        <v>41</v>
      </c>
      <c r="N56" s="4" t="s">
        <v>42</v>
      </c>
      <c r="O56" s="18">
        <v>757.41</v>
      </c>
    </row>
    <row r="57" spans="1:15" ht="42" thickTop="1" thickBot="1" x14ac:dyDescent="0.3">
      <c r="A57" s="3" t="s">
        <v>391</v>
      </c>
      <c r="B57" s="4" t="s">
        <v>392</v>
      </c>
      <c r="C57" s="4" t="s">
        <v>391</v>
      </c>
      <c r="D57" s="4" t="s">
        <v>392</v>
      </c>
      <c r="E57" s="4" t="s">
        <v>207</v>
      </c>
      <c r="F57" s="4" t="s">
        <v>393</v>
      </c>
      <c r="G57" s="4" t="s">
        <v>394</v>
      </c>
      <c r="H57" s="4" t="s">
        <v>395</v>
      </c>
      <c r="I57" s="4" t="s">
        <v>396</v>
      </c>
      <c r="J57" s="4" t="s">
        <v>397</v>
      </c>
      <c r="K57" s="4" t="s">
        <v>398</v>
      </c>
      <c r="L57" s="13">
        <v>9230.09</v>
      </c>
      <c r="M57" s="4" t="s">
        <v>21</v>
      </c>
      <c r="N57" s="4" t="s">
        <v>22</v>
      </c>
      <c r="O57" s="18">
        <v>872.24</v>
      </c>
    </row>
    <row r="58" spans="1:15" ht="21.6" thickTop="1" thickBot="1" x14ac:dyDescent="0.3">
      <c r="A58" s="3" t="s">
        <v>399</v>
      </c>
      <c r="B58" s="4" t="s">
        <v>400</v>
      </c>
      <c r="C58" s="4" t="s">
        <v>399</v>
      </c>
      <c r="D58" s="4" t="s">
        <v>400</v>
      </c>
      <c r="E58" s="4" t="s">
        <v>81</v>
      </c>
      <c r="F58" s="4" t="s">
        <v>401</v>
      </c>
      <c r="G58" s="4" t="s">
        <v>402</v>
      </c>
      <c r="H58" s="4" t="s">
        <v>403</v>
      </c>
      <c r="I58" s="4" t="s">
        <v>404</v>
      </c>
      <c r="J58" s="4" t="s">
        <v>405</v>
      </c>
      <c r="K58" s="4" t="s">
        <v>406</v>
      </c>
      <c r="L58" s="13">
        <v>2359.59</v>
      </c>
      <c r="M58" s="4" t="s">
        <v>41</v>
      </c>
      <c r="N58" s="4" t="s">
        <v>42</v>
      </c>
      <c r="O58" s="18">
        <v>138.04</v>
      </c>
    </row>
    <row r="59" spans="1:15" ht="21.6" thickTop="1" thickBot="1" x14ac:dyDescent="0.3">
      <c r="A59" s="3" t="s">
        <v>407</v>
      </c>
      <c r="B59" s="4" t="s">
        <v>408</v>
      </c>
      <c r="C59" s="4" t="s">
        <v>407</v>
      </c>
      <c r="D59" s="4" t="s">
        <v>408</v>
      </c>
      <c r="E59" s="4" t="s">
        <v>207</v>
      </c>
      <c r="F59" s="4" t="s">
        <v>409</v>
      </c>
      <c r="G59" s="4" t="s">
        <v>410</v>
      </c>
      <c r="H59" s="4" t="s">
        <v>411</v>
      </c>
      <c r="I59" s="4" t="s">
        <v>412</v>
      </c>
      <c r="J59" s="4" t="s">
        <v>413</v>
      </c>
      <c r="K59" s="4" t="s">
        <v>414</v>
      </c>
      <c r="L59" s="13">
        <v>5900</v>
      </c>
      <c r="M59" s="4" t="s">
        <v>41</v>
      </c>
      <c r="N59" s="4" t="s">
        <v>42</v>
      </c>
      <c r="O59" s="18">
        <v>345.15</v>
      </c>
    </row>
    <row r="60" spans="1:15" ht="103.2" thickTop="1" thickBot="1" x14ac:dyDescent="0.3">
      <c r="A60" s="3" t="s">
        <v>415</v>
      </c>
      <c r="B60" s="4" t="s">
        <v>416</v>
      </c>
      <c r="C60" s="4" t="s">
        <v>415</v>
      </c>
      <c r="D60" s="4" t="s">
        <v>416</v>
      </c>
      <c r="E60" s="4" t="s">
        <v>15</v>
      </c>
      <c r="F60" s="4" t="s">
        <v>417</v>
      </c>
      <c r="G60" s="4" t="s">
        <v>418</v>
      </c>
      <c r="H60" s="4" t="s">
        <v>419</v>
      </c>
      <c r="I60" s="4" t="s">
        <v>420</v>
      </c>
      <c r="J60" s="4" t="s">
        <v>421</v>
      </c>
      <c r="K60" s="4" t="s">
        <v>422</v>
      </c>
      <c r="L60" s="13">
        <v>2630.6</v>
      </c>
      <c r="M60" s="4" t="s">
        <v>423</v>
      </c>
      <c r="N60" s="4" t="s">
        <v>424</v>
      </c>
      <c r="O60" s="18">
        <v>185.46</v>
      </c>
    </row>
    <row r="61" spans="1:15" ht="52.2" thickTop="1" thickBot="1" x14ac:dyDescent="0.3">
      <c r="A61" s="24" t="s">
        <v>425</v>
      </c>
      <c r="B61" s="27" t="s">
        <v>426</v>
      </c>
      <c r="C61" s="27" t="s">
        <v>425</v>
      </c>
      <c r="D61" s="27" t="s">
        <v>426</v>
      </c>
      <c r="E61" s="4" t="s">
        <v>81</v>
      </c>
      <c r="F61" s="4" t="s">
        <v>427</v>
      </c>
      <c r="G61" s="4" t="s">
        <v>428</v>
      </c>
      <c r="H61" s="4" t="s">
        <v>429</v>
      </c>
      <c r="I61" s="4" t="s">
        <v>430</v>
      </c>
      <c r="J61" s="4" t="s">
        <v>431</v>
      </c>
      <c r="K61" s="4" t="s">
        <v>432</v>
      </c>
      <c r="L61" s="13">
        <v>121974</v>
      </c>
      <c r="M61" s="4" t="s">
        <v>41</v>
      </c>
      <c r="N61" s="4" t="s">
        <v>42</v>
      </c>
      <c r="O61" s="18">
        <v>7135.48</v>
      </c>
    </row>
    <row r="62" spans="1:15" ht="62.4" thickTop="1" thickBot="1" x14ac:dyDescent="0.3">
      <c r="A62" s="26"/>
      <c r="B62" s="29"/>
      <c r="C62" s="29"/>
      <c r="D62" s="29"/>
      <c r="E62" s="4" t="s">
        <v>72</v>
      </c>
      <c r="F62" s="4" t="s">
        <v>433</v>
      </c>
      <c r="G62" s="4" t="s">
        <v>434</v>
      </c>
      <c r="H62" s="4" t="s">
        <v>435</v>
      </c>
      <c r="I62" s="4" t="s">
        <v>436</v>
      </c>
      <c r="J62" s="4" t="s">
        <v>437</v>
      </c>
      <c r="K62" s="4" t="s">
        <v>438</v>
      </c>
      <c r="L62" s="13">
        <v>322432.94</v>
      </c>
      <c r="M62" s="4" t="s">
        <v>41</v>
      </c>
      <c r="N62" s="4" t="s">
        <v>42</v>
      </c>
      <c r="O62" s="18">
        <v>18862.330000000002</v>
      </c>
    </row>
    <row r="63" spans="1:15" ht="31.8" thickTop="1" thickBot="1" x14ac:dyDescent="0.3">
      <c r="A63" s="24" t="s">
        <v>439</v>
      </c>
      <c r="B63" s="27" t="s">
        <v>440</v>
      </c>
      <c r="C63" s="27" t="s">
        <v>439</v>
      </c>
      <c r="D63" s="27" t="s">
        <v>440</v>
      </c>
      <c r="E63" s="4" t="s">
        <v>157</v>
      </c>
      <c r="F63" s="4" t="s">
        <v>441</v>
      </c>
      <c r="G63" s="4" t="s">
        <v>442</v>
      </c>
      <c r="H63" s="4" t="s">
        <v>443</v>
      </c>
      <c r="I63" s="4" t="s">
        <v>444</v>
      </c>
      <c r="J63" s="4" t="s">
        <v>445</v>
      </c>
      <c r="K63" s="4" t="s">
        <v>446</v>
      </c>
      <c r="L63" s="13">
        <v>267644.3</v>
      </c>
      <c r="M63" s="4" t="s">
        <v>41</v>
      </c>
      <c r="N63" s="4" t="s">
        <v>42</v>
      </c>
      <c r="O63" s="18">
        <v>15657.19</v>
      </c>
    </row>
    <row r="64" spans="1:15" ht="82.8" thickTop="1" thickBot="1" x14ac:dyDescent="0.3">
      <c r="A64" s="26"/>
      <c r="B64" s="29"/>
      <c r="C64" s="29"/>
      <c r="D64" s="29"/>
      <c r="E64" s="4" t="s">
        <v>15</v>
      </c>
      <c r="F64" s="4" t="s">
        <v>447</v>
      </c>
      <c r="G64" s="4" t="s">
        <v>448</v>
      </c>
      <c r="H64" s="4" t="s">
        <v>449</v>
      </c>
      <c r="I64" s="4" t="s">
        <v>450</v>
      </c>
      <c r="J64" s="4" t="s">
        <v>451</v>
      </c>
      <c r="K64" s="4" t="s">
        <v>452</v>
      </c>
      <c r="L64" s="13">
        <v>52865.41</v>
      </c>
      <c r="M64" s="4" t="s">
        <v>41</v>
      </c>
      <c r="N64" s="4" t="s">
        <v>42</v>
      </c>
      <c r="O64" s="18">
        <v>3092.63</v>
      </c>
    </row>
    <row r="65" spans="1:15" ht="42" thickTop="1" thickBot="1" x14ac:dyDescent="0.3">
      <c r="A65" s="3" t="s">
        <v>453</v>
      </c>
      <c r="B65" s="4" t="s">
        <v>454</v>
      </c>
      <c r="C65" s="4" t="s">
        <v>453</v>
      </c>
      <c r="D65" s="4" t="s">
        <v>454</v>
      </c>
      <c r="E65" s="4" t="s">
        <v>54</v>
      </c>
      <c r="F65" s="4" t="s">
        <v>455</v>
      </c>
      <c r="G65" s="4" t="s">
        <v>456</v>
      </c>
      <c r="H65" s="4" t="s">
        <v>457</v>
      </c>
      <c r="I65" s="4" t="s">
        <v>458</v>
      </c>
      <c r="J65" s="4" t="s">
        <v>459</v>
      </c>
      <c r="K65" s="4" t="s">
        <v>460</v>
      </c>
      <c r="L65" s="13">
        <v>14845</v>
      </c>
      <c r="M65" s="4" t="s">
        <v>41</v>
      </c>
      <c r="N65" s="4" t="s">
        <v>42</v>
      </c>
      <c r="O65" s="18">
        <v>868.43</v>
      </c>
    </row>
    <row r="66" spans="1:15" ht="42" thickTop="1" thickBot="1" x14ac:dyDescent="0.3">
      <c r="A66" s="24" t="s">
        <v>461</v>
      </c>
      <c r="B66" s="27" t="s">
        <v>462</v>
      </c>
      <c r="C66" s="4" t="s">
        <v>463</v>
      </c>
      <c r="D66" s="4" t="s">
        <v>464</v>
      </c>
      <c r="E66" s="4" t="s">
        <v>72</v>
      </c>
      <c r="F66" s="4" t="s">
        <v>465</v>
      </c>
      <c r="G66" s="4" t="s">
        <v>466</v>
      </c>
      <c r="H66" s="4" t="s">
        <v>467</v>
      </c>
      <c r="I66" s="4" t="s">
        <v>468</v>
      </c>
      <c r="J66" s="4" t="s">
        <v>469</v>
      </c>
      <c r="K66" s="4" t="s">
        <v>470</v>
      </c>
      <c r="L66" s="13">
        <v>23927.08</v>
      </c>
      <c r="M66" s="4" t="s">
        <v>471</v>
      </c>
      <c r="N66" s="4" t="s">
        <v>472</v>
      </c>
      <c r="O66" s="18">
        <v>46.99</v>
      </c>
    </row>
    <row r="67" spans="1:15" ht="42" thickTop="1" thickBot="1" x14ac:dyDescent="0.3">
      <c r="A67" s="25"/>
      <c r="B67" s="28"/>
      <c r="C67" s="27" t="s">
        <v>473</v>
      </c>
      <c r="D67" s="27" t="s">
        <v>474</v>
      </c>
      <c r="E67" s="27" t="s">
        <v>72</v>
      </c>
      <c r="F67" s="4" t="s">
        <v>475</v>
      </c>
      <c r="G67" s="4" t="s">
        <v>476</v>
      </c>
      <c r="H67" s="4" t="s">
        <v>477</v>
      </c>
      <c r="I67" s="4" t="s">
        <v>478</v>
      </c>
      <c r="J67" s="4" t="s">
        <v>479</v>
      </c>
      <c r="K67" s="4" t="s">
        <v>480</v>
      </c>
      <c r="L67" s="13">
        <v>3697.21</v>
      </c>
      <c r="M67" s="4" t="s">
        <v>471</v>
      </c>
      <c r="N67" s="4" t="s">
        <v>472</v>
      </c>
      <c r="O67" s="18">
        <v>5.88</v>
      </c>
    </row>
    <row r="68" spans="1:15" ht="42" thickTop="1" thickBot="1" x14ac:dyDescent="0.3">
      <c r="A68" s="25"/>
      <c r="B68" s="28"/>
      <c r="C68" s="28"/>
      <c r="D68" s="28"/>
      <c r="E68" s="28"/>
      <c r="F68" s="4" t="s">
        <v>465</v>
      </c>
      <c r="G68" s="4" t="s">
        <v>466</v>
      </c>
      <c r="H68" s="4" t="s">
        <v>467</v>
      </c>
      <c r="I68" s="4" t="s">
        <v>468</v>
      </c>
      <c r="J68" s="4" t="s">
        <v>469</v>
      </c>
      <c r="K68" s="4" t="s">
        <v>470</v>
      </c>
      <c r="L68" s="13">
        <v>23927.08</v>
      </c>
      <c r="M68" s="4" t="s">
        <v>471</v>
      </c>
      <c r="N68" s="4" t="s">
        <v>472</v>
      </c>
      <c r="O68" s="18">
        <v>140.97</v>
      </c>
    </row>
    <row r="69" spans="1:15" ht="42" thickTop="1" thickBot="1" x14ac:dyDescent="0.3">
      <c r="A69" s="25"/>
      <c r="B69" s="28"/>
      <c r="C69" s="28"/>
      <c r="D69" s="28"/>
      <c r="E69" s="28"/>
      <c r="F69" s="4" t="s">
        <v>481</v>
      </c>
      <c r="G69" s="4" t="s">
        <v>482</v>
      </c>
      <c r="H69" s="4" t="s">
        <v>483</v>
      </c>
      <c r="I69" s="4" t="s">
        <v>484</v>
      </c>
      <c r="J69" s="4" t="s">
        <v>485</v>
      </c>
      <c r="K69" s="4" t="s">
        <v>486</v>
      </c>
      <c r="L69" s="13">
        <v>20353.55</v>
      </c>
      <c r="M69" s="4" t="s">
        <v>471</v>
      </c>
      <c r="N69" s="4" t="s">
        <v>472</v>
      </c>
      <c r="O69" s="18">
        <v>168.03</v>
      </c>
    </row>
    <row r="70" spans="1:15" ht="42" thickTop="1" thickBot="1" x14ac:dyDescent="0.3">
      <c r="A70" s="25"/>
      <c r="B70" s="28"/>
      <c r="C70" s="29"/>
      <c r="D70" s="29"/>
      <c r="E70" s="29"/>
      <c r="F70" s="4" t="s">
        <v>487</v>
      </c>
      <c r="G70" s="4" t="s">
        <v>488</v>
      </c>
      <c r="H70" s="4" t="s">
        <v>489</v>
      </c>
      <c r="I70" s="4" t="s">
        <v>490</v>
      </c>
      <c r="J70" s="4" t="s">
        <v>491</v>
      </c>
      <c r="K70" s="4" t="s">
        <v>492</v>
      </c>
      <c r="L70" s="13">
        <v>1459.2</v>
      </c>
      <c r="M70" s="4" t="s">
        <v>471</v>
      </c>
      <c r="N70" s="4" t="s">
        <v>472</v>
      </c>
      <c r="O70" s="18">
        <v>5.88</v>
      </c>
    </row>
    <row r="71" spans="1:15" ht="31.8" thickTop="1" thickBot="1" x14ac:dyDescent="0.3">
      <c r="A71" s="25"/>
      <c r="B71" s="28"/>
      <c r="C71" s="4" t="s">
        <v>493</v>
      </c>
      <c r="D71" s="4" t="s">
        <v>494</v>
      </c>
      <c r="E71" s="4" t="s">
        <v>72</v>
      </c>
      <c r="F71" s="4" t="s">
        <v>495</v>
      </c>
      <c r="G71" s="4" t="s">
        <v>496</v>
      </c>
      <c r="H71" s="4" t="s">
        <v>497</v>
      </c>
      <c r="I71" s="4" t="s">
        <v>498</v>
      </c>
      <c r="J71" s="4" t="s">
        <v>499</v>
      </c>
      <c r="K71" s="4" t="s">
        <v>500</v>
      </c>
      <c r="L71" s="13">
        <v>2368.9699999999998</v>
      </c>
      <c r="M71" s="4" t="s">
        <v>423</v>
      </c>
      <c r="N71" s="4" t="s">
        <v>424</v>
      </c>
      <c r="O71" s="18">
        <v>167.01</v>
      </c>
    </row>
    <row r="72" spans="1:15" ht="21.6" thickTop="1" thickBot="1" x14ac:dyDescent="0.3">
      <c r="A72" s="25"/>
      <c r="B72" s="28"/>
      <c r="C72" s="27" t="s">
        <v>501</v>
      </c>
      <c r="D72" s="27" t="s">
        <v>502</v>
      </c>
      <c r="E72" s="27" t="s">
        <v>72</v>
      </c>
      <c r="F72" s="27" t="s">
        <v>475</v>
      </c>
      <c r="G72" s="27" t="s">
        <v>476</v>
      </c>
      <c r="H72" s="27" t="s">
        <v>477</v>
      </c>
      <c r="I72" s="27" t="s">
        <v>478</v>
      </c>
      <c r="J72" s="27" t="s">
        <v>479</v>
      </c>
      <c r="K72" s="4" t="s">
        <v>503</v>
      </c>
      <c r="L72" s="13">
        <v>3697.21</v>
      </c>
      <c r="M72" s="4" t="s">
        <v>504</v>
      </c>
      <c r="N72" s="4" t="s">
        <v>505</v>
      </c>
      <c r="O72" s="18">
        <v>86.73</v>
      </c>
    </row>
    <row r="73" spans="1:15" ht="21.6" thickTop="1" thickBot="1" x14ac:dyDescent="0.3">
      <c r="A73" s="25"/>
      <c r="B73" s="28"/>
      <c r="C73" s="28"/>
      <c r="D73" s="28"/>
      <c r="E73" s="28"/>
      <c r="F73" s="29"/>
      <c r="G73" s="29"/>
      <c r="H73" s="29"/>
      <c r="I73" s="29"/>
      <c r="J73" s="29"/>
      <c r="K73" s="4" t="s">
        <v>506</v>
      </c>
      <c r="L73" s="13">
        <v>3697.21</v>
      </c>
      <c r="M73" s="4" t="s">
        <v>507</v>
      </c>
      <c r="N73" s="4" t="s">
        <v>508</v>
      </c>
      <c r="O73" s="18">
        <v>36.14</v>
      </c>
    </row>
    <row r="74" spans="1:15" ht="21.6" thickTop="1" thickBot="1" x14ac:dyDescent="0.3">
      <c r="A74" s="25"/>
      <c r="B74" s="28"/>
      <c r="C74" s="28"/>
      <c r="D74" s="28"/>
      <c r="E74" s="28"/>
      <c r="F74" s="27" t="s">
        <v>465</v>
      </c>
      <c r="G74" s="27" t="s">
        <v>466</v>
      </c>
      <c r="H74" s="27" t="s">
        <v>467</v>
      </c>
      <c r="I74" s="27" t="s">
        <v>468</v>
      </c>
      <c r="J74" s="27" t="s">
        <v>469</v>
      </c>
      <c r="K74" s="4" t="s">
        <v>509</v>
      </c>
      <c r="L74" s="13">
        <v>23927.08</v>
      </c>
      <c r="M74" s="4" t="s">
        <v>504</v>
      </c>
      <c r="N74" s="4" t="s">
        <v>505</v>
      </c>
      <c r="O74" s="18">
        <v>558.24</v>
      </c>
    </row>
    <row r="75" spans="1:15" ht="21.6" thickTop="1" thickBot="1" x14ac:dyDescent="0.3">
      <c r="A75" s="25"/>
      <c r="B75" s="28"/>
      <c r="C75" s="28"/>
      <c r="D75" s="28"/>
      <c r="E75" s="28"/>
      <c r="F75" s="29"/>
      <c r="G75" s="29"/>
      <c r="H75" s="29"/>
      <c r="I75" s="29"/>
      <c r="J75" s="29"/>
      <c r="K75" s="4" t="s">
        <v>510</v>
      </c>
      <c r="L75" s="13">
        <v>23927.08</v>
      </c>
      <c r="M75" s="4" t="s">
        <v>507</v>
      </c>
      <c r="N75" s="4" t="s">
        <v>508</v>
      </c>
      <c r="O75" s="18">
        <v>232.6</v>
      </c>
    </row>
    <row r="76" spans="1:15" ht="21.6" thickTop="1" thickBot="1" x14ac:dyDescent="0.3">
      <c r="A76" s="25"/>
      <c r="B76" s="28"/>
      <c r="C76" s="28"/>
      <c r="D76" s="28"/>
      <c r="E76" s="28"/>
      <c r="F76" s="27" t="s">
        <v>481</v>
      </c>
      <c r="G76" s="27" t="s">
        <v>482</v>
      </c>
      <c r="H76" s="27" t="s">
        <v>483</v>
      </c>
      <c r="I76" s="27" t="s">
        <v>484</v>
      </c>
      <c r="J76" s="27" t="s">
        <v>485</v>
      </c>
      <c r="K76" s="4" t="s">
        <v>511</v>
      </c>
      <c r="L76" s="13">
        <v>20353.55</v>
      </c>
      <c r="M76" s="4" t="s">
        <v>504</v>
      </c>
      <c r="N76" s="4" t="s">
        <v>505</v>
      </c>
      <c r="O76" s="18">
        <v>469.42</v>
      </c>
    </row>
    <row r="77" spans="1:15" ht="21.6" thickTop="1" thickBot="1" x14ac:dyDescent="0.3">
      <c r="A77" s="25"/>
      <c r="B77" s="28"/>
      <c r="C77" s="28"/>
      <c r="D77" s="28"/>
      <c r="E77" s="28"/>
      <c r="F77" s="29"/>
      <c r="G77" s="29"/>
      <c r="H77" s="29"/>
      <c r="I77" s="29"/>
      <c r="J77" s="29"/>
      <c r="K77" s="4" t="s">
        <v>512</v>
      </c>
      <c r="L77" s="13">
        <v>20353.55</v>
      </c>
      <c r="M77" s="4" t="s">
        <v>507</v>
      </c>
      <c r="N77" s="4" t="s">
        <v>508</v>
      </c>
      <c r="O77" s="18">
        <v>195.59</v>
      </c>
    </row>
    <row r="78" spans="1:15" ht="21.6" thickTop="1" thickBot="1" x14ac:dyDescent="0.3">
      <c r="A78" s="25"/>
      <c r="B78" s="28"/>
      <c r="C78" s="28"/>
      <c r="D78" s="28"/>
      <c r="E78" s="28"/>
      <c r="F78" s="27" t="s">
        <v>513</v>
      </c>
      <c r="G78" s="27" t="s">
        <v>514</v>
      </c>
      <c r="H78" s="27" t="s">
        <v>515</v>
      </c>
      <c r="I78" s="27" t="s">
        <v>516</v>
      </c>
      <c r="J78" s="27" t="s">
        <v>517</v>
      </c>
      <c r="K78" s="4" t="s">
        <v>518</v>
      </c>
      <c r="L78" s="13">
        <v>1305.4100000000001</v>
      </c>
      <c r="M78" s="4" t="s">
        <v>504</v>
      </c>
      <c r="N78" s="4" t="s">
        <v>505</v>
      </c>
      <c r="O78" s="18">
        <v>30.33</v>
      </c>
    </row>
    <row r="79" spans="1:15" ht="21.6" thickTop="1" thickBot="1" x14ac:dyDescent="0.3">
      <c r="A79" s="25"/>
      <c r="B79" s="28"/>
      <c r="C79" s="29"/>
      <c r="D79" s="29"/>
      <c r="E79" s="29"/>
      <c r="F79" s="29"/>
      <c r="G79" s="29"/>
      <c r="H79" s="29"/>
      <c r="I79" s="29"/>
      <c r="J79" s="29"/>
      <c r="K79" s="4" t="s">
        <v>519</v>
      </c>
      <c r="L79" s="13">
        <v>1305.4100000000001</v>
      </c>
      <c r="M79" s="4" t="s">
        <v>507</v>
      </c>
      <c r="N79" s="4" t="s">
        <v>508</v>
      </c>
      <c r="O79" s="18">
        <v>12.64</v>
      </c>
    </row>
    <row r="80" spans="1:15" ht="42" thickTop="1" thickBot="1" x14ac:dyDescent="0.3">
      <c r="A80" s="25"/>
      <c r="B80" s="28"/>
      <c r="C80" s="4" t="s">
        <v>520</v>
      </c>
      <c r="D80" s="4" t="s">
        <v>521</v>
      </c>
      <c r="E80" s="4" t="s">
        <v>72</v>
      </c>
      <c r="F80" s="4" t="s">
        <v>481</v>
      </c>
      <c r="G80" s="4" t="s">
        <v>482</v>
      </c>
      <c r="H80" s="4" t="s">
        <v>483</v>
      </c>
      <c r="I80" s="4" t="s">
        <v>484</v>
      </c>
      <c r="J80" s="4" t="s">
        <v>485</v>
      </c>
      <c r="K80" s="4" t="s">
        <v>486</v>
      </c>
      <c r="L80" s="13">
        <v>20353.55</v>
      </c>
      <c r="M80" s="4" t="s">
        <v>471</v>
      </c>
      <c r="N80" s="4" t="s">
        <v>472</v>
      </c>
      <c r="O80" s="18">
        <v>56.01</v>
      </c>
    </row>
    <row r="81" spans="1:15" ht="42" thickTop="1" thickBot="1" x14ac:dyDescent="0.3">
      <c r="A81" s="25"/>
      <c r="B81" s="28"/>
      <c r="C81" s="4" t="s">
        <v>522</v>
      </c>
      <c r="D81" s="4" t="s">
        <v>523</v>
      </c>
      <c r="E81" s="4" t="s">
        <v>72</v>
      </c>
      <c r="F81" s="4" t="s">
        <v>465</v>
      </c>
      <c r="G81" s="4" t="s">
        <v>466</v>
      </c>
      <c r="H81" s="4" t="s">
        <v>467</v>
      </c>
      <c r="I81" s="4" t="s">
        <v>468</v>
      </c>
      <c r="J81" s="4" t="s">
        <v>469</v>
      </c>
      <c r="K81" s="4" t="s">
        <v>470</v>
      </c>
      <c r="L81" s="13">
        <v>23927.08</v>
      </c>
      <c r="M81" s="4" t="s">
        <v>471</v>
      </c>
      <c r="N81" s="4" t="s">
        <v>472</v>
      </c>
      <c r="O81" s="18">
        <v>46.99</v>
      </c>
    </row>
    <row r="82" spans="1:15" ht="42" thickTop="1" thickBot="1" x14ac:dyDescent="0.3">
      <c r="A82" s="25"/>
      <c r="B82" s="28"/>
      <c r="C82" s="27" t="s">
        <v>524</v>
      </c>
      <c r="D82" s="27" t="s">
        <v>525</v>
      </c>
      <c r="E82" s="27" t="s">
        <v>72</v>
      </c>
      <c r="F82" s="4" t="s">
        <v>475</v>
      </c>
      <c r="G82" s="4" t="s">
        <v>476</v>
      </c>
      <c r="H82" s="4" t="s">
        <v>477</v>
      </c>
      <c r="I82" s="4" t="s">
        <v>478</v>
      </c>
      <c r="J82" s="4" t="s">
        <v>479</v>
      </c>
      <c r="K82" s="4" t="s">
        <v>480</v>
      </c>
      <c r="L82" s="13">
        <v>3697.21</v>
      </c>
      <c r="M82" s="4" t="s">
        <v>471</v>
      </c>
      <c r="N82" s="4" t="s">
        <v>472</v>
      </c>
      <c r="O82" s="18">
        <v>5.88</v>
      </c>
    </row>
    <row r="83" spans="1:15" ht="42" thickTop="1" thickBot="1" x14ac:dyDescent="0.3">
      <c r="A83" s="25"/>
      <c r="B83" s="28"/>
      <c r="C83" s="29"/>
      <c r="D83" s="29"/>
      <c r="E83" s="29"/>
      <c r="F83" s="4" t="s">
        <v>487</v>
      </c>
      <c r="G83" s="4" t="s">
        <v>488</v>
      </c>
      <c r="H83" s="4" t="s">
        <v>489</v>
      </c>
      <c r="I83" s="4" t="s">
        <v>490</v>
      </c>
      <c r="J83" s="4" t="s">
        <v>491</v>
      </c>
      <c r="K83" s="4" t="s">
        <v>492</v>
      </c>
      <c r="L83" s="13">
        <v>1459.2</v>
      </c>
      <c r="M83" s="4" t="s">
        <v>471</v>
      </c>
      <c r="N83" s="4" t="s">
        <v>472</v>
      </c>
      <c r="O83" s="18">
        <v>5.88</v>
      </c>
    </row>
    <row r="84" spans="1:15" ht="42" thickTop="1" thickBot="1" x14ac:dyDescent="0.3">
      <c r="A84" s="25"/>
      <c r="B84" s="28"/>
      <c r="C84" s="27" t="s">
        <v>526</v>
      </c>
      <c r="D84" s="27" t="s">
        <v>527</v>
      </c>
      <c r="E84" s="27" t="s">
        <v>72</v>
      </c>
      <c r="F84" s="4" t="s">
        <v>465</v>
      </c>
      <c r="G84" s="4" t="s">
        <v>466</v>
      </c>
      <c r="H84" s="4" t="s">
        <v>467</v>
      </c>
      <c r="I84" s="4" t="s">
        <v>468</v>
      </c>
      <c r="J84" s="4" t="s">
        <v>469</v>
      </c>
      <c r="K84" s="4" t="s">
        <v>470</v>
      </c>
      <c r="L84" s="13">
        <v>23927.08</v>
      </c>
      <c r="M84" s="4" t="s">
        <v>471</v>
      </c>
      <c r="N84" s="4" t="s">
        <v>472</v>
      </c>
      <c r="O84" s="18">
        <v>46.99</v>
      </c>
    </row>
    <row r="85" spans="1:15" ht="42" thickTop="1" thickBot="1" x14ac:dyDescent="0.3">
      <c r="A85" s="25"/>
      <c r="B85" s="28"/>
      <c r="C85" s="28"/>
      <c r="D85" s="28"/>
      <c r="E85" s="28"/>
      <c r="F85" s="4" t="s">
        <v>481</v>
      </c>
      <c r="G85" s="4" t="s">
        <v>482</v>
      </c>
      <c r="H85" s="4" t="s">
        <v>483</v>
      </c>
      <c r="I85" s="4" t="s">
        <v>484</v>
      </c>
      <c r="J85" s="4" t="s">
        <v>485</v>
      </c>
      <c r="K85" s="4" t="s">
        <v>486</v>
      </c>
      <c r="L85" s="13">
        <v>20353.55</v>
      </c>
      <c r="M85" s="4" t="s">
        <v>471</v>
      </c>
      <c r="N85" s="4" t="s">
        <v>472</v>
      </c>
      <c r="O85" s="18">
        <v>56.01</v>
      </c>
    </row>
    <row r="86" spans="1:15" ht="42" thickTop="1" thickBot="1" x14ac:dyDescent="0.3">
      <c r="A86" s="25"/>
      <c r="B86" s="28"/>
      <c r="C86" s="29"/>
      <c r="D86" s="29"/>
      <c r="E86" s="29"/>
      <c r="F86" s="4" t="s">
        <v>513</v>
      </c>
      <c r="G86" s="4" t="s">
        <v>514</v>
      </c>
      <c r="H86" s="4" t="s">
        <v>515</v>
      </c>
      <c r="I86" s="4" t="s">
        <v>516</v>
      </c>
      <c r="J86" s="4" t="s">
        <v>517</v>
      </c>
      <c r="K86" s="4" t="s">
        <v>528</v>
      </c>
      <c r="L86" s="13">
        <v>1305.4100000000001</v>
      </c>
      <c r="M86" s="4" t="s">
        <v>471</v>
      </c>
      <c r="N86" s="4" t="s">
        <v>472</v>
      </c>
      <c r="O86" s="18">
        <v>2.93</v>
      </c>
    </row>
    <row r="87" spans="1:15" ht="42" thickTop="1" thickBot="1" x14ac:dyDescent="0.3">
      <c r="A87" s="25"/>
      <c r="B87" s="28"/>
      <c r="C87" s="4" t="s">
        <v>529</v>
      </c>
      <c r="D87" s="4" t="s">
        <v>530</v>
      </c>
      <c r="E87" s="4" t="s">
        <v>72</v>
      </c>
      <c r="F87" s="4" t="s">
        <v>465</v>
      </c>
      <c r="G87" s="4" t="s">
        <v>466</v>
      </c>
      <c r="H87" s="4" t="s">
        <v>467</v>
      </c>
      <c r="I87" s="4" t="s">
        <v>468</v>
      </c>
      <c r="J87" s="4" t="s">
        <v>469</v>
      </c>
      <c r="K87" s="4" t="s">
        <v>470</v>
      </c>
      <c r="L87" s="13">
        <v>23927.08</v>
      </c>
      <c r="M87" s="4" t="s">
        <v>471</v>
      </c>
      <c r="N87" s="4" t="s">
        <v>472</v>
      </c>
      <c r="O87" s="18">
        <v>46.99</v>
      </c>
    </row>
    <row r="88" spans="1:15" ht="42" thickTop="1" thickBot="1" x14ac:dyDescent="0.3">
      <c r="A88" s="25"/>
      <c r="B88" s="28"/>
      <c r="C88" s="4" t="s">
        <v>531</v>
      </c>
      <c r="D88" s="4" t="s">
        <v>532</v>
      </c>
      <c r="E88" s="4" t="s">
        <v>72</v>
      </c>
      <c r="F88" s="4" t="s">
        <v>481</v>
      </c>
      <c r="G88" s="4" t="s">
        <v>482</v>
      </c>
      <c r="H88" s="4" t="s">
        <v>483</v>
      </c>
      <c r="I88" s="4" t="s">
        <v>484</v>
      </c>
      <c r="J88" s="4" t="s">
        <v>485</v>
      </c>
      <c r="K88" s="4" t="s">
        <v>486</v>
      </c>
      <c r="L88" s="13">
        <v>20353.55</v>
      </c>
      <c r="M88" s="4" t="s">
        <v>471</v>
      </c>
      <c r="N88" s="4" t="s">
        <v>472</v>
      </c>
      <c r="O88" s="18">
        <v>112.02</v>
      </c>
    </row>
    <row r="89" spans="1:15" ht="21.6" thickTop="1" thickBot="1" x14ac:dyDescent="0.3">
      <c r="A89" s="25"/>
      <c r="B89" s="28"/>
      <c r="C89" s="27" t="s">
        <v>533</v>
      </c>
      <c r="D89" s="27" t="s">
        <v>534</v>
      </c>
      <c r="E89" s="27" t="s">
        <v>72</v>
      </c>
      <c r="F89" s="27" t="s">
        <v>465</v>
      </c>
      <c r="G89" s="27" t="s">
        <v>466</v>
      </c>
      <c r="H89" s="27" t="s">
        <v>467</v>
      </c>
      <c r="I89" s="27" t="s">
        <v>468</v>
      </c>
      <c r="J89" s="27" t="s">
        <v>469</v>
      </c>
      <c r="K89" s="4" t="s">
        <v>509</v>
      </c>
      <c r="L89" s="13">
        <v>23927.08</v>
      </c>
      <c r="M89" s="4" t="s">
        <v>504</v>
      </c>
      <c r="N89" s="4" t="s">
        <v>505</v>
      </c>
      <c r="O89" s="18">
        <v>558.24</v>
      </c>
    </row>
    <row r="90" spans="1:15" ht="21.6" thickTop="1" thickBot="1" x14ac:dyDescent="0.3">
      <c r="A90" s="25"/>
      <c r="B90" s="28"/>
      <c r="C90" s="28"/>
      <c r="D90" s="28"/>
      <c r="E90" s="28"/>
      <c r="F90" s="29"/>
      <c r="G90" s="29"/>
      <c r="H90" s="29"/>
      <c r="I90" s="29"/>
      <c r="J90" s="29"/>
      <c r="K90" s="4" t="s">
        <v>510</v>
      </c>
      <c r="L90" s="13">
        <v>23927.08</v>
      </c>
      <c r="M90" s="4" t="s">
        <v>507</v>
      </c>
      <c r="N90" s="4" t="s">
        <v>508</v>
      </c>
      <c r="O90" s="18">
        <v>232.6</v>
      </c>
    </row>
    <row r="91" spans="1:15" ht="21.6" thickTop="1" thickBot="1" x14ac:dyDescent="0.3">
      <c r="A91" s="25"/>
      <c r="B91" s="28"/>
      <c r="C91" s="28"/>
      <c r="D91" s="28"/>
      <c r="E91" s="28"/>
      <c r="F91" s="27" t="s">
        <v>481</v>
      </c>
      <c r="G91" s="27" t="s">
        <v>482</v>
      </c>
      <c r="H91" s="27" t="s">
        <v>483</v>
      </c>
      <c r="I91" s="27" t="s">
        <v>484</v>
      </c>
      <c r="J91" s="27" t="s">
        <v>485</v>
      </c>
      <c r="K91" s="4" t="s">
        <v>511</v>
      </c>
      <c r="L91" s="13">
        <v>20353.55</v>
      </c>
      <c r="M91" s="4" t="s">
        <v>504</v>
      </c>
      <c r="N91" s="4" t="s">
        <v>505</v>
      </c>
      <c r="O91" s="18">
        <v>469.42</v>
      </c>
    </row>
    <row r="92" spans="1:15" ht="21.6" thickTop="1" thickBot="1" x14ac:dyDescent="0.3">
      <c r="A92" s="25"/>
      <c r="B92" s="28"/>
      <c r="C92" s="29"/>
      <c r="D92" s="29"/>
      <c r="E92" s="29"/>
      <c r="F92" s="29"/>
      <c r="G92" s="29"/>
      <c r="H92" s="29"/>
      <c r="I92" s="29"/>
      <c r="J92" s="29"/>
      <c r="K92" s="4" t="s">
        <v>512</v>
      </c>
      <c r="L92" s="13">
        <v>20353.55</v>
      </c>
      <c r="M92" s="4" t="s">
        <v>507</v>
      </c>
      <c r="N92" s="4" t="s">
        <v>508</v>
      </c>
      <c r="O92" s="18">
        <v>195.59</v>
      </c>
    </row>
    <row r="93" spans="1:15" ht="42" thickTop="1" thickBot="1" x14ac:dyDescent="0.3">
      <c r="A93" s="25"/>
      <c r="B93" s="28"/>
      <c r="C93" s="4" t="s">
        <v>535</v>
      </c>
      <c r="D93" s="4" t="s">
        <v>536</v>
      </c>
      <c r="E93" s="4" t="s">
        <v>72</v>
      </c>
      <c r="F93" s="4" t="s">
        <v>465</v>
      </c>
      <c r="G93" s="4" t="s">
        <v>466</v>
      </c>
      <c r="H93" s="4" t="s">
        <v>467</v>
      </c>
      <c r="I93" s="4" t="s">
        <v>468</v>
      </c>
      <c r="J93" s="4" t="s">
        <v>469</v>
      </c>
      <c r="K93" s="4" t="s">
        <v>470</v>
      </c>
      <c r="L93" s="13">
        <v>23927.08</v>
      </c>
      <c r="M93" s="4" t="s">
        <v>471</v>
      </c>
      <c r="N93" s="4" t="s">
        <v>472</v>
      </c>
      <c r="O93" s="18">
        <v>46.99</v>
      </c>
    </row>
    <row r="94" spans="1:15" ht="42" thickTop="1" thickBot="1" x14ac:dyDescent="0.3">
      <c r="A94" s="25"/>
      <c r="B94" s="28"/>
      <c r="C94" s="4" t="s">
        <v>537</v>
      </c>
      <c r="D94" s="4" t="s">
        <v>538</v>
      </c>
      <c r="E94" s="4" t="s">
        <v>72</v>
      </c>
      <c r="F94" s="4" t="s">
        <v>481</v>
      </c>
      <c r="G94" s="4" t="s">
        <v>482</v>
      </c>
      <c r="H94" s="4" t="s">
        <v>483</v>
      </c>
      <c r="I94" s="4" t="s">
        <v>484</v>
      </c>
      <c r="J94" s="4" t="s">
        <v>485</v>
      </c>
      <c r="K94" s="4" t="s">
        <v>486</v>
      </c>
      <c r="L94" s="13">
        <v>20353.55</v>
      </c>
      <c r="M94" s="4" t="s">
        <v>471</v>
      </c>
      <c r="N94" s="4" t="s">
        <v>472</v>
      </c>
      <c r="O94" s="18">
        <v>56.01</v>
      </c>
    </row>
    <row r="95" spans="1:15" ht="21.6" thickTop="1" thickBot="1" x14ac:dyDescent="0.3">
      <c r="A95" s="25"/>
      <c r="B95" s="28"/>
      <c r="C95" s="27" t="s">
        <v>539</v>
      </c>
      <c r="D95" s="27" t="s">
        <v>540</v>
      </c>
      <c r="E95" s="27" t="s">
        <v>72</v>
      </c>
      <c r="F95" s="27" t="s">
        <v>475</v>
      </c>
      <c r="G95" s="27" t="s">
        <v>476</v>
      </c>
      <c r="H95" s="27" t="s">
        <v>477</v>
      </c>
      <c r="I95" s="27" t="s">
        <v>478</v>
      </c>
      <c r="J95" s="27" t="s">
        <v>479</v>
      </c>
      <c r="K95" s="4" t="s">
        <v>503</v>
      </c>
      <c r="L95" s="13">
        <v>3697.21</v>
      </c>
      <c r="M95" s="4" t="s">
        <v>504</v>
      </c>
      <c r="N95" s="4" t="s">
        <v>505</v>
      </c>
      <c r="O95" s="18">
        <v>86.73</v>
      </c>
    </row>
    <row r="96" spans="1:15" ht="21.6" thickTop="1" thickBot="1" x14ac:dyDescent="0.3">
      <c r="A96" s="25"/>
      <c r="B96" s="28"/>
      <c r="C96" s="28"/>
      <c r="D96" s="28"/>
      <c r="E96" s="28"/>
      <c r="F96" s="29"/>
      <c r="G96" s="29"/>
      <c r="H96" s="29"/>
      <c r="I96" s="29"/>
      <c r="J96" s="29"/>
      <c r="K96" s="4" t="s">
        <v>506</v>
      </c>
      <c r="L96" s="13">
        <v>3697.21</v>
      </c>
      <c r="M96" s="4" t="s">
        <v>507</v>
      </c>
      <c r="N96" s="4" t="s">
        <v>508</v>
      </c>
      <c r="O96" s="18">
        <v>36.14</v>
      </c>
    </row>
    <row r="97" spans="1:15" ht="21.6" thickTop="1" thickBot="1" x14ac:dyDescent="0.3">
      <c r="A97" s="25"/>
      <c r="B97" s="28"/>
      <c r="C97" s="28"/>
      <c r="D97" s="28"/>
      <c r="E97" s="28"/>
      <c r="F97" s="27" t="s">
        <v>465</v>
      </c>
      <c r="G97" s="27" t="s">
        <v>466</v>
      </c>
      <c r="H97" s="27" t="s">
        <v>467</v>
      </c>
      <c r="I97" s="27" t="s">
        <v>468</v>
      </c>
      <c r="J97" s="27" t="s">
        <v>469</v>
      </c>
      <c r="K97" s="4" t="s">
        <v>509</v>
      </c>
      <c r="L97" s="13">
        <v>23927.08</v>
      </c>
      <c r="M97" s="4" t="s">
        <v>504</v>
      </c>
      <c r="N97" s="4" t="s">
        <v>505</v>
      </c>
      <c r="O97" s="18">
        <v>558.24</v>
      </c>
    </row>
    <row r="98" spans="1:15" ht="21.6" thickTop="1" thickBot="1" x14ac:dyDescent="0.3">
      <c r="A98" s="25"/>
      <c r="B98" s="28"/>
      <c r="C98" s="28"/>
      <c r="D98" s="28"/>
      <c r="E98" s="28"/>
      <c r="F98" s="29"/>
      <c r="G98" s="29"/>
      <c r="H98" s="29"/>
      <c r="I98" s="29"/>
      <c r="J98" s="29"/>
      <c r="K98" s="4" t="s">
        <v>510</v>
      </c>
      <c r="L98" s="13">
        <v>23927.08</v>
      </c>
      <c r="M98" s="4" t="s">
        <v>507</v>
      </c>
      <c r="N98" s="4" t="s">
        <v>508</v>
      </c>
      <c r="O98" s="18">
        <v>232.6</v>
      </c>
    </row>
    <row r="99" spans="1:15" ht="21.6" thickTop="1" thickBot="1" x14ac:dyDescent="0.3">
      <c r="A99" s="25"/>
      <c r="B99" s="28"/>
      <c r="C99" s="28"/>
      <c r="D99" s="28"/>
      <c r="E99" s="28"/>
      <c r="F99" s="27" t="s">
        <v>481</v>
      </c>
      <c r="G99" s="27" t="s">
        <v>482</v>
      </c>
      <c r="H99" s="27" t="s">
        <v>483</v>
      </c>
      <c r="I99" s="27" t="s">
        <v>484</v>
      </c>
      <c r="J99" s="27" t="s">
        <v>485</v>
      </c>
      <c r="K99" s="4" t="s">
        <v>511</v>
      </c>
      <c r="L99" s="13">
        <v>20353.55</v>
      </c>
      <c r="M99" s="4" t="s">
        <v>504</v>
      </c>
      <c r="N99" s="4" t="s">
        <v>505</v>
      </c>
      <c r="O99" s="18">
        <v>469.42</v>
      </c>
    </row>
    <row r="100" spans="1:15" ht="21.6" thickTop="1" thickBot="1" x14ac:dyDescent="0.3">
      <c r="A100" s="25"/>
      <c r="B100" s="28"/>
      <c r="C100" s="28"/>
      <c r="D100" s="28"/>
      <c r="E100" s="28"/>
      <c r="F100" s="29"/>
      <c r="G100" s="29"/>
      <c r="H100" s="29"/>
      <c r="I100" s="29"/>
      <c r="J100" s="29"/>
      <c r="K100" s="4" t="s">
        <v>512</v>
      </c>
      <c r="L100" s="13">
        <v>20353.55</v>
      </c>
      <c r="M100" s="4" t="s">
        <v>507</v>
      </c>
      <c r="N100" s="4" t="s">
        <v>508</v>
      </c>
      <c r="O100" s="18">
        <v>195.59</v>
      </c>
    </row>
    <row r="101" spans="1:15" ht="21.6" thickTop="1" thickBot="1" x14ac:dyDescent="0.3">
      <c r="A101" s="25"/>
      <c r="B101" s="28"/>
      <c r="C101" s="28"/>
      <c r="D101" s="28"/>
      <c r="E101" s="28"/>
      <c r="F101" s="27" t="s">
        <v>487</v>
      </c>
      <c r="G101" s="27" t="s">
        <v>488</v>
      </c>
      <c r="H101" s="27" t="s">
        <v>489</v>
      </c>
      <c r="I101" s="27" t="s">
        <v>490</v>
      </c>
      <c r="J101" s="27" t="s">
        <v>491</v>
      </c>
      <c r="K101" s="4" t="s">
        <v>541</v>
      </c>
      <c r="L101" s="13">
        <v>1459.2</v>
      </c>
      <c r="M101" s="4" t="s">
        <v>504</v>
      </c>
      <c r="N101" s="4" t="s">
        <v>505</v>
      </c>
      <c r="O101" s="18">
        <v>33.020000000000003</v>
      </c>
    </row>
    <row r="102" spans="1:15" ht="21.6" thickTop="1" thickBot="1" x14ac:dyDescent="0.3">
      <c r="A102" s="25"/>
      <c r="B102" s="28"/>
      <c r="C102" s="29"/>
      <c r="D102" s="29"/>
      <c r="E102" s="29"/>
      <c r="F102" s="29"/>
      <c r="G102" s="29"/>
      <c r="H102" s="29"/>
      <c r="I102" s="29"/>
      <c r="J102" s="29"/>
      <c r="K102" s="4" t="s">
        <v>542</v>
      </c>
      <c r="L102" s="13">
        <v>1459.2</v>
      </c>
      <c r="M102" s="4" t="s">
        <v>507</v>
      </c>
      <c r="N102" s="4" t="s">
        <v>508</v>
      </c>
      <c r="O102" s="18">
        <v>13.76</v>
      </c>
    </row>
    <row r="103" spans="1:15" ht="42" thickTop="1" thickBot="1" x14ac:dyDescent="0.3">
      <c r="A103" s="26"/>
      <c r="B103" s="29"/>
      <c r="C103" s="4" t="s">
        <v>543</v>
      </c>
      <c r="D103" s="4" t="s">
        <v>544</v>
      </c>
      <c r="E103" s="4" t="s">
        <v>72</v>
      </c>
      <c r="F103" s="4" t="s">
        <v>481</v>
      </c>
      <c r="G103" s="4" t="s">
        <v>482</v>
      </c>
      <c r="H103" s="4" t="s">
        <v>483</v>
      </c>
      <c r="I103" s="4" t="s">
        <v>484</v>
      </c>
      <c r="J103" s="4" t="s">
        <v>485</v>
      </c>
      <c r="K103" s="4" t="s">
        <v>486</v>
      </c>
      <c r="L103" s="13">
        <v>20353.55</v>
      </c>
      <c r="M103" s="4" t="s">
        <v>471</v>
      </c>
      <c r="N103" s="4" t="s">
        <v>472</v>
      </c>
      <c r="O103" s="18">
        <v>56.01</v>
      </c>
    </row>
    <row r="104" spans="1:15" ht="21.6" thickTop="1" thickBot="1" x14ac:dyDescent="0.3">
      <c r="A104" s="3" t="s">
        <v>545</v>
      </c>
      <c r="B104" s="4" t="s">
        <v>546</v>
      </c>
      <c r="C104" s="4" t="s">
        <v>545</v>
      </c>
      <c r="D104" s="4" t="s">
        <v>546</v>
      </c>
      <c r="E104" s="4" t="s">
        <v>34</v>
      </c>
      <c r="F104" s="4" t="s">
        <v>547</v>
      </c>
      <c r="G104" s="4" t="s">
        <v>548</v>
      </c>
      <c r="H104" s="4" t="s">
        <v>549</v>
      </c>
      <c r="I104" s="4" t="s">
        <v>550</v>
      </c>
      <c r="J104" s="4" t="s">
        <v>551</v>
      </c>
      <c r="K104" s="4" t="s">
        <v>552</v>
      </c>
      <c r="L104" s="13">
        <v>17250</v>
      </c>
      <c r="M104" s="4" t="s">
        <v>41</v>
      </c>
      <c r="N104" s="4" t="s">
        <v>42</v>
      </c>
      <c r="O104" s="18">
        <v>1009.12</v>
      </c>
    </row>
    <row r="105" spans="1:15" ht="21.6" thickTop="1" thickBot="1" x14ac:dyDescent="0.3">
      <c r="A105" s="3" t="s">
        <v>553</v>
      </c>
      <c r="B105" s="4" t="s">
        <v>554</v>
      </c>
      <c r="C105" s="4" t="s">
        <v>553</v>
      </c>
      <c r="D105" s="4" t="s">
        <v>554</v>
      </c>
      <c r="E105" s="4" t="s">
        <v>54</v>
      </c>
      <c r="F105" s="4" t="s">
        <v>555</v>
      </c>
      <c r="G105" s="4" t="s">
        <v>556</v>
      </c>
      <c r="H105" s="4" t="s">
        <v>557</v>
      </c>
      <c r="I105" s="4" t="s">
        <v>558</v>
      </c>
      <c r="J105" s="4" t="s">
        <v>559</v>
      </c>
      <c r="K105" s="4" t="s">
        <v>560</v>
      </c>
      <c r="L105" s="13">
        <v>4527</v>
      </c>
      <c r="M105" s="4" t="s">
        <v>41</v>
      </c>
      <c r="N105" s="4" t="s">
        <v>42</v>
      </c>
      <c r="O105" s="18">
        <v>264.83</v>
      </c>
    </row>
    <row r="106" spans="1:15" ht="103.2" thickTop="1" thickBot="1" x14ac:dyDescent="0.3">
      <c r="A106" s="24" t="s">
        <v>561</v>
      </c>
      <c r="B106" s="27" t="s">
        <v>562</v>
      </c>
      <c r="C106" s="27" t="s">
        <v>561</v>
      </c>
      <c r="D106" s="27" t="s">
        <v>562</v>
      </c>
      <c r="E106" s="4" t="s">
        <v>72</v>
      </c>
      <c r="F106" s="4" t="s">
        <v>563</v>
      </c>
      <c r="G106" s="4" t="s">
        <v>564</v>
      </c>
      <c r="H106" s="4" t="s">
        <v>565</v>
      </c>
      <c r="I106" s="4" t="s">
        <v>566</v>
      </c>
      <c r="J106" s="4" t="s">
        <v>567</v>
      </c>
      <c r="K106" s="4" t="s">
        <v>568</v>
      </c>
      <c r="L106" s="13">
        <v>3913.98</v>
      </c>
      <c r="M106" s="4" t="s">
        <v>21</v>
      </c>
      <c r="N106" s="4" t="s">
        <v>22</v>
      </c>
      <c r="O106" s="18">
        <v>369.87</v>
      </c>
    </row>
    <row r="107" spans="1:15" ht="93" thickTop="1" thickBot="1" x14ac:dyDescent="0.3">
      <c r="A107" s="26"/>
      <c r="B107" s="29"/>
      <c r="C107" s="29"/>
      <c r="D107" s="29"/>
      <c r="E107" s="4" t="s">
        <v>88</v>
      </c>
      <c r="F107" s="4" t="s">
        <v>569</v>
      </c>
      <c r="G107" s="4" t="s">
        <v>570</v>
      </c>
      <c r="H107" s="4" t="s">
        <v>571</v>
      </c>
      <c r="I107" s="4" t="s">
        <v>572</v>
      </c>
      <c r="J107" s="4" t="s">
        <v>573</v>
      </c>
      <c r="K107" s="4" t="s">
        <v>574</v>
      </c>
      <c r="L107" s="13">
        <v>9029.9500000000007</v>
      </c>
      <c r="M107" s="4" t="s">
        <v>21</v>
      </c>
      <c r="N107" s="4" t="s">
        <v>22</v>
      </c>
      <c r="O107" s="18">
        <v>853.33</v>
      </c>
    </row>
    <row r="108" spans="1:15" ht="62.4" thickTop="1" thickBot="1" x14ac:dyDescent="0.3">
      <c r="A108" s="3" t="s">
        <v>575</v>
      </c>
      <c r="B108" s="4" t="s">
        <v>576</v>
      </c>
      <c r="C108" s="4" t="s">
        <v>575</v>
      </c>
      <c r="D108" s="4" t="s">
        <v>576</v>
      </c>
      <c r="E108" s="4" t="s">
        <v>72</v>
      </c>
      <c r="F108" s="4" t="s">
        <v>577</v>
      </c>
      <c r="G108" s="4" t="s">
        <v>578</v>
      </c>
      <c r="H108" s="4" t="s">
        <v>579</v>
      </c>
      <c r="I108" s="4" t="s">
        <v>580</v>
      </c>
      <c r="J108" s="4" t="s">
        <v>581</v>
      </c>
      <c r="K108" s="4" t="s">
        <v>582</v>
      </c>
      <c r="L108" s="13">
        <v>23161.22</v>
      </c>
      <c r="M108" s="4" t="s">
        <v>21</v>
      </c>
      <c r="N108" s="4" t="s">
        <v>22</v>
      </c>
      <c r="O108" s="18">
        <v>2188.7399999999998</v>
      </c>
    </row>
    <row r="109" spans="1:15" ht="31.8" thickTop="1" thickBot="1" x14ac:dyDescent="0.3">
      <c r="A109" s="3" t="s">
        <v>583</v>
      </c>
      <c r="B109" s="4" t="s">
        <v>584</v>
      </c>
      <c r="C109" s="4" t="s">
        <v>583</v>
      </c>
      <c r="D109" s="4" t="s">
        <v>584</v>
      </c>
      <c r="E109" s="4" t="s">
        <v>34</v>
      </c>
      <c r="F109" s="4" t="s">
        <v>585</v>
      </c>
      <c r="G109" s="4" t="s">
        <v>586</v>
      </c>
      <c r="H109" s="4" t="s">
        <v>587</v>
      </c>
      <c r="I109" s="4" t="s">
        <v>588</v>
      </c>
      <c r="J109" s="4" t="s">
        <v>589</v>
      </c>
      <c r="K109" s="4" t="s">
        <v>590</v>
      </c>
      <c r="L109" s="13">
        <v>1180.3</v>
      </c>
      <c r="M109" s="4" t="s">
        <v>41</v>
      </c>
      <c r="N109" s="4" t="s">
        <v>42</v>
      </c>
      <c r="O109" s="18">
        <v>69.05</v>
      </c>
    </row>
    <row r="110" spans="1:15" ht="42" thickTop="1" thickBot="1" x14ac:dyDescent="0.3">
      <c r="A110" s="24" t="s">
        <v>591</v>
      </c>
      <c r="B110" s="27" t="s">
        <v>592</v>
      </c>
      <c r="C110" s="4" t="s">
        <v>593</v>
      </c>
      <c r="D110" s="4" t="s">
        <v>594</v>
      </c>
      <c r="E110" s="4" t="s">
        <v>72</v>
      </c>
      <c r="F110" s="4" t="s">
        <v>595</v>
      </c>
      <c r="G110" s="4" t="s">
        <v>596</v>
      </c>
      <c r="H110" s="4" t="s">
        <v>597</v>
      </c>
      <c r="I110" s="4" t="s">
        <v>598</v>
      </c>
      <c r="J110" s="4" t="s">
        <v>599</v>
      </c>
      <c r="K110" s="4" t="s">
        <v>600</v>
      </c>
      <c r="L110" s="13">
        <v>85230.9</v>
      </c>
      <c r="M110" s="4" t="s">
        <v>601</v>
      </c>
      <c r="N110" s="4" t="s">
        <v>602</v>
      </c>
      <c r="O110" s="18">
        <v>1092.92</v>
      </c>
    </row>
    <row r="111" spans="1:15" ht="42" thickTop="1" thickBot="1" x14ac:dyDescent="0.3">
      <c r="A111" s="25"/>
      <c r="B111" s="28"/>
      <c r="C111" s="4" t="s">
        <v>603</v>
      </c>
      <c r="D111" s="4" t="s">
        <v>604</v>
      </c>
      <c r="E111" s="4" t="s">
        <v>72</v>
      </c>
      <c r="F111" s="4" t="s">
        <v>595</v>
      </c>
      <c r="G111" s="4" t="s">
        <v>596</v>
      </c>
      <c r="H111" s="4" t="s">
        <v>597</v>
      </c>
      <c r="I111" s="4" t="s">
        <v>598</v>
      </c>
      <c r="J111" s="4" t="s">
        <v>599</v>
      </c>
      <c r="K111" s="4" t="s">
        <v>600</v>
      </c>
      <c r="L111" s="13">
        <v>85230.9</v>
      </c>
      <c r="M111" s="4" t="s">
        <v>601</v>
      </c>
      <c r="N111" s="4" t="s">
        <v>602</v>
      </c>
      <c r="O111" s="18">
        <v>1092.92</v>
      </c>
    </row>
    <row r="112" spans="1:15" ht="62.4" thickTop="1" thickBot="1" x14ac:dyDescent="0.3">
      <c r="A112" s="25"/>
      <c r="B112" s="28"/>
      <c r="C112" s="4" t="s">
        <v>605</v>
      </c>
      <c r="D112" s="4" t="s">
        <v>606</v>
      </c>
      <c r="E112" s="4" t="s">
        <v>72</v>
      </c>
      <c r="F112" s="4" t="s">
        <v>607</v>
      </c>
      <c r="G112" s="4" t="s">
        <v>608</v>
      </c>
      <c r="H112" s="4" t="s">
        <v>609</v>
      </c>
      <c r="I112" s="4" t="s">
        <v>598</v>
      </c>
      <c r="J112" s="4" t="s">
        <v>610</v>
      </c>
      <c r="K112" s="4" t="s">
        <v>611</v>
      </c>
      <c r="L112" s="13">
        <v>69052.990000000005</v>
      </c>
      <c r="M112" s="4" t="s">
        <v>21</v>
      </c>
      <c r="N112" s="4" t="s">
        <v>22</v>
      </c>
      <c r="O112" s="18">
        <v>18.43</v>
      </c>
    </row>
    <row r="113" spans="1:15" ht="42" thickTop="1" thickBot="1" x14ac:dyDescent="0.3">
      <c r="A113" s="25"/>
      <c r="B113" s="28"/>
      <c r="C113" s="4" t="s">
        <v>612</v>
      </c>
      <c r="D113" s="4" t="s">
        <v>613</v>
      </c>
      <c r="E113" s="4" t="s">
        <v>72</v>
      </c>
      <c r="F113" s="4" t="s">
        <v>595</v>
      </c>
      <c r="G113" s="4" t="s">
        <v>596</v>
      </c>
      <c r="H113" s="4" t="s">
        <v>597</v>
      </c>
      <c r="I113" s="4" t="s">
        <v>598</v>
      </c>
      <c r="J113" s="4" t="s">
        <v>599</v>
      </c>
      <c r="K113" s="4" t="s">
        <v>600</v>
      </c>
      <c r="L113" s="13">
        <v>85230.9</v>
      </c>
      <c r="M113" s="4" t="s">
        <v>601</v>
      </c>
      <c r="N113" s="4" t="s">
        <v>602</v>
      </c>
      <c r="O113" s="18">
        <v>1092.92</v>
      </c>
    </row>
    <row r="114" spans="1:15" ht="42" thickTop="1" thickBot="1" x14ac:dyDescent="0.3">
      <c r="A114" s="25"/>
      <c r="B114" s="28"/>
      <c r="C114" s="4" t="s">
        <v>614</v>
      </c>
      <c r="D114" s="4" t="s">
        <v>615</v>
      </c>
      <c r="E114" s="4" t="s">
        <v>72</v>
      </c>
      <c r="F114" s="4" t="s">
        <v>595</v>
      </c>
      <c r="G114" s="4" t="s">
        <v>596</v>
      </c>
      <c r="H114" s="4" t="s">
        <v>597</v>
      </c>
      <c r="I114" s="4" t="s">
        <v>598</v>
      </c>
      <c r="J114" s="4" t="s">
        <v>599</v>
      </c>
      <c r="K114" s="4" t="s">
        <v>600</v>
      </c>
      <c r="L114" s="13">
        <v>85230.9</v>
      </c>
      <c r="M114" s="4" t="s">
        <v>601</v>
      </c>
      <c r="N114" s="4" t="s">
        <v>602</v>
      </c>
      <c r="O114" s="18">
        <v>1092.92</v>
      </c>
    </row>
    <row r="115" spans="1:15" ht="42" thickTop="1" thickBot="1" x14ac:dyDescent="0.3">
      <c r="A115" s="25"/>
      <c r="B115" s="28"/>
      <c r="C115" s="4" t="s">
        <v>616</v>
      </c>
      <c r="D115" s="4" t="s">
        <v>617</v>
      </c>
      <c r="E115" s="4" t="s">
        <v>72</v>
      </c>
      <c r="F115" s="4" t="s">
        <v>595</v>
      </c>
      <c r="G115" s="4" t="s">
        <v>596</v>
      </c>
      <c r="H115" s="4" t="s">
        <v>597</v>
      </c>
      <c r="I115" s="4" t="s">
        <v>598</v>
      </c>
      <c r="J115" s="4" t="s">
        <v>599</v>
      </c>
      <c r="K115" s="4" t="s">
        <v>600</v>
      </c>
      <c r="L115" s="13">
        <v>85230.9</v>
      </c>
      <c r="M115" s="4" t="s">
        <v>601</v>
      </c>
      <c r="N115" s="4" t="s">
        <v>602</v>
      </c>
      <c r="O115" s="18">
        <v>1092.92</v>
      </c>
    </row>
    <row r="116" spans="1:15" ht="42" thickTop="1" thickBot="1" x14ac:dyDescent="0.3">
      <c r="A116" s="25"/>
      <c r="B116" s="28"/>
      <c r="C116" s="4" t="s">
        <v>618</v>
      </c>
      <c r="D116" s="4" t="s">
        <v>619</v>
      </c>
      <c r="E116" s="4" t="s">
        <v>72</v>
      </c>
      <c r="F116" s="4" t="s">
        <v>595</v>
      </c>
      <c r="G116" s="4" t="s">
        <v>596</v>
      </c>
      <c r="H116" s="4" t="s">
        <v>597</v>
      </c>
      <c r="I116" s="4" t="s">
        <v>598</v>
      </c>
      <c r="J116" s="4" t="s">
        <v>599</v>
      </c>
      <c r="K116" s="4" t="s">
        <v>600</v>
      </c>
      <c r="L116" s="13">
        <v>85230.9</v>
      </c>
      <c r="M116" s="4" t="s">
        <v>601</v>
      </c>
      <c r="N116" s="4" t="s">
        <v>602</v>
      </c>
      <c r="O116" s="18">
        <v>1092.92</v>
      </c>
    </row>
    <row r="117" spans="1:15" ht="42" thickTop="1" thickBot="1" x14ac:dyDescent="0.3">
      <c r="A117" s="25"/>
      <c r="B117" s="28"/>
      <c r="C117" s="4" t="s">
        <v>620</v>
      </c>
      <c r="D117" s="4" t="s">
        <v>621</v>
      </c>
      <c r="E117" s="4" t="s">
        <v>72</v>
      </c>
      <c r="F117" s="4" t="s">
        <v>595</v>
      </c>
      <c r="G117" s="4" t="s">
        <v>596</v>
      </c>
      <c r="H117" s="4" t="s">
        <v>597</v>
      </c>
      <c r="I117" s="4" t="s">
        <v>598</v>
      </c>
      <c r="J117" s="4" t="s">
        <v>599</v>
      </c>
      <c r="K117" s="4" t="s">
        <v>600</v>
      </c>
      <c r="L117" s="13">
        <v>85230.9</v>
      </c>
      <c r="M117" s="4" t="s">
        <v>601</v>
      </c>
      <c r="N117" s="4" t="s">
        <v>602</v>
      </c>
      <c r="O117" s="18">
        <v>1092.92</v>
      </c>
    </row>
    <row r="118" spans="1:15" ht="42" thickTop="1" thickBot="1" x14ac:dyDescent="0.3">
      <c r="A118" s="25"/>
      <c r="B118" s="28"/>
      <c r="C118" s="4" t="s">
        <v>622</v>
      </c>
      <c r="D118" s="4" t="s">
        <v>623</v>
      </c>
      <c r="E118" s="4" t="s">
        <v>72</v>
      </c>
      <c r="F118" s="4" t="s">
        <v>595</v>
      </c>
      <c r="G118" s="4" t="s">
        <v>596</v>
      </c>
      <c r="H118" s="4" t="s">
        <v>597</v>
      </c>
      <c r="I118" s="4" t="s">
        <v>598</v>
      </c>
      <c r="J118" s="4" t="s">
        <v>599</v>
      </c>
      <c r="K118" s="4" t="s">
        <v>600</v>
      </c>
      <c r="L118" s="13">
        <v>85230.9</v>
      </c>
      <c r="M118" s="4" t="s">
        <v>601</v>
      </c>
      <c r="N118" s="4" t="s">
        <v>602</v>
      </c>
      <c r="O118" s="18">
        <v>1092.92</v>
      </c>
    </row>
    <row r="119" spans="1:15" ht="42" thickTop="1" thickBot="1" x14ac:dyDescent="0.3">
      <c r="A119" s="25"/>
      <c r="B119" s="28"/>
      <c r="C119" s="4" t="s">
        <v>624</v>
      </c>
      <c r="D119" s="4" t="s">
        <v>625</v>
      </c>
      <c r="E119" s="4" t="s">
        <v>72</v>
      </c>
      <c r="F119" s="4" t="s">
        <v>595</v>
      </c>
      <c r="G119" s="4" t="s">
        <v>596</v>
      </c>
      <c r="H119" s="4" t="s">
        <v>597</v>
      </c>
      <c r="I119" s="4" t="s">
        <v>598</v>
      </c>
      <c r="J119" s="4" t="s">
        <v>599</v>
      </c>
      <c r="K119" s="4" t="s">
        <v>600</v>
      </c>
      <c r="L119" s="13">
        <v>85230.9</v>
      </c>
      <c r="M119" s="4" t="s">
        <v>601</v>
      </c>
      <c r="N119" s="4" t="s">
        <v>602</v>
      </c>
      <c r="O119" s="18">
        <v>1092.92</v>
      </c>
    </row>
    <row r="120" spans="1:15" ht="42" thickTop="1" thickBot="1" x14ac:dyDescent="0.3">
      <c r="A120" s="25"/>
      <c r="B120" s="28"/>
      <c r="C120" s="4" t="s">
        <v>626</v>
      </c>
      <c r="D120" s="4" t="s">
        <v>625</v>
      </c>
      <c r="E120" s="4" t="s">
        <v>72</v>
      </c>
      <c r="F120" s="4" t="s">
        <v>595</v>
      </c>
      <c r="G120" s="4" t="s">
        <v>596</v>
      </c>
      <c r="H120" s="4" t="s">
        <v>597</v>
      </c>
      <c r="I120" s="4" t="s">
        <v>598</v>
      </c>
      <c r="J120" s="4" t="s">
        <v>599</v>
      </c>
      <c r="K120" s="4" t="s">
        <v>600</v>
      </c>
      <c r="L120" s="13">
        <v>85230.9</v>
      </c>
      <c r="M120" s="4" t="s">
        <v>601</v>
      </c>
      <c r="N120" s="4" t="s">
        <v>602</v>
      </c>
      <c r="O120" s="18">
        <v>1092.92</v>
      </c>
    </row>
    <row r="121" spans="1:15" ht="62.4" thickTop="1" thickBot="1" x14ac:dyDescent="0.3">
      <c r="A121" s="25"/>
      <c r="B121" s="28"/>
      <c r="C121" s="4" t="s">
        <v>627</v>
      </c>
      <c r="D121" s="4" t="s">
        <v>628</v>
      </c>
      <c r="E121" s="4" t="s">
        <v>72</v>
      </c>
      <c r="F121" s="4" t="s">
        <v>607</v>
      </c>
      <c r="G121" s="4" t="s">
        <v>608</v>
      </c>
      <c r="H121" s="4" t="s">
        <v>609</v>
      </c>
      <c r="I121" s="4" t="s">
        <v>598</v>
      </c>
      <c r="J121" s="4" t="s">
        <v>610</v>
      </c>
      <c r="K121" s="4" t="s">
        <v>629</v>
      </c>
      <c r="L121" s="13">
        <v>69052.990000000005</v>
      </c>
      <c r="M121" s="4" t="s">
        <v>21</v>
      </c>
      <c r="N121" s="4" t="s">
        <v>22</v>
      </c>
      <c r="O121" s="18">
        <v>5.2</v>
      </c>
    </row>
    <row r="122" spans="1:15" ht="42" thickTop="1" thickBot="1" x14ac:dyDescent="0.3">
      <c r="A122" s="25"/>
      <c r="B122" s="28"/>
      <c r="C122" s="4" t="s">
        <v>630</v>
      </c>
      <c r="D122" s="4" t="s">
        <v>631</v>
      </c>
      <c r="E122" s="4" t="s">
        <v>72</v>
      </c>
      <c r="F122" s="4" t="s">
        <v>595</v>
      </c>
      <c r="G122" s="4" t="s">
        <v>596</v>
      </c>
      <c r="H122" s="4" t="s">
        <v>597</v>
      </c>
      <c r="I122" s="4" t="s">
        <v>598</v>
      </c>
      <c r="J122" s="4" t="s">
        <v>599</v>
      </c>
      <c r="K122" s="4" t="s">
        <v>600</v>
      </c>
      <c r="L122" s="13">
        <v>85230.9</v>
      </c>
      <c r="M122" s="4" t="s">
        <v>601</v>
      </c>
      <c r="N122" s="4" t="s">
        <v>602</v>
      </c>
      <c r="O122" s="18">
        <v>1092.92</v>
      </c>
    </row>
    <row r="123" spans="1:15" ht="42" thickTop="1" thickBot="1" x14ac:dyDescent="0.3">
      <c r="A123" s="25"/>
      <c r="B123" s="28"/>
      <c r="C123" s="4" t="s">
        <v>632</v>
      </c>
      <c r="D123" s="4" t="s">
        <v>633</v>
      </c>
      <c r="E123" s="4" t="s">
        <v>72</v>
      </c>
      <c r="F123" s="4" t="s">
        <v>595</v>
      </c>
      <c r="G123" s="4" t="s">
        <v>596</v>
      </c>
      <c r="H123" s="4" t="s">
        <v>597</v>
      </c>
      <c r="I123" s="4" t="s">
        <v>598</v>
      </c>
      <c r="J123" s="4" t="s">
        <v>599</v>
      </c>
      <c r="K123" s="4" t="s">
        <v>600</v>
      </c>
      <c r="L123" s="13">
        <v>85230.9</v>
      </c>
      <c r="M123" s="4" t="s">
        <v>601</v>
      </c>
      <c r="N123" s="4" t="s">
        <v>602</v>
      </c>
      <c r="O123" s="18">
        <v>1092.92</v>
      </c>
    </row>
    <row r="124" spans="1:15" ht="42" thickTop="1" thickBot="1" x14ac:dyDescent="0.3">
      <c r="A124" s="25"/>
      <c r="B124" s="28"/>
      <c r="C124" s="4" t="s">
        <v>634</v>
      </c>
      <c r="D124" s="4" t="s">
        <v>635</v>
      </c>
      <c r="E124" s="4" t="s">
        <v>72</v>
      </c>
      <c r="F124" s="4" t="s">
        <v>595</v>
      </c>
      <c r="G124" s="4" t="s">
        <v>596</v>
      </c>
      <c r="H124" s="4" t="s">
        <v>597</v>
      </c>
      <c r="I124" s="4" t="s">
        <v>598</v>
      </c>
      <c r="J124" s="4" t="s">
        <v>599</v>
      </c>
      <c r="K124" s="4" t="s">
        <v>600</v>
      </c>
      <c r="L124" s="13">
        <v>85230.9</v>
      </c>
      <c r="M124" s="4" t="s">
        <v>601</v>
      </c>
      <c r="N124" s="4" t="s">
        <v>602</v>
      </c>
      <c r="O124" s="18">
        <v>1092.92</v>
      </c>
    </row>
    <row r="125" spans="1:15" ht="42" thickTop="1" thickBot="1" x14ac:dyDescent="0.3">
      <c r="A125" s="25"/>
      <c r="B125" s="28"/>
      <c r="C125" s="4" t="s">
        <v>636</v>
      </c>
      <c r="D125" s="4" t="s">
        <v>637</v>
      </c>
      <c r="E125" s="4" t="s">
        <v>72</v>
      </c>
      <c r="F125" s="4" t="s">
        <v>595</v>
      </c>
      <c r="G125" s="4" t="s">
        <v>596</v>
      </c>
      <c r="H125" s="4" t="s">
        <v>597</v>
      </c>
      <c r="I125" s="4" t="s">
        <v>598</v>
      </c>
      <c r="J125" s="4" t="s">
        <v>599</v>
      </c>
      <c r="K125" s="4" t="s">
        <v>600</v>
      </c>
      <c r="L125" s="13">
        <v>85230.9</v>
      </c>
      <c r="M125" s="4" t="s">
        <v>601</v>
      </c>
      <c r="N125" s="4" t="s">
        <v>602</v>
      </c>
      <c r="O125" s="18">
        <v>1092.92</v>
      </c>
    </row>
    <row r="126" spans="1:15" ht="42" thickTop="1" thickBot="1" x14ac:dyDescent="0.3">
      <c r="A126" s="25"/>
      <c r="B126" s="28"/>
      <c r="C126" s="4" t="s">
        <v>638</v>
      </c>
      <c r="D126" s="4" t="s">
        <v>639</v>
      </c>
      <c r="E126" s="4" t="s">
        <v>72</v>
      </c>
      <c r="F126" s="4" t="s">
        <v>595</v>
      </c>
      <c r="G126" s="4" t="s">
        <v>596</v>
      </c>
      <c r="H126" s="4" t="s">
        <v>597</v>
      </c>
      <c r="I126" s="4" t="s">
        <v>598</v>
      </c>
      <c r="J126" s="4" t="s">
        <v>599</v>
      </c>
      <c r="K126" s="4" t="s">
        <v>600</v>
      </c>
      <c r="L126" s="13">
        <v>85230.9</v>
      </c>
      <c r="M126" s="4" t="s">
        <v>601</v>
      </c>
      <c r="N126" s="4" t="s">
        <v>602</v>
      </c>
      <c r="O126" s="18">
        <v>1092.92</v>
      </c>
    </row>
    <row r="127" spans="1:15" ht="42" thickTop="1" thickBot="1" x14ac:dyDescent="0.3">
      <c r="A127" s="25"/>
      <c r="B127" s="28"/>
      <c r="C127" s="4" t="s">
        <v>640</v>
      </c>
      <c r="D127" s="4" t="s">
        <v>641</v>
      </c>
      <c r="E127" s="4" t="s">
        <v>72</v>
      </c>
      <c r="F127" s="4" t="s">
        <v>595</v>
      </c>
      <c r="G127" s="4" t="s">
        <v>596</v>
      </c>
      <c r="H127" s="4" t="s">
        <v>597</v>
      </c>
      <c r="I127" s="4" t="s">
        <v>598</v>
      </c>
      <c r="J127" s="4" t="s">
        <v>599</v>
      </c>
      <c r="K127" s="4" t="s">
        <v>600</v>
      </c>
      <c r="L127" s="13">
        <v>85230.9</v>
      </c>
      <c r="M127" s="4" t="s">
        <v>601</v>
      </c>
      <c r="N127" s="4" t="s">
        <v>602</v>
      </c>
      <c r="O127" s="18">
        <v>1092.92</v>
      </c>
    </row>
    <row r="128" spans="1:15" ht="42" thickTop="1" thickBot="1" x14ac:dyDescent="0.3">
      <c r="A128" s="25"/>
      <c r="B128" s="28"/>
      <c r="C128" s="4" t="s">
        <v>642</v>
      </c>
      <c r="D128" s="4" t="s">
        <v>643</v>
      </c>
      <c r="E128" s="4" t="s">
        <v>72</v>
      </c>
      <c r="F128" s="4" t="s">
        <v>595</v>
      </c>
      <c r="G128" s="4" t="s">
        <v>596</v>
      </c>
      <c r="H128" s="4" t="s">
        <v>597</v>
      </c>
      <c r="I128" s="4" t="s">
        <v>598</v>
      </c>
      <c r="J128" s="4" t="s">
        <v>599</v>
      </c>
      <c r="K128" s="4" t="s">
        <v>600</v>
      </c>
      <c r="L128" s="13">
        <v>85230.9</v>
      </c>
      <c r="M128" s="4" t="s">
        <v>601</v>
      </c>
      <c r="N128" s="4" t="s">
        <v>602</v>
      </c>
      <c r="O128" s="18">
        <v>1092.92</v>
      </c>
    </row>
    <row r="129" spans="1:15" ht="42" thickTop="1" thickBot="1" x14ac:dyDescent="0.3">
      <c r="A129" s="25"/>
      <c r="B129" s="28"/>
      <c r="C129" s="4" t="s">
        <v>644</v>
      </c>
      <c r="D129" s="4" t="s">
        <v>645</v>
      </c>
      <c r="E129" s="4" t="s">
        <v>72</v>
      </c>
      <c r="F129" s="4" t="s">
        <v>595</v>
      </c>
      <c r="G129" s="4" t="s">
        <v>596</v>
      </c>
      <c r="H129" s="4" t="s">
        <v>597</v>
      </c>
      <c r="I129" s="4" t="s">
        <v>598</v>
      </c>
      <c r="J129" s="4" t="s">
        <v>599</v>
      </c>
      <c r="K129" s="4" t="s">
        <v>600</v>
      </c>
      <c r="L129" s="13">
        <v>85230.9</v>
      </c>
      <c r="M129" s="4" t="s">
        <v>601</v>
      </c>
      <c r="N129" s="4" t="s">
        <v>602</v>
      </c>
      <c r="O129" s="18">
        <v>1092.92</v>
      </c>
    </row>
    <row r="130" spans="1:15" ht="42" thickTop="1" thickBot="1" x14ac:dyDescent="0.3">
      <c r="A130" s="25"/>
      <c r="B130" s="28"/>
      <c r="C130" s="4" t="s">
        <v>646</v>
      </c>
      <c r="D130" s="4" t="s">
        <v>647</v>
      </c>
      <c r="E130" s="4" t="s">
        <v>72</v>
      </c>
      <c r="F130" s="4" t="s">
        <v>595</v>
      </c>
      <c r="G130" s="4" t="s">
        <v>596</v>
      </c>
      <c r="H130" s="4" t="s">
        <v>597</v>
      </c>
      <c r="I130" s="4" t="s">
        <v>598</v>
      </c>
      <c r="J130" s="4" t="s">
        <v>599</v>
      </c>
      <c r="K130" s="4" t="s">
        <v>600</v>
      </c>
      <c r="L130" s="13">
        <v>85230.9</v>
      </c>
      <c r="M130" s="4" t="s">
        <v>601</v>
      </c>
      <c r="N130" s="4" t="s">
        <v>602</v>
      </c>
      <c r="O130" s="18">
        <v>1092.92</v>
      </c>
    </row>
    <row r="131" spans="1:15" ht="42" thickTop="1" thickBot="1" x14ac:dyDescent="0.3">
      <c r="A131" s="25"/>
      <c r="B131" s="28"/>
      <c r="C131" s="4" t="s">
        <v>648</v>
      </c>
      <c r="D131" s="4" t="s">
        <v>649</v>
      </c>
      <c r="E131" s="4" t="s">
        <v>72</v>
      </c>
      <c r="F131" s="4" t="s">
        <v>595</v>
      </c>
      <c r="G131" s="4" t="s">
        <v>596</v>
      </c>
      <c r="H131" s="4" t="s">
        <v>597</v>
      </c>
      <c r="I131" s="4" t="s">
        <v>598</v>
      </c>
      <c r="J131" s="4" t="s">
        <v>599</v>
      </c>
      <c r="K131" s="4" t="s">
        <v>600</v>
      </c>
      <c r="L131" s="13">
        <v>85230.9</v>
      </c>
      <c r="M131" s="4" t="s">
        <v>601</v>
      </c>
      <c r="N131" s="4" t="s">
        <v>602</v>
      </c>
      <c r="O131" s="18">
        <v>1092.92</v>
      </c>
    </row>
    <row r="132" spans="1:15" ht="42" thickTop="1" thickBot="1" x14ac:dyDescent="0.3">
      <c r="A132" s="25"/>
      <c r="B132" s="28"/>
      <c r="C132" s="4" t="s">
        <v>650</v>
      </c>
      <c r="D132" s="4" t="s">
        <v>651</v>
      </c>
      <c r="E132" s="4" t="s">
        <v>72</v>
      </c>
      <c r="F132" s="4" t="s">
        <v>595</v>
      </c>
      <c r="G132" s="4" t="s">
        <v>596</v>
      </c>
      <c r="H132" s="4" t="s">
        <v>597</v>
      </c>
      <c r="I132" s="4" t="s">
        <v>598</v>
      </c>
      <c r="J132" s="4" t="s">
        <v>599</v>
      </c>
      <c r="K132" s="4" t="s">
        <v>600</v>
      </c>
      <c r="L132" s="13">
        <v>85230.9</v>
      </c>
      <c r="M132" s="4" t="s">
        <v>601</v>
      </c>
      <c r="N132" s="4" t="s">
        <v>602</v>
      </c>
      <c r="O132" s="18">
        <v>1092.92</v>
      </c>
    </row>
    <row r="133" spans="1:15" ht="42" thickTop="1" thickBot="1" x14ac:dyDescent="0.3">
      <c r="A133" s="25"/>
      <c r="B133" s="28"/>
      <c r="C133" s="4" t="s">
        <v>652</v>
      </c>
      <c r="D133" s="4" t="s">
        <v>653</v>
      </c>
      <c r="E133" s="4" t="s">
        <v>72</v>
      </c>
      <c r="F133" s="4" t="s">
        <v>595</v>
      </c>
      <c r="G133" s="4" t="s">
        <v>596</v>
      </c>
      <c r="H133" s="4" t="s">
        <v>597</v>
      </c>
      <c r="I133" s="4" t="s">
        <v>598</v>
      </c>
      <c r="J133" s="4" t="s">
        <v>599</v>
      </c>
      <c r="K133" s="4" t="s">
        <v>600</v>
      </c>
      <c r="L133" s="13">
        <v>85230.9</v>
      </c>
      <c r="M133" s="4" t="s">
        <v>601</v>
      </c>
      <c r="N133" s="4" t="s">
        <v>602</v>
      </c>
      <c r="O133" s="18">
        <v>1092.92</v>
      </c>
    </row>
    <row r="134" spans="1:15" ht="42" thickTop="1" thickBot="1" x14ac:dyDescent="0.3">
      <c r="A134" s="25"/>
      <c r="B134" s="28"/>
      <c r="C134" s="4" t="s">
        <v>654</v>
      </c>
      <c r="D134" s="4" t="s">
        <v>655</v>
      </c>
      <c r="E134" s="4" t="s">
        <v>72</v>
      </c>
      <c r="F134" s="4" t="s">
        <v>595</v>
      </c>
      <c r="G134" s="4" t="s">
        <v>596</v>
      </c>
      <c r="H134" s="4" t="s">
        <v>597</v>
      </c>
      <c r="I134" s="4" t="s">
        <v>598</v>
      </c>
      <c r="J134" s="4" t="s">
        <v>599</v>
      </c>
      <c r="K134" s="4" t="s">
        <v>600</v>
      </c>
      <c r="L134" s="13">
        <v>85230.9</v>
      </c>
      <c r="M134" s="4" t="s">
        <v>601</v>
      </c>
      <c r="N134" s="4" t="s">
        <v>602</v>
      </c>
      <c r="O134" s="18">
        <v>1092.92</v>
      </c>
    </row>
    <row r="135" spans="1:15" ht="42" thickTop="1" thickBot="1" x14ac:dyDescent="0.3">
      <c r="A135" s="25"/>
      <c r="B135" s="28"/>
      <c r="C135" s="4" t="s">
        <v>656</v>
      </c>
      <c r="D135" s="4" t="s">
        <v>657</v>
      </c>
      <c r="E135" s="4" t="s">
        <v>72</v>
      </c>
      <c r="F135" s="4" t="s">
        <v>595</v>
      </c>
      <c r="G135" s="4" t="s">
        <v>596</v>
      </c>
      <c r="H135" s="4" t="s">
        <v>597</v>
      </c>
      <c r="I135" s="4" t="s">
        <v>598</v>
      </c>
      <c r="J135" s="4" t="s">
        <v>599</v>
      </c>
      <c r="K135" s="4" t="s">
        <v>600</v>
      </c>
      <c r="L135" s="13">
        <v>85230.9</v>
      </c>
      <c r="M135" s="4" t="s">
        <v>601</v>
      </c>
      <c r="N135" s="4" t="s">
        <v>602</v>
      </c>
      <c r="O135" s="18">
        <v>1092.92</v>
      </c>
    </row>
    <row r="136" spans="1:15" ht="42" thickTop="1" thickBot="1" x14ac:dyDescent="0.3">
      <c r="A136" s="25"/>
      <c r="B136" s="28"/>
      <c r="C136" s="4" t="s">
        <v>658</v>
      </c>
      <c r="D136" s="4" t="s">
        <v>659</v>
      </c>
      <c r="E136" s="4" t="s">
        <v>72</v>
      </c>
      <c r="F136" s="4" t="s">
        <v>595</v>
      </c>
      <c r="G136" s="4" t="s">
        <v>596</v>
      </c>
      <c r="H136" s="4" t="s">
        <v>597</v>
      </c>
      <c r="I136" s="4" t="s">
        <v>598</v>
      </c>
      <c r="J136" s="4" t="s">
        <v>599</v>
      </c>
      <c r="K136" s="4" t="s">
        <v>600</v>
      </c>
      <c r="L136" s="13">
        <v>85230.9</v>
      </c>
      <c r="M136" s="4" t="s">
        <v>601</v>
      </c>
      <c r="N136" s="4" t="s">
        <v>602</v>
      </c>
      <c r="O136" s="18">
        <v>1092.92</v>
      </c>
    </row>
    <row r="137" spans="1:15" ht="42" thickTop="1" thickBot="1" x14ac:dyDescent="0.3">
      <c r="A137" s="25"/>
      <c r="B137" s="28"/>
      <c r="C137" s="4" t="s">
        <v>660</v>
      </c>
      <c r="D137" s="4" t="s">
        <v>661</v>
      </c>
      <c r="E137" s="4" t="s">
        <v>72</v>
      </c>
      <c r="F137" s="4" t="s">
        <v>595</v>
      </c>
      <c r="G137" s="4" t="s">
        <v>596</v>
      </c>
      <c r="H137" s="4" t="s">
        <v>597</v>
      </c>
      <c r="I137" s="4" t="s">
        <v>598</v>
      </c>
      <c r="J137" s="4" t="s">
        <v>599</v>
      </c>
      <c r="K137" s="4" t="s">
        <v>600</v>
      </c>
      <c r="L137" s="13">
        <v>85230.9</v>
      </c>
      <c r="M137" s="4" t="s">
        <v>601</v>
      </c>
      <c r="N137" s="4" t="s">
        <v>602</v>
      </c>
      <c r="O137" s="18">
        <v>1092.92</v>
      </c>
    </row>
    <row r="138" spans="1:15" ht="42" thickTop="1" thickBot="1" x14ac:dyDescent="0.3">
      <c r="A138" s="25"/>
      <c r="B138" s="28"/>
      <c r="C138" s="4" t="s">
        <v>662</v>
      </c>
      <c r="D138" s="4" t="s">
        <v>663</v>
      </c>
      <c r="E138" s="4" t="s">
        <v>72</v>
      </c>
      <c r="F138" s="4" t="s">
        <v>595</v>
      </c>
      <c r="G138" s="4" t="s">
        <v>596</v>
      </c>
      <c r="H138" s="4" t="s">
        <v>597</v>
      </c>
      <c r="I138" s="4" t="s">
        <v>598</v>
      </c>
      <c r="J138" s="4" t="s">
        <v>599</v>
      </c>
      <c r="K138" s="4" t="s">
        <v>600</v>
      </c>
      <c r="L138" s="13">
        <v>85230.9</v>
      </c>
      <c r="M138" s="4" t="s">
        <v>601</v>
      </c>
      <c r="N138" s="4" t="s">
        <v>602</v>
      </c>
      <c r="O138" s="18">
        <v>1092.92</v>
      </c>
    </row>
    <row r="139" spans="1:15" ht="42" thickTop="1" thickBot="1" x14ac:dyDescent="0.3">
      <c r="A139" s="26"/>
      <c r="B139" s="29"/>
      <c r="C139" s="4" t="s">
        <v>664</v>
      </c>
      <c r="D139" s="4" t="s">
        <v>665</v>
      </c>
      <c r="E139" s="4" t="s">
        <v>72</v>
      </c>
      <c r="F139" s="4" t="s">
        <v>595</v>
      </c>
      <c r="G139" s="4" t="s">
        <v>596</v>
      </c>
      <c r="H139" s="4" t="s">
        <v>597</v>
      </c>
      <c r="I139" s="4" t="s">
        <v>598</v>
      </c>
      <c r="J139" s="4" t="s">
        <v>599</v>
      </c>
      <c r="K139" s="4" t="s">
        <v>600</v>
      </c>
      <c r="L139" s="13">
        <v>85230.9</v>
      </c>
      <c r="M139" s="4" t="s">
        <v>601</v>
      </c>
      <c r="N139" s="4" t="s">
        <v>602</v>
      </c>
      <c r="O139" s="18">
        <v>1092.92</v>
      </c>
    </row>
    <row r="140" spans="1:15" ht="52.2" thickTop="1" thickBot="1" x14ac:dyDescent="0.3">
      <c r="A140" s="3" t="s">
        <v>666</v>
      </c>
      <c r="B140" s="4" t="s">
        <v>667</v>
      </c>
      <c r="C140" s="4" t="s">
        <v>666</v>
      </c>
      <c r="D140" s="4" t="s">
        <v>667</v>
      </c>
      <c r="E140" s="4" t="s">
        <v>88</v>
      </c>
      <c r="F140" s="4" t="s">
        <v>668</v>
      </c>
      <c r="G140" s="4" t="s">
        <v>669</v>
      </c>
      <c r="H140" s="4" t="s">
        <v>670</v>
      </c>
      <c r="I140" s="4" t="s">
        <v>671</v>
      </c>
      <c r="J140" s="4" t="s">
        <v>672</v>
      </c>
      <c r="K140" s="4" t="s">
        <v>673</v>
      </c>
      <c r="L140" s="13">
        <v>312566.90000000002</v>
      </c>
      <c r="M140" s="4" t="s">
        <v>21</v>
      </c>
      <c r="N140" s="4" t="s">
        <v>22</v>
      </c>
      <c r="O140" s="18">
        <v>29537.57</v>
      </c>
    </row>
    <row r="141" spans="1:15" ht="82.8" thickTop="1" thickBot="1" x14ac:dyDescent="0.3">
      <c r="A141" s="3" t="s">
        <v>674</v>
      </c>
      <c r="B141" s="4" t="s">
        <v>675</v>
      </c>
      <c r="C141" s="4" t="s">
        <v>674</v>
      </c>
      <c r="D141" s="4" t="s">
        <v>675</v>
      </c>
      <c r="E141" s="4" t="s">
        <v>72</v>
      </c>
      <c r="F141" s="4" t="s">
        <v>676</v>
      </c>
      <c r="G141" s="4" t="s">
        <v>677</v>
      </c>
      <c r="H141" s="4" t="s">
        <v>678</v>
      </c>
      <c r="I141" s="4" t="s">
        <v>679</v>
      </c>
      <c r="J141" s="4" t="s">
        <v>680</v>
      </c>
      <c r="K141" s="4" t="s">
        <v>681</v>
      </c>
      <c r="L141" s="13">
        <v>105149.38</v>
      </c>
      <c r="M141" s="4" t="s">
        <v>41</v>
      </c>
      <c r="N141" s="4" t="s">
        <v>42</v>
      </c>
      <c r="O141" s="18">
        <v>6151.24</v>
      </c>
    </row>
    <row r="142" spans="1:15" ht="52.2" thickTop="1" thickBot="1" x14ac:dyDescent="0.3">
      <c r="A142" s="3" t="s">
        <v>682</v>
      </c>
      <c r="B142" s="4" t="s">
        <v>683</v>
      </c>
      <c r="C142" s="4" t="s">
        <v>682</v>
      </c>
      <c r="D142" s="4" t="s">
        <v>683</v>
      </c>
      <c r="E142" s="4" t="s">
        <v>103</v>
      </c>
      <c r="F142" s="4" t="s">
        <v>684</v>
      </c>
      <c r="G142" s="4" t="s">
        <v>685</v>
      </c>
      <c r="H142" s="4" t="s">
        <v>686</v>
      </c>
      <c r="I142" s="4" t="s">
        <v>687</v>
      </c>
      <c r="J142" s="4" t="s">
        <v>688</v>
      </c>
      <c r="K142" s="4" t="s">
        <v>689</v>
      </c>
      <c r="L142" s="13">
        <v>931.88</v>
      </c>
      <c r="M142" s="4" t="s">
        <v>21</v>
      </c>
      <c r="N142" s="4" t="s">
        <v>22</v>
      </c>
      <c r="O142" s="18">
        <v>88.06</v>
      </c>
    </row>
    <row r="143" spans="1:15" ht="21.6" thickTop="1" thickBot="1" x14ac:dyDescent="0.3">
      <c r="A143" s="3" t="s">
        <v>690</v>
      </c>
      <c r="B143" s="4" t="s">
        <v>691</v>
      </c>
      <c r="C143" s="4" t="s">
        <v>690</v>
      </c>
      <c r="D143" s="4" t="s">
        <v>691</v>
      </c>
      <c r="E143" s="4" t="s">
        <v>110</v>
      </c>
      <c r="F143" s="4" t="s">
        <v>692</v>
      </c>
      <c r="G143" s="4" t="s">
        <v>693</v>
      </c>
      <c r="H143" s="4" t="s">
        <v>694</v>
      </c>
      <c r="I143" s="4" t="s">
        <v>695</v>
      </c>
      <c r="J143" s="4" t="s">
        <v>696</v>
      </c>
      <c r="K143" s="4" t="s">
        <v>697</v>
      </c>
      <c r="L143" s="13">
        <v>720</v>
      </c>
      <c r="M143" s="4" t="s">
        <v>41</v>
      </c>
      <c r="N143" s="4" t="s">
        <v>42</v>
      </c>
      <c r="O143" s="18">
        <v>42.12</v>
      </c>
    </row>
    <row r="144" spans="1:15" ht="31.8" thickTop="1" thickBot="1" x14ac:dyDescent="0.3">
      <c r="A144" s="3" t="s">
        <v>698</v>
      </c>
      <c r="B144" s="4" t="s">
        <v>699</v>
      </c>
      <c r="C144" s="4" t="s">
        <v>698</v>
      </c>
      <c r="D144" s="4" t="s">
        <v>699</v>
      </c>
      <c r="E144" s="4" t="s">
        <v>110</v>
      </c>
      <c r="F144" s="4" t="s">
        <v>700</v>
      </c>
      <c r="G144" s="4" t="s">
        <v>701</v>
      </c>
      <c r="H144" s="4" t="s">
        <v>702</v>
      </c>
      <c r="I144" s="4" t="s">
        <v>703</v>
      </c>
      <c r="J144" s="4" t="s">
        <v>704</v>
      </c>
      <c r="K144" s="4" t="s">
        <v>705</v>
      </c>
      <c r="L144" s="13">
        <v>390</v>
      </c>
      <c r="M144" s="4" t="s">
        <v>41</v>
      </c>
      <c r="N144" s="4" t="s">
        <v>42</v>
      </c>
      <c r="O144" s="18">
        <v>22.82</v>
      </c>
    </row>
    <row r="145" spans="1:18" ht="62.4" thickTop="1" thickBot="1" x14ac:dyDescent="0.3">
      <c r="A145" s="12" t="s">
        <v>706</v>
      </c>
      <c r="B145" s="4" t="s">
        <v>707</v>
      </c>
      <c r="C145" s="4">
        <v>7575881000118</v>
      </c>
      <c r="D145" s="4" t="s">
        <v>707</v>
      </c>
      <c r="E145" s="4" t="s">
        <v>15</v>
      </c>
      <c r="F145" s="4" t="s">
        <v>708</v>
      </c>
      <c r="G145" s="4" t="s">
        <v>709</v>
      </c>
      <c r="H145" s="4" t="s">
        <v>710</v>
      </c>
      <c r="I145" s="4" t="s">
        <v>711</v>
      </c>
      <c r="J145" s="4" t="s">
        <v>712</v>
      </c>
      <c r="K145" s="4" t="s">
        <v>713</v>
      </c>
      <c r="L145" s="13">
        <v>1666.08</v>
      </c>
      <c r="M145" s="4" t="s">
        <v>21</v>
      </c>
      <c r="N145" s="4" t="s">
        <v>22</v>
      </c>
      <c r="O145" s="18">
        <v>157.44</v>
      </c>
    </row>
    <row r="146" spans="1:18" ht="42" thickTop="1" thickBot="1" x14ac:dyDescent="0.3">
      <c r="A146" s="12" t="s">
        <v>714</v>
      </c>
      <c r="B146" s="4" t="s">
        <v>715</v>
      </c>
      <c r="C146" s="12" t="s">
        <v>714</v>
      </c>
      <c r="D146" s="4" t="s">
        <v>715</v>
      </c>
      <c r="E146" s="4" t="s">
        <v>25</v>
      </c>
      <c r="F146" s="4" t="s">
        <v>716</v>
      </c>
      <c r="G146" s="4" t="s">
        <v>717</v>
      </c>
      <c r="H146" s="4" t="s">
        <v>718</v>
      </c>
      <c r="I146" s="4" t="s">
        <v>719</v>
      </c>
      <c r="J146" s="4" t="s">
        <v>720</v>
      </c>
      <c r="K146" s="4" t="s">
        <v>721</v>
      </c>
      <c r="L146" s="13">
        <v>850377.17</v>
      </c>
      <c r="M146" s="4" t="s">
        <v>41</v>
      </c>
      <c r="N146" s="4" t="s">
        <v>42</v>
      </c>
      <c r="O146" s="18">
        <v>49747.06</v>
      </c>
    </row>
    <row r="147" spans="1:18" ht="52.2" thickTop="1" thickBot="1" x14ac:dyDescent="0.3">
      <c r="A147" s="9">
        <v>13938438000167</v>
      </c>
      <c r="B147" s="7" t="s">
        <v>723</v>
      </c>
      <c r="C147" s="7" t="s">
        <v>722</v>
      </c>
      <c r="D147" s="7" t="s">
        <v>723</v>
      </c>
      <c r="E147" s="10">
        <v>45182</v>
      </c>
      <c r="F147" s="7" t="s">
        <v>724</v>
      </c>
      <c r="G147" s="7" t="s">
        <v>725</v>
      </c>
      <c r="H147" s="7" t="s">
        <v>726</v>
      </c>
      <c r="I147" s="7" t="s">
        <v>727</v>
      </c>
      <c r="J147" s="7">
        <v>21781.9</v>
      </c>
      <c r="K147" s="7" t="s">
        <v>728</v>
      </c>
      <c r="L147" s="14">
        <v>21781.9</v>
      </c>
      <c r="M147" s="7" t="s">
        <v>41</v>
      </c>
      <c r="N147" s="7" t="s">
        <v>42</v>
      </c>
      <c r="O147" s="18">
        <v>1274.24</v>
      </c>
    </row>
    <row r="148" spans="1:18" ht="93" thickTop="1" thickBot="1" x14ac:dyDescent="0.3">
      <c r="A148" s="37">
        <v>7674744000130</v>
      </c>
      <c r="B148" s="39" t="s">
        <v>730</v>
      </c>
      <c r="C148" s="39" t="s">
        <v>729</v>
      </c>
      <c r="D148" s="39" t="s">
        <v>730</v>
      </c>
      <c r="E148" s="8" t="s">
        <v>25</v>
      </c>
      <c r="F148" s="8" t="s">
        <v>731</v>
      </c>
      <c r="G148" s="8" t="s">
        <v>732</v>
      </c>
      <c r="H148" s="8" t="s">
        <v>733</v>
      </c>
      <c r="I148" s="8" t="s">
        <v>734</v>
      </c>
      <c r="J148" s="8">
        <v>6210</v>
      </c>
      <c r="K148" s="8" t="s">
        <v>735</v>
      </c>
      <c r="L148" s="15">
        <v>6210</v>
      </c>
      <c r="M148" s="8" t="s">
        <v>21</v>
      </c>
      <c r="N148" s="8" t="s">
        <v>22</v>
      </c>
      <c r="O148" s="18">
        <v>586.84</v>
      </c>
    </row>
    <row r="149" spans="1:18" ht="93" thickTop="1" thickBot="1" x14ac:dyDescent="0.3">
      <c r="A149" s="38"/>
      <c r="B149" s="40"/>
      <c r="C149" s="40"/>
      <c r="D149" s="40"/>
      <c r="E149" s="8" t="s">
        <v>142</v>
      </c>
      <c r="F149" s="8" t="s">
        <v>736</v>
      </c>
      <c r="G149" s="8" t="s">
        <v>737</v>
      </c>
      <c r="H149" s="8" t="s">
        <v>738</v>
      </c>
      <c r="I149" s="8" t="s">
        <v>739</v>
      </c>
      <c r="J149" s="8">
        <v>6210</v>
      </c>
      <c r="K149" s="8" t="s">
        <v>740</v>
      </c>
      <c r="L149" s="15">
        <v>6210</v>
      </c>
      <c r="M149" s="8" t="s">
        <v>21</v>
      </c>
      <c r="N149" s="8" t="s">
        <v>22</v>
      </c>
      <c r="O149" s="18">
        <v>586.84</v>
      </c>
      <c r="R149">
        <f>J149*9.45%</f>
        <v>586.84499999999991</v>
      </c>
    </row>
    <row r="150" spans="1:18" ht="31.8" thickTop="1" thickBot="1" x14ac:dyDescent="0.3">
      <c r="A150" s="9" t="s">
        <v>741</v>
      </c>
      <c r="B150" s="7" t="s">
        <v>742</v>
      </c>
      <c r="C150" s="7">
        <v>4892991000115</v>
      </c>
      <c r="D150" s="7" t="s">
        <v>742</v>
      </c>
      <c r="E150" s="7" t="s">
        <v>88</v>
      </c>
      <c r="F150" s="7" t="s">
        <v>743</v>
      </c>
      <c r="G150" s="7" t="s">
        <v>744</v>
      </c>
      <c r="H150" s="7" t="s">
        <v>745</v>
      </c>
      <c r="I150" s="7" t="s">
        <v>746</v>
      </c>
      <c r="J150" s="7">
        <v>130869</v>
      </c>
      <c r="K150" s="7" t="s">
        <v>747</v>
      </c>
      <c r="L150" s="14">
        <v>130869</v>
      </c>
      <c r="M150" s="7" t="s">
        <v>41</v>
      </c>
      <c r="N150" s="7" t="s">
        <v>42</v>
      </c>
      <c r="O150" s="18">
        <v>7655.84</v>
      </c>
    </row>
    <row r="151" spans="1:18" ht="52.2" thickTop="1" thickBot="1" x14ac:dyDescent="0.3">
      <c r="A151" s="41">
        <v>7774050000175</v>
      </c>
      <c r="B151" s="34" t="s">
        <v>749</v>
      </c>
      <c r="C151" s="34" t="s">
        <v>748</v>
      </c>
      <c r="D151" s="34" t="s">
        <v>749</v>
      </c>
      <c r="E151" s="34" t="s">
        <v>157</v>
      </c>
      <c r="F151" s="34" t="s">
        <v>750</v>
      </c>
      <c r="G151" s="5" t="s">
        <v>751</v>
      </c>
      <c r="H151" s="5" t="s">
        <v>752</v>
      </c>
      <c r="I151" s="5" t="s">
        <v>753</v>
      </c>
      <c r="J151" s="5">
        <v>1116927</v>
      </c>
      <c r="K151" s="5" t="s">
        <v>754</v>
      </c>
      <c r="L151" s="16">
        <v>1437480.11</v>
      </c>
      <c r="M151" s="5" t="s">
        <v>21</v>
      </c>
      <c r="N151" s="5" t="s">
        <v>22</v>
      </c>
      <c r="O151" s="18">
        <v>135841.87</v>
      </c>
    </row>
    <row r="152" spans="1:18" ht="52.2" thickTop="1" thickBot="1" x14ac:dyDescent="0.3">
      <c r="A152" s="42"/>
      <c r="B152" s="35"/>
      <c r="C152" s="35"/>
      <c r="D152" s="35"/>
      <c r="E152" s="35"/>
      <c r="F152" s="35"/>
      <c r="G152" s="5" t="s">
        <v>755</v>
      </c>
      <c r="H152" s="5" t="s">
        <v>752</v>
      </c>
      <c r="I152" s="5" t="s">
        <v>753</v>
      </c>
      <c r="J152" s="5">
        <v>192622.35</v>
      </c>
      <c r="K152" s="5" t="s">
        <v>754</v>
      </c>
      <c r="L152" s="16">
        <v>1437480.11</v>
      </c>
      <c r="M152" s="5" t="s">
        <v>21</v>
      </c>
      <c r="N152" s="5" t="s">
        <v>22</v>
      </c>
      <c r="O152" s="18">
        <v>135841.87</v>
      </c>
    </row>
    <row r="153" spans="1:18" ht="51.6" thickTop="1" x14ac:dyDescent="0.25">
      <c r="A153" s="43"/>
      <c r="B153" s="36"/>
      <c r="C153" s="36"/>
      <c r="D153" s="36"/>
      <c r="E153" s="36"/>
      <c r="F153" s="36"/>
      <c r="G153" s="6" t="s">
        <v>756</v>
      </c>
      <c r="H153" s="6" t="s">
        <v>752</v>
      </c>
      <c r="I153" s="6" t="s">
        <v>753</v>
      </c>
      <c r="J153" s="6">
        <v>127930.76</v>
      </c>
      <c r="K153" s="6" t="s">
        <v>754</v>
      </c>
      <c r="L153" s="17">
        <v>1437480.11</v>
      </c>
      <c r="M153" s="6" t="s">
        <v>21</v>
      </c>
      <c r="N153" s="6" t="s">
        <v>22</v>
      </c>
      <c r="O153" s="19">
        <v>135841.87</v>
      </c>
    </row>
  </sheetData>
  <mergeCells count="161">
    <mergeCell ref="E151:E153"/>
    <mergeCell ref="F151:F153"/>
    <mergeCell ref="A148:A149"/>
    <mergeCell ref="B148:B149"/>
    <mergeCell ref="C148:C149"/>
    <mergeCell ref="D148:D149"/>
    <mergeCell ref="A151:A153"/>
    <mergeCell ref="B151:B153"/>
    <mergeCell ref="C151:C153"/>
    <mergeCell ref="D151:D153"/>
    <mergeCell ref="A106:A107"/>
    <mergeCell ref="B106:B107"/>
    <mergeCell ref="C106:C107"/>
    <mergeCell ref="D106:D107"/>
    <mergeCell ref="A110:A139"/>
    <mergeCell ref="B110:B139"/>
    <mergeCell ref="I99:I100"/>
    <mergeCell ref="J99:J100"/>
    <mergeCell ref="F101:F102"/>
    <mergeCell ref="G101:G102"/>
    <mergeCell ref="H101:H102"/>
    <mergeCell ref="I101:I102"/>
    <mergeCell ref="J101:J102"/>
    <mergeCell ref="I95:I96"/>
    <mergeCell ref="J95:J96"/>
    <mergeCell ref="F97:F98"/>
    <mergeCell ref="G97:G98"/>
    <mergeCell ref="H97:H98"/>
    <mergeCell ref="I97:I98"/>
    <mergeCell ref="J97:J98"/>
    <mergeCell ref="C95:C102"/>
    <mergeCell ref="D95:D102"/>
    <mergeCell ref="E95:E102"/>
    <mergeCell ref="F95:F96"/>
    <mergeCell ref="G95:G96"/>
    <mergeCell ref="H95:H96"/>
    <mergeCell ref="F99:F100"/>
    <mergeCell ref="G99:G100"/>
    <mergeCell ref="H99:H100"/>
    <mergeCell ref="H76:H77"/>
    <mergeCell ref="I76:I77"/>
    <mergeCell ref="F89:F90"/>
    <mergeCell ref="G89:G90"/>
    <mergeCell ref="H89:H90"/>
    <mergeCell ref="I89:I90"/>
    <mergeCell ref="J89:J90"/>
    <mergeCell ref="F91:F92"/>
    <mergeCell ref="G91:G92"/>
    <mergeCell ref="H91:H92"/>
    <mergeCell ref="I91:I92"/>
    <mergeCell ref="J91:J92"/>
    <mergeCell ref="J76:J77"/>
    <mergeCell ref="F78:F79"/>
    <mergeCell ref="G78:G79"/>
    <mergeCell ref="H78:H79"/>
    <mergeCell ref="I78:I79"/>
    <mergeCell ref="J78:J79"/>
    <mergeCell ref="H72:H73"/>
    <mergeCell ref="I72:I73"/>
    <mergeCell ref="J72:J73"/>
    <mergeCell ref="F74:F75"/>
    <mergeCell ref="G74:G75"/>
    <mergeCell ref="H74:H75"/>
    <mergeCell ref="I74:I75"/>
    <mergeCell ref="J74:J75"/>
    <mergeCell ref="E67:E70"/>
    <mergeCell ref="C72:C79"/>
    <mergeCell ref="D72:D79"/>
    <mergeCell ref="E72:E79"/>
    <mergeCell ref="F72:F73"/>
    <mergeCell ref="G72:G73"/>
    <mergeCell ref="F76:F77"/>
    <mergeCell ref="G76:G77"/>
    <mergeCell ref="A63:A64"/>
    <mergeCell ref="B63:B64"/>
    <mergeCell ref="C63:C64"/>
    <mergeCell ref="D63:D64"/>
    <mergeCell ref="A66:A103"/>
    <mergeCell ref="B66:B103"/>
    <mergeCell ref="C67:C70"/>
    <mergeCell ref="D67:D70"/>
    <mergeCell ref="C82:C83"/>
    <mergeCell ref="D82:D83"/>
    <mergeCell ref="E82:E83"/>
    <mergeCell ref="C84:C86"/>
    <mergeCell ref="D84:D86"/>
    <mergeCell ref="E84:E86"/>
    <mergeCell ref="C89:C92"/>
    <mergeCell ref="D89:D92"/>
    <mergeCell ref="E89:E92"/>
    <mergeCell ref="A55:A56"/>
    <mergeCell ref="B55:B56"/>
    <mergeCell ref="C55:C56"/>
    <mergeCell ref="D55:D56"/>
    <mergeCell ref="A61:A62"/>
    <mergeCell ref="B61:B62"/>
    <mergeCell ref="C61:C62"/>
    <mergeCell ref="D61:D62"/>
    <mergeCell ref="E51:E54"/>
    <mergeCell ref="F51:F54"/>
    <mergeCell ref="G51:G52"/>
    <mergeCell ref="H51:H52"/>
    <mergeCell ref="I51:I52"/>
    <mergeCell ref="J51:J52"/>
    <mergeCell ref="G53:G54"/>
    <mergeCell ref="H53:H54"/>
    <mergeCell ref="I53:I54"/>
    <mergeCell ref="J53:J54"/>
    <mergeCell ref="A48:A49"/>
    <mergeCell ref="B48:B49"/>
    <mergeCell ref="C48:C49"/>
    <mergeCell ref="D48:D49"/>
    <mergeCell ref="A51:A54"/>
    <mergeCell ref="B51:B54"/>
    <mergeCell ref="C51:C54"/>
    <mergeCell ref="D51:D54"/>
    <mergeCell ref="A43:A44"/>
    <mergeCell ref="B43:B44"/>
    <mergeCell ref="C43:C44"/>
    <mergeCell ref="D43:D44"/>
    <mergeCell ref="A46:A47"/>
    <mergeCell ref="B46:B47"/>
    <mergeCell ref="C46:C47"/>
    <mergeCell ref="D46:D47"/>
    <mergeCell ref="A33:A34"/>
    <mergeCell ref="B33:B34"/>
    <mergeCell ref="C33:C34"/>
    <mergeCell ref="D33:D34"/>
    <mergeCell ref="E33:E34"/>
    <mergeCell ref="A41:A42"/>
    <mergeCell ref="B41:B42"/>
    <mergeCell ref="C41:C42"/>
    <mergeCell ref="D41:D42"/>
    <mergeCell ref="A22:A28"/>
    <mergeCell ref="B22:B28"/>
    <mergeCell ref="C22:C28"/>
    <mergeCell ref="D22:D28"/>
    <mergeCell ref="E25:E26"/>
    <mergeCell ref="F25:F26"/>
    <mergeCell ref="E17:E18"/>
    <mergeCell ref="F17:F18"/>
    <mergeCell ref="A19:A21"/>
    <mergeCell ref="B19:B21"/>
    <mergeCell ref="C19:C21"/>
    <mergeCell ref="D19:D21"/>
    <mergeCell ref="A13:A16"/>
    <mergeCell ref="B13:B16"/>
    <mergeCell ref="C13:C16"/>
    <mergeCell ref="D13:D16"/>
    <mergeCell ref="A17:A18"/>
    <mergeCell ref="B17:B18"/>
    <mergeCell ref="C17:C18"/>
    <mergeCell ref="D17:D18"/>
    <mergeCell ref="A1:P1"/>
    <mergeCell ref="A3:B3"/>
    <mergeCell ref="C3:D3"/>
    <mergeCell ref="M3:N3"/>
    <mergeCell ref="A11:A12"/>
    <mergeCell ref="B11:B12"/>
    <mergeCell ref="C11:C12"/>
    <mergeCell ref="D11:D12"/>
  </mergeCells>
  <pageMargins left="0.5" right="0.5" top="0.5" bottom="0.5" header="0.4921259845" footer="0.49212598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A3D8-5D0A-4AD2-97D1-B80C368A1516}"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967E-A609-4655-A8C8-5CF6316C9180}">
  <sheetPr codeName="Planilha1"/>
  <dimension ref="A1:V31"/>
  <sheetViews>
    <sheetView tabSelected="1" workbookViewId="0">
      <selection activeCell="L28" sqref="L28"/>
    </sheetView>
  </sheetViews>
  <sheetFormatPr defaultRowHeight="13.2" x14ac:dyDescent="0.25"/>
  <cols>
    <col min="3" max="3" width="10.109375" bestFit="1" customWidth="1"/>
    <col min="4" max="4" width="7.6640625" bestFit="1" customWidth="1"/>
  </cols>
  <sheetData>
    <row r="1" spans="1:21" x14ac:dyDescent="0.25">
      <c r="C1" s="56">
        <v>33720348000102</v>
      </c>
      <c r="D1" s="57">
        <v>410.22</v>
      </c>
      <c r="E1" s="58">
        <v>5.09</v>
      </c>
      <c r="F1" s="58">
        <v>0</v>
      </c>
      <c r="G1" s="59"/>
      <c r="P1" s="70">
        <v>1</v>
      </c>
      <c r="Q1" s="71">
        <v>33720348000102</v>
      </c>
      <c r="R1" s="72">
        <v>410.22</v>
      </c>
      <c r="S1" s="73">
        <v>5.09</v>
      </c>
      <c r="T1" s="73">
        <v>0</v>
      </c>
    </row>
    <row r="2" spans="1:21" x14ac:dyDescent="0.25">
      <c r="A2" s="60"/>
      <c r="B2" s="49">
        <v>2</v>
      </c>
      <c r="C2" s="50">
        <v>10073781000106</v>
      </c>
      <c r="D2" s="51">
        <v>550.4</v>
      </c>
      <c r="E2" s="52">
        <v>6.82</v>
      </c>
      <c r="F2" s="52">
        <v>0</v>
      </c>
      <c r="G2" s="61">
        <v>0</v>
      </c>
      <c r="O2" s="70"/>
      <c r="P2" s="70">
        <v>2</v>
      </c>
      <c r="Q2" s="71">
        <v>10073781000106</v>
      </c>
      <c r="R2" s="72">
        <v>550.4</v>
      </c>
      <c r="S2" s="73">
        <v>6.82</v>
      </c>
      <c r="T2" s="73">
        <v>0</v>
      </c>
      <c r="U2" s="73">
        <v>0</v>
      </c>
    </row>
    <row r="3" spans="1:21" x14ac:dyDescent="0.25">
      <c r="A3" s="62"/>
      <c r="B3" s="53">
        <v>3</v>
      </c>
      <c r="C3" s="46">
        <v>43723721000132</v>
      </c>
      <c r="D3" s="47">
        <v>397.52</v>
      </c>
      <c r="E3" s="48">
        <v>4.93</v>
      </c>
      <c r="F3" s="48">
        <v>0</v>
      </c>
      <c r="G3" s="63">
        <v>0</v>
      </c>
      <c r="O3" s="70"/>
      <c r="P3" s="70">
        <v>3</v>
      </c>
      <c r="Q3" s="71">
        <v>43723721000132</v>
      </c>
      <c r="R3" s="72">
        <v>397.52</v>
      </c>
      <c r="S3" s="73">
        <v>4.93</v>
      </c>
      <c r="T3" s="73">
        <v>0</v>
      </c>
      <c r="U3" s="73">
        <v>0</v>
      </c>
    </row>
    <row r="4" spans="1:21" x14ac:dyDescent="0.25">
      <c r="A4" s="60"/>
      <c r="B4" s="49">
        <v>4</v>
      </c>
      <c r="C4" s="50">
        <v>45337890000160</v>
      </c>
      <c r="D4" s="51">
        <v>144.83000000000001</v>
      </c>
      <c r="E4" s="52">
        <v>1.8</v>
      </c>
      <c r="F4" s="52">
        <v>0</v>
      </c>
      <c r="G4" s="61">
        <v>0</v>
      </c>
      <c r="O4" s="70"/>
      <c r="P4" s="70">
        <v>4</v>
      </c>
      <c r="Q4" s="71">
        <v>45337890000160</v>
      </c>
      <c r="R4" s="72">
        <v>144.83000000000001</v>
      </c>
      <c r="S4" s="73">
        <v>1.8</v>
      </c>
      <c r="T4" s="73">
        <v>0</v>
      </c>
      <c r="U4" s="73">
        <v>0</v>
      </c>
    </row>
    <row r="5" spans="1:21" x14ac:dyDescent="0.25">
      <c r="A5" s="62"/>
      <c r="B5" s="53">
        <v>5</v>
      </c>
      <c r="C5" s="46">
        <v>1420327000185</v>
      </c>
      <c r="D5" s="47">
        <v>447.03</v>
      </c>
      <c r="E5" s="48">
        <v>5.54</v>
      </c>
      <c r="F5" s="48">
        <v>0</v>
      </c>
      <c r="G5" s="63">
        <v>0</v>
      </c>
      <c r="O5" s="70"/>
      <c r="P5" s="70">
        <v>5</v>
      </c>
      <c r="Q5" s="71">
        <v>1420327000185</v>
      </c>
      <c r="R5" s="72">
        <v>447.03</v>
      </c>
      <c r="S5" s="73">
        <v>5.54</v>
      </c>
      <c r="T5" s="73">
        <v>0</v>
      </c>
      <c r="U5" s="73">
        <v>0</v>
      </c>
    </row>
    <row r="6" spans="1:21" x14ac:dyDescent="0.25">
      <c r="A6" s="60"/>
      <c r="B6" s="49">
        <v>6</v>
      </c>
      <c r="C6" s="50">
        <v>3281744000110</v>
      </c>
      <c r="D6" s="51">
        <v>231.34</v>
      </c>
      <c r="E6" s="52">
        <v>2.87</v>
      </c>
      <c r="F6" s="52">
        <v>0</v>
      </c>
      <c r="G6" s="61">
        <v>0</v>
      </c>
      <c r="O6" s="70"/>
      <c r="P6" s="70">
        <v>6</v>
      </c>
      <c r="Q6" s="71">
        <v>3281744000110</v>
      </c>
      <c r="R6" s="72">
        <v>231.34</v>
      </c>
      <c r="S6" s="73">
        <v>2.87</v>
      </c>
      <c r="T6" s="73">
        <v>0</v>
      </c>
      <c r="U6" s="73">
        <v>0</v>
      </c>
    </row>
    <row r="7" spans="1:21" x14ac:dyDescent="0.25">
      <c r="A7" s="62"/>
      <c r="B7" s="53">
        <v>7</v>
      </c>
      <c r="C7" s="46">
        <v>10928767000139</v>
      </c>
      <c r="D7" s="47">
        <v>487.28</v>
      </c>
      <c r="E7" s="48">
        <v>6.04</v>
      </c>
      <c r="F7" s="48">
        <v>0</v>
      </c>
      <c r="G7" s="63">
        <v>0</v>
      </c>
      <c r="O7" s="70"/>
      <c r="P7" s="70">
        <v>7</v>
      </c>
      <c r="Q7" s="71">
        <v>10928767000139</v>
      </c>
      <c r="R7" s="72">
        <v>487.28</v>
      </c>
      <c r="S7" s="73">
        <v>6.04</v>
      </c>
      <c r="T7" s="73">
        <v>0</v>
      </c>
      <c r="U7" s="73">
        <v>0</v>
      </c>
    </row>
    <row r="8" spans="1:21" x14ac:dyDescent="0.25">
      <c r="A8" s="60"/>
      <c r="B8" s="49">
        <v>8</v>
      </c>
      <c r="C8" s="50">
        <v>8072308000316</v>
      </c>
      <c r="D8" s="54">
        <v>4052.67</v>
      </c>
      <c r="E8" s="52">
        <v>50.25</v>
      </c>
      <c r="F8" s="52">
        <v>0</v>
      </c>
      <c r="G8" s="61">
        <v>0</v>
      </c>
      <c r="O8" s="70"/>
      <c r="P8" s="70">
        <v>8</v>
      </c>
      <c r="Q8" s="71">
        <v>8072308000316</v>
      </c>
      <c r="R8" s="74">
        <v>4052.67</v>
      </c>
      <c r="S8" s="73">
        <v>50.25</v>
      </c>
      <c r="T8" s="73">
        <v>0</v>
      </c>
      <c r="U8" s="73">
        <v>0</v>
      </c>
    </row>
    <row r="9" spans="1:21" x14ac:dyDescent="0.25">
      <c r="A9" s="62"/>
      <c r="B9" s="53">
        <v>9</v>
      </c>
      <c r="C9" s="46">
        <v>1498154000118</v>
      </c>
      <c r="D9" s="55">
        <v>4443.9799999999996</v>
      </c>
      <c r="E9" s="48">
        <v>55.11</v>
      </c>
      <c r="F9" s="48">
        <v>0</v>
      </c>
      <c r="G9" s="63">
        <v>0</v>
      </c>
      <c r="O9" s="70"/>
      <c r="P9" s="70">
        <v>9</v>
      </c>
      <c r="Q9" s="71">
        <v>1498154000118</v>
      </c>
      <c r="R9" s="74">
        <v>4443.9799999999996</v>
      </c>
      <c r="S9" s="73">
        <v>55.11</v>
      </c>
      <c r="T9" s="73">
        <v>0</v>
      </c>
      <c r="U9" s="73">
        <v>0</v>
      </c>
    </row>
    <row r="10" spans="1:21" x14ac:dyDescent="0.25">
      <c r="A10" s="60"/>
      <c r="B10" s="49">
        <v>10</v>
      </c>
      <c r="C10" s="50">
        <v>462284000138</v>
      </c>
      <c r="D10" s="54">
        <v>2112.62</v>
      </c>
      <c r="E10" s="52">
        <v>26.2</v>
      </c>
      <c r="F10" s="52">
        <v>0</v>
      </c>
      <c r="G10" s="61">
        <v>0</v>
      </c>
      <c r="O10" s="70"/>
      <c r="P10" s="70">
        <v>10</v>
      </c>
      <c r="Q10" s="71">
        <v>462284000138</v>
      </c>
      <c r="R10" s="74">
        <v>2112.62</v>
      </c>
      <c r="S10" s="73">
        <v>26.2</v>
      </c>
      <c r="T10" s="73">
        <v>0</v>
      </c>
      <c r="U10" s="73">
        <v>0</v>
      </c>
    </row>
    <row r="11" spans="1:21" x14ac:dyDescent="0.25">
      <c r="A11" s="62"/>
      <c r="B11" s="53">
        <v>11</v>
      </c>
      <c r="C11" s="46">
        <v>8072308000669</v>
      </c>
      <c r="D11" s="47">
        <v>668.75</v>
      </c>
      <c r="E11" s="48">
        <v>8.2899999999999991</v>
      </c>
      <c r="F11" s="48">
        <v>0</v>
      </c>
      <c r="G11" s="63">
        <v>0</v>
      </c>
      <c r="O11" s="70"/>
      <c r="P11" s="70">
        <v>11</v>
      </c>
      <c r="Q11" s="71">
        <v>8072308000669</v>
      </c>
      <c r="R11" s="72">
        <v>668.75</v>
      </c>
      <c r="S11" s="73">
        <v>8.2899999999999991</v>
      </c>
      <c r="T11" s="73">
        <v>0</v>
      </c>
      <c r="U11" s="73">
        <v>0</v>
      </c>
    </row>
    <row r="12" spans="1:21" x14ac:dyDescent="0.25">
      <c r="A12" s="60"/>
      <c r="B12" s="49">
        <v>12</v>
      </c>
      <c r="C12" s="50">
        <v>894481000630</v>
      </c>
      <c r="D12" s="54">
        <v>3322.57</v>
      </c>
      <c r="E12" s="52">
        <v>41.2</v>
      </c>
      <c r="F12" s="52">
        <v>0</v>
      </c>
      <c r="G12" s="61">
        <v>0</v>
      </c>
      <c r="O12" s="70"/>
      <c r="P12" s="70">
        <v>12</v>
      </c>
      <c r="Q12" s="71">
        <v>894481000630</v>
      </c>
      <c r="R12" s="74">
        <v>3322.57</v>
      </c>
      <c r="S12" s="73">
        <v>41.2</v>
      </c>
      <c r="T12" s="73">
        <v>0</v>
      </c>
      <c r="U12" s="73">
        <v>0</v>
      </c>
    </row>
    <row r="13" spans="1:21" x14ac:dyDescent="0.25">
      <c r="A13" s="62"/>
      <c r="B13" s="53">
        <v>13</v>
      </c>
      <c r="C13" s="46">
        <v>10996148000181</v>
      </c>
      <c r="D13" s="55">
        <v>2881.8</v>
      </c>
      <c r="E13" s="48">
        <v>35.729999999999997</v>
      </c>
      <c r="F13" s="48">
        <v>0</v>
      </c>
      <c r="G13" s="63">
        <v>0</v>
      </c>
      <c r="O13" s="70"/>
      <c r="P13" s="70">
        <v>13</v>
      </c>
      <c r="Q13" s="71">
        <v>10996148000181</v>
      </c>
      <c r="R13" s="74">
        <v>2881.8</v>
      </c>
      <c r="S13" s="73">
        <v>35.729999999999997</v>
      </c>
      <c r="T13" s="73">
        <v>0</v>
      </c>
      <c r="U13" s="73">
        <v>0</v>
      </c>
    </row>
    <row r="14" spans="1:21" x14ac:dyDescent="0.25">
      <c r="A14" s="60"/>
      <c r="B14" s="49">
        <v>14</v>
      </c>
      <c r="C14" s="50">
        <v>1537467000138</v>
      </c>
      <c r="D14" s="51">
        <v>912.46</v>
      </c>
      <c r="E14" s="52">
        <v>11.31</v>
      </c>
      <c r="F14" s="52">
        <v>0</v>
      </c>
      <c r="G14" s="61">
        <v>0</v>
      </c>
      <c r="O14" s="70"/>
      <c r="P14" s="70">
        <v>14</v>
      </c>
      <c r="Q14" s="71">
        <v>1537467000138</v>
      </c>
      <c r="R14" s="72">
        <v>912.46</v>
      </c>
      <c r="S14" s="73">
        <v>11.31</v>
      </c>
      <c r="T14" s="73">
        <v>0</v>
      </c>
      <c r="U14" s="73">
        <v>0</v>
      </c>
    </row>
    <row r="15" spans="1:21" x14ac:dyDescent="0.25">
      <c r="A15" s="62"/>
      <c r="B15" s="53">
        <v>15</v>
      </c>
      <c r="C15" s="46">
        <v>11694577000671</v>
      </c>
      <c r="D15" s="55">
        <v>34024.15</v>
      </c>
      <c r="E15" s="48">
        <v>421.9</v>
      </c>
      <c r="F15" s="48">
        <v>0</v>
      </c>
      <c r="G15" s="63">
        <v>0</v>
      </c>
      <c r="O15" s="70"/>
      <c r="P15" s="70">
        <v>15</v>
      </c>
      <c r="Q15" s="71">
        <v>11694577000671</v>
      </c>
      <c r="R15" s="74">
        <v>34024.15</v>
      </c>
      <c r="S15" s="73">
        <v>421.9</v>
      </c>
      <c r="T15" s="73">
        <v>0</v>
      </c>
      <c r="U15" s="73">
        <v>0</v>
      </c>
    </row>
    <row r="16" spans="1:21" x14ac:dyDescent="0.25">
      <c r="A16" s="60"/>
      <c r="B16" s="49">
        <v>16</v>
      </c>
      <c r="C16" s="50">
        <v>8106732000253</v>
      </c>
      <c r="D16" s="51">
        <v>294.06</v>
      </c>
      <c r="E16" s="52">
        <v>3.65</v>
      </c>
      <c r="F16" s="52">
        <v>0</v>
      </c>
      <c r="G16" s="61">
        <v>0</v>
      </c>
      <c r="O16" s="70"/>
      <c r="P16" s="70">
        <v>16</v>
      </c>
      <c r="Q16" s="71">
        <v>8106732000253</v>
      </c>
      <c r="R16" s="72">
        <v>294.06</v>
      </c>
      <c r="S16" s="73">
        <v>3.65</v>
      </c>
      <c r="T16" s="73">
        <v>0</v>
      </c>
      <c r="U16" s="73">
        <v>0</v>
      </c>
    </row>
    <row r="17" spans="1:22" x14ac:dyDescent="0.25">
      <c r="A17" s="62"/>
      <c r="B17" s="53">
        <v>17</v>
      </c>
      <c r="C17" s="46">
        <v>8418303000130</v>
      </c>
      <c r="D17" s="47">
        <v>279.01</v>
      </c>
      <c r="E17" s="48">
        <v>3.46</v>
      </c>
      <c r="F17" s="48">
        <v>0</v>
      </c>
      <c r="G17" s="63">
        <v>0</v>
      </c>
      <c r="O17" s="70"/>
      <c r="P17" s="70">
        <v>17</v>
      </c>
      <c r="Q17" s="71">
        <v>8418303000130</v>
      </c>
      <c r="R17" s="72">
        <v>279.01</v>
      </c>
      <c r="S17" s="73">
        <v>3.46</v>
      </c>
      <c r="T17" s="73">
        <v>0</v>
      </c>
      <c r="U17" s="73">
        <v>0</v>
      </c>
    </row>
    <row r="18" spans="1:22" x14ac:dyDescent="0.25">
      <c r="A18" s="60"/>
      <c r="B18" s="49">
        <v>18</v>
      </c>
      <c r="C18" s="50">
        <v>11372084001182</v>
      </c>
      <c r="D18" s="51">
        <v>201.12</v>
      </c>
      <c r="E18" s="52">
        <v>2.4900000000000002</v>
      </c>
      <c r="F18" s="52">
        <v>0</v>
      </c>
      <c r="G18" s="61">
        <v>0</v>
      </c>
      <c r="O18" s="70"/>
      <c r="P18" s="70">
        <v>18</v>
      </c>
      <c r="Q18" s="71">
        <v>11372084001182</v>
      </c>
      <c r="R18" s="72">
        <v>201.12</v>
      </c>
      <c r="S18" s="73">
        <v>2.4900000000000002</v>
      </c>
      <c r="T18" s="73">
        <v>0</v>
      </c>
      <c r="U18" s="73">
        <v>0</v>
      </c>
    </row>
    <row r="19" spans="1:22" x14ac:dyDescent="0.25">
      <c r="A19" s="62"/>
      <c r="B19" s="53">
        <v>19</v>
      </c>
      <c r="C19" s="46">
        <v>8399834000123</v>
      </c>
      <c r="D19" s="47">
        <v>390.62</v>
      </c>
      <c r="E19" s="48">
        <v>4.84</v>
      </c>
      <c r="F19" s="48">
        <v>0</v>
      </c>
      <c r="G19" s="63">
        <v>0</v>
      </c>
      <c r="O19" s="70"/>
      <c r="P19" s="70">
        <v>19</v>
      </c>
      <c r="Q19" s="71">
        <v>8399834000123</v>
      </c>
      <c r="R19" s="72">
        <v>390.62</v>
      </c>
      <c r="S19" s="73">
        <v>4.84</v>
      </c>
      <c r="T19" s="73">
        <v>0</v>
      </c>
      <c r="U19" s="73">
        <v>0</v>
      </c>
    </row>
    <row r="20" spans="1:22" x14ac:dyDescent="0.25">
      <c r="A20" s="60"/>
      <c r="B20" s="49">
        <v>20</v>
      </c>
      <c r="C20" s="50">
        <v>1047951000189</v>
      </c>
      <c r="D20" s="51">
        <v>240.69</v>
      </c>
      <c r="E20" s="52">
        <v>2.98</v>
      </c>
      <c r="F20" s="52">
        <v>0</v>
      </c>
      <c r="G20" s="61">
        <v>0</v>
      </c>
      <c r="O20" s="70"/>
      <c r="P20" s="70">
        <v>20</v>
      </c>
      <c r="Q20" s="71">
        <v>1047951000189</v>
      </c>
      <c r="R20" s="72">
        <v>240.69</v>
      </c>
      <c r="S20" s="73">
        <v>2.98</v>
      </c>
      <c r="T20" s="73">
        <v>0</v>
      </c>
      <c r="U20" s="73">
        <v>0</v>
      </c>
    </row>
    <row r="21" spans="1:22" x14ac:dyDescent="0.25">
      <c r="A21" s="62"/>
      <c r="B21" s="53">
        <v>21</v>
      </c>
      <c r="C21" s="46">
        <v>35593870000104</v>
      </c>
      <c r="D21" s="55">
        <v>12609.68</v>
      </c>
      <c r="E21" s="48">
        <v>156.36000000000001</v>
      </c>
      <c r="F21" s="48">
        <v>0</v>
      </c>
      <c r="G21" s="63">
        <v>0</v>
      </c>
      <c r="O21" s="70"/>
      <c r="P21" s="70">
        <v>21</v>
      </c>
      <c r="Q21" s="71">
        <v>35593870000104</v>
      </c>
      <c r="R21" s="74">
        <v>12609.68</v>
      </c>
      <c r="S21" s="73">
        <v>156.36000000000001</v>
      </c>
      <c r="T21" s="73">
        <v>0</v>
      </c>
      <c r="U21" s="73">
        <v>0</v>
      </c>
    </row>
    <row r="22" spans="1:22" x14ac:dyDescent="0.25">
      <c r="A22" s="60"/>
      <c r="B22" s="49">
        <v>22</v>
      </c>
      <c r="C22" s="50">
        <v>44615418000189</v>
      </c>
      <c r="D22" s="51">
        <v>293.42</v>
      </c>
      <c r="E22" s="52">
        <v>3.64</v>
      </c>
      <c r="F22" s="52">
        <v>0</v>
      </c>
      <c r="G22" s="61">
        <v>0</v>
      </c>
      <c r="O22" s="70"/>
      <c r="P22" s="70">
        <v>22</v>
      </c>
      <c r="Q22" s="71">
        <v>44615418000189</v>
      </c>
      <c r="R22" s="72">
        <v>293.42</v>
      </c>
      <c r="S22" s="73">
        <v>3.64</v>
      </c>
      <c r="T22" s="73">
        <v>0</v>
      </c>
      <c r="U22" s="73">
        <v>0</v>
      </c>
    </row>
    <row r="23" spans="1:22" x14ac:dyDescent="0.25">
      <c r="A23" s="62"/>
      <c r="B23" s="53">
        <v>23</v>
      </c>
      <c r="C23" s="46">
        <v>7594533000198</v>
      </c>
      <c r="D23" s="55">
        <v>16590.330000000002</v>
      </c>
      <c r="E23" s="48">
        <v>205.72</v>
      </c>
      <c r="F23" s="48">
        <v>0</v>
      </c>
      <c r="G23" s="63">
        <v>0</v>
      </c>
      <c r="O23" s="70"/>
      <c r="P23" s="70">
        <v>23</v>
      </c>
      <c r="Q23" s="71">
        <v>7594533000198</v>
      </c>
      <c r="R23" s="74">
        <v>16590.330000000002</v>
      </c>
      <c r="S23" s="73">
        <v>205.72</v>
      </c>
      <c r="T23" s="73">
        <v>0</v>
      </c>
      <c r="U23" s="73">
        <v>0</v>
      </c>
    </row>
    <row r="24" spans="1:22" x14ac:dyDescent="0.25">
      <c r="A24" s="60"/>
      <c r="B24" s="49">
        <v>24</v>
      </c>
      <c r="C24" s="50">
        <v>29039637000173</v>
      </c>
      <c r="D24" s="51">
        <v>266.08999999999997</v>
      </c>
      <c r="E24" s="52">
        <v>3.3</v>
      </c>
      <c r="F24" s="52">
        <v>0</v>
      </c>
      <c r="G24" s="61">
        <v>0</v>
      </c>
      <c r="O24" s="70"/>
      <c r="P24" s="70">
        <v>24</v>
      </c>
      <c r="Q24" s="71">
        <v>29039637000173</v>
      </c>
      <c r="R24" s="72">
        <v>266.08999999999997</v>
      </c>
      <c r="S24" s="73">
        <v>3.3</v>
      </c>
      <c r="T24" s="73">
        <v>0</v>
      </c>
      <c r="U24" s="73">
        <v>0</v>
      </c>
    </row>
    <row r="25" spans="1:22" x14ac:dyDescent="0.25">
      <c r="A25" s="62"/>
      <c r="B25" s="53">
        <v>25</v>
      </c>
      <c r="C25" s="46">
        <v>9533651000111</v>
      </c>
      <c r="D25" s="47">
        <v>903.3</v>
      </c>
      <c r="E25" s="48">
        <v>11.2</v>
      </c>
      <c r="F25" s="48">
        <v>0</v>
      </c>
      <c r="G25" s="63">
        <v>0</v>
      </c>
      <c r="O25" s="70"/>
      <c r="P25" s="70">
        <v>25</v>
      </c>
      <c r="Q25" s="71">
        <v>9533651000111</v>
      </c>
      <c r="R25" s="72">
        <v>903.3</v>
      </c>
      <c r="S25" s="73">
        <v>11.2</v>
      </c>
      <c r="T25" s="73">
        <v>0</v>
      </c>
      <c r="U25" s="73">
        <v>0</v>
      </c>
    </row>
    <row r="26" spans="1:22" x14ac:dyDescent="0.25">
      <c r="A26" s="60"/>
      <c r="B26" s="49">
        <v>26</v>
      </c>
      <c r="C26" s="50">
        <v>10627826000210</v>
      </c>
      <c r="D26" s="51">
        <v>131.80000000000001</v>
      </c>
      <c r="E26" s="52">
        <v>1.63</v>
      </c>
      <c r="F26" s="52">
        <v>0</v>
      </c>
      <c r="G26" s="61">
        <v>0</v>
      </c>
      <c r="O26" s="70"/>
      <c r="P26" s="70">
        <v>26</v>
      </c>
      <c r="Q26" s="71">
        <v>10627826000210</v>
      </c>
      <c r="R26" s="72">
        <v>131.80000000000001</v>
      </c>
      <c r="S26" s="73">
        <v>1.63</v>
      </c>
      <c r="T26" s="73">
        <v>0</v>
      </c>
      <c r="U26" s="73">
        <v>0</v>
      </c>
    </row>
    <row r="27" spans="1:22" x14ac:dyDescent="0.25">
      <c r="A27" s="62"/>
      <c r="B27" s="53">
        <v>27</v>
      </c>
      <c r="C27" s="46">
        <v>41057571000140</v>
      </c>
      <c r="D27" s="47">
        <v>391.57</v>
      </c>
      <c r="E27" s="48">
        <v>4.8600000000000003</v>
      </c>
      <c r="F27" s="48">
        <v>0</v>
      </c>
      <c r="G27" s="63">
        <v>0</v>
      </c>
      <c r="O27" s="70"/>
      <c r="P27" s="70">
        <v>27</v>
      </c>
      <c r="Q27" s="71">
        <v>41057571000140</v>
      </c>
      <c r="R27" s="72">
        <v>391.57</v>
      </c>
      <c r="S27" s="73">
        <v>4.8600000000000003</v>
      </c>
      <c r="T27" s="73">
        <v>0</v>
      </c>
      <c r="U27" s="73">
        <v>0</v>
      </c>
    </row>
    <row r="28" spans="1:22" ht="13.8" thickBot="1" x14ac:dyDescent="0.3">
      <c r="A28" s="64"/>
      <c r="B28" s="65">
        <v>28</v>
      </c>
      <c r="C28" s="66">
        <v>35008070000170</v>
      </c>
      <c r="D28" s="67">
        <v>460.19</v>
      </c>
      <c r="E28" s="68">
        <v>5.71</v>
      </c>
      <c r="F28" s="68">
        <v>0</v>
      </c>
      <c r="G28" s="69">
        <v>0</v>
      </c>
      <c r="O28" s="70"/>
      <c r="P28" s="70">
        <v>28</v>
      </c>
      <c r="Q28" s="71">
        <v>35008070000170</v>
      </c>
      <c r="R28" s="72">
        <v>460.19</v>
      </c>
      <c r="S28" s="73">
        <v>5.71</v>
      </c>
      <c r="T28" s="73">
        <v>0</v>
      </c>
      <c r="U28" s="73">
        <v>0</v>
      </c>
    </row>
    <row r="30" spans="1:22" x14ac:dyDescent="0.25">
      <c r="D30">
        <f>SUM(D1:D29)</f>
        <v>88139.500000000015</v>
      </c>
      <c r="E30">
        <f>SUM(E1:E29)</f>
        <v>1092.92</v>
      </c>
      <c r="R30">
        <f>SUM(R1:R29)</f>
        <v>88139.500000000015</v>
      </c>
      <c r="S30">
        <f>SUM(S1:S29)</f>
        <v>1092.92</v>
      </c>
      <c r="V30">
        <f>85230.9-S30</f>
        <v>84137.98</v>
      </c>
    </row>
    <row r="31" spans="1:22" x14ac:dyDescent="0.25">
      <c r="R31">
        <f>R30-85230.9</f>
        <v>2908.6000000000204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1078" r:id="rId3" name="Control 54">
          <controlPr defaultSize="0" r:id="rId4">
            <anchor moveWithCells="1">
              <from>
                <xdr:col>14</xdr:col>
                <xdr:colOff>0</xdr:colOff>
                <xdr:row>27</xdr:row>
                <xdr:rowOff>0</xdr:rowOff>
              </from>
              <to>
                <xdr:col>14</xdr:col>
                <xdr:colOff>228600</xdr:colOff>
                <xdr:row>28</xdr:row>
                <xdr:rowOff>45720</xdr:rowOff>
              </to>
            </anchor>
          </controlPr>
        </control>
      </mc:Choice>
      <mc:Fallback>
        <control shapeId="1078" r:id="rId3" name="Control 54"/>
      </mc:Fallback>
    </mc:AlternateContent>
    <mc:AlternateContent xmlns:mc="http://schemas.openxmlformats.org/markup-compatibility/2006">
      <mc:Choice Requires="x14">
        <control shapeId="1077" r:id="rId5" name="Control 53">
          <controlPr defaultSize="0" r:id="rId4">
            <anchor moveWithCells="1">
              <from>
                <xdr:col>14</xdr:col>
                <xdr:colOff>0</xdr:colOff>
                <xdr:row>26</xdr:row>
                <xdr:rowOff>0</xdr:rowOff>
              </from>
              <to>
                <xdr:col>14</xdr:col>
                <xdr:colOff>228600</xdr:colOff>
                <xdr:row>27</xdr:row>
                <xdr:rowOff>45720</xdr:rowOff>
              </to>
            </anchor>
          </controlPr>
        </control>
      </mc:Choice>
      <mc:Fallback>
        <control shapeId="1077" r:id="rId5" name="Control 53"/>
      </mc:Fallback>
    </mc:AlternateContent>
    <mc:AlternateContent xmlns:mc="http://schemas.openxmlformats.org/markup-compatibility/2006">
      <mc:Choice Requires="x14">
        <control shapeId="1076" r:id="rId6" name="Control 52">
          <controlPr defaultSize="0" r:id="rId4">
            <anchor moveWithCells="1">
              <from>
                <xdr:col>14</xdr:col>
                <xdr:colOff>0</xdr:colOff>
                <xdr:row>25</xdr:row>
                <xdr:rowOff>0</xdr:rowOff>
              </from>
              <to>
                <xdr:col>14</xdr:col>
                <xdr:colOff>228600</xdr:colOff>
                <xdr:row>26</xdr:row>
                <xdr:rowOff>45720</xdr:rowOff>
              </to>
            </anchor>
          </controlPr>
        </control>
      </mc:Choice>
      <mc:Fallback>
        <control shapeId="1076" r:id="rId6" name="Control 52"/>
      </mc:Fallback>
    </mc:AlternateContent>
    <mc:AlternateContent xmlns:mc="http://schemas.openxmlformats.org/markup-compatibility/2006">
      <mc:Choice Requires="x14">
        <control shapeId="1075" r:id="rId7" name="Control 51">
          <controlPr defaultSize="0" r:id="rId4">
            <anchor moveWithCells="1">
              <from>
                <xdr:col>14</xdr:col>
                <xdr:colOff>0</xdr:colOff>
                <xdr:row>24</xdr:row>
                <xdr:rowOff>0</xdr:rowOff>
              </from>
              <to>
                <xdr:col>14</xdr:col>
                <xdr:colOff>228600</xdr:colOff>
                <xdr:row>25</xdr:row>
                <xdr:rowOff>45720</xdr:rowOff>
              </to>
            </anchor>
          </controlPr>
        </control>
      </mc:Choice>
      <mc:Fallback>
        <control shapeId="1075" r:id="rId7" name="Control 51"/>
      </mc:Fallback>
    </mc:AlternateContent>
    <mc:AlternateContent xmlns:mc="http://schemas.openxmlformats.org/markup-compatibility/2006">
      <mc:Choice Requires="x14">
        <control shapeId="1074" r:id="rId8" name="Control 50">
          <controlPr defaultSize="0" r:id="rId4">
            <anchor moveWithCells="1">
              <from>
                <xdr:col>14</xdr:col>
                <xdr:colOff>0</xdr:colOff>
                <xdr:row>23</xdr:row>
                <xdr:rowOff>0</xdr:rowOff>
              </from>
              <to>
                <xdr:col>14</xdr:col>
                <xdr:colOff>228600</xdr:colOff>
                <xdr:row>24</xdr:row>
                <xdr:rowOff>45720</xdr:rowOff>
              </to>
            </anchor>
          </controlPr>
        </control>
      </mc:Choice>
      <mc:Fallback>
        <control shapeId="1074" r:id="rId8" name="Control 50"/>
      </mc:Fallback>
    </mc:AlternateContent>
    <mc:AlternateContent xmlns:mc="http://schemas.openxmlformats.org/markup-compatibility/2006">
      <mc:Choice Requires="x14">
        <control shapeId="1073" r:id="rId9" name="Control 49">
          <controlPr defaultSize="0" r:id="rId4">
            <anchor moveWithCells="1">
              <from>
                <xdr:col>14</xdr:col>
                <xdr:colOff>0</xdr:colOff>
                <xdr:row>22</xdr:row>
                <xdr:rowOff>0</xdr:rowOff>
              </from>
              <to>
                <xdr:col>14</xdr:col>
                <xdr:colOff>228600</xdr:colOff>
                <xdr:row>23</xdr:row>
                <xdr:rowOff>45720</xdr:rowOff>
              </to>
            </anchor>
          </controlPr>
        </control>
      </mc:Choice>
      <mc:Fallback>
        <control shapeId="1073" r:id="rId9" name="Control 49"/>
      </mc:Fallback>
    </mc:AlternateContent>
    <mc:AlternateContent xmlns:mc="http://schemas.openxmlformats.org/markup-compatibility/2006">
      <mc:Choice Requires="x14">
        <control shapeId="1072" r:id="rId10" name="Control 48">
          <controlPr defaultSize="0" r:id="rId4">
            <anchor moveWithCells="1">
              <from>
                <xdr:col>14</xdr:col>
                <xdr:colOff>0</xdr:colOff>
                <xdr:row>21</xdr:row>
                <xdr:rowOff>0</xdr:rowOff>
              </from>
              <to>
                <xdr:col>14</xdr:col>
                <xdr:colOff>228600</xdr:colOff>
                <xdr:row>22</xdr:row>
                <xdr:rowOff>45720</xdr:rowOff>
              </to>
            </anchor>
          </controlPr>
        </control>
      </mc:Choice>
      <mc:Fallback>
        <control shapeId="1072" r:id="rId10" name="Control 48"/>
      </mc:Fallback>
    </mc:AlternateContent>
    <mc:AlternateContent xmlns:mc="http://schemas.openxmlformats.org/markup-compatibility/2006">
      <mc:Choice Requires="x14">
        <control shapeId="1071" r:id="rId11" name="Control 47">
          <controlPr defaultSize="0" r:id="rId4">
            <anchor moveWithCells="1">
              <from>
                <xdr:col>14</xdr:col>
                <xdr:colOff>0</xdr:colOff>
                <xdr:row>20</xdr:row>
                <xdr:rowOff>0</xdr:rowOff>
              </from>
              <to>
                <xdr:col>14</xdr:col>
                <xdr:colOff>228600</xdr:colOff>
                <xdr:row>21</xdr:row>
                <xdr:rowOff>45720</xdr:rowOff>
              </to>
            </anchor>
          </controlPr>
        </control>
      </mc:Choice>
      <mc:Fallback>
        <control shapeId="1071" r:id="rId11" name="Control 47"/>
      </mc:Fallback>
    </mc:AlternateContent>
    <mc:AlternateContent xmlns:mc="http://schemas.openxmlformats.org/markup-compatibility/2006">
      <mc:Choice Requires="x14">
        <control shapeId="1070" r:id="rId12" name="Control 46">
          <controlPr defaultSize="0" r:id="rId4">
            <anchor moveWithCells="1">
              <from>
                <xdr:col>14</xdr:col>
                <xdr:colOff>0</xdr:colOff>
                <xdr:row>19</xdr:row>
                <xdr:rowOff>0</xdr:rowOff>
              </from>
              <to>
                <xdr:col>14</xdr:col>
                <xdr:colOff>228600</xdr:colOff>
                <xdr:row>20</xdr:row>
                <xdr:rowOff>45720</xdr:rowOff>
              </to>
            </anchor>
          </controlPr>
        </control>
      </mc:Choice>
      <mc:Fallback>
        <control shapeId="1070" r:id="rId12" name="Control 46"/>
      </mc:Fallback>
    </mc:AlternateContent>
    <mc:AlternateContent xmlns:mc="http://schemas.openxmlformats.org/markup-compatibility/2006">
      <mc:Choice Requires="x14">
        <control shapeId="1069" r:id="rId13" name="Control 45">
          <controlPr defaultSize="0" r:id="rId4">
            <anchor moveWithCells="1">
              <from>
                <xdr:col>14</xdr:col>
                <xdr:colOff>0</xdr:colOff>
                <xdr:row>18</xdr:row>
                <xdr:rowOff>0</xdr:rowOff>
              </from>
              <to>
                <xdr:col>14</xdr:col>
                <xdr:colOff>228600</xdr:colOff>
                <xdr:row>19</xdr:row>
                <xdr:rowOff>45720</xdr:rowOff>
              </to>
            </anchor>
          </controlPr>
        </control>
      </mc:Choice>
      <mc:Fallback>
        <control shapeId="1069" r:id="rId13" name="Control 45"/>
      </mc:Fallback>
    </mc:AlternateContent>
    <mc:AlternateContent xmlns:mc="http://schemas.openxmlformats.org/markup-compatibility/2006">
      <mc:Choice Requires="x14">
        <control shapeId="1068" r:id="rId14" name="Control 44">
          <controlPr defaultSize="0" r:id="rId4">
            <anchor moveWithCells="1">
              <from>
                <xdr:col>14</xdr:col>
                <xdr:colOff>0</xdr:colOff>
                <xdr:row>17</xdr:row>
                <xdr:rowOff>0</xdr:rowOff>
              </from>
              <to>
                <xdr:col>14</xdr:col>
                <xdr:colOff>228600</xdr:colOff>
                <xdr:row>18</xdr:row>
                <xdr:rowOff>45720</xdr:rowOff>
              </to>
            </anchor>
          </controlPr>
        </control>
      </mc:Choice>
      <mc:Fallback>
        <control shapeId="1068" r:id="rId14" name="Control 44"/>
      </mc:Fallback>
    </mc:AlternateContent>
    <mc:AlternateContent xmlns:mc="http://schemas.openxmlformats.org/markup-compatibility/2006">
      <mc:Choice Requires="x14">
        <control shapeId="1067" r:id="rId15" name="Control 43">
          <controlPr defaultSize="0" r:id="rId4">
            <anchor moveWithCells="1">
              <from>
                <xdr:col>14</xdr:col>
                <xdr:colOff>0</xdr:colOff>
                <xdr:row>16</xdr:row>
                <xdr:rowOff>0</xdr:rowOff>
              </from>
              <to>
                <xdr:col>14</xdr:col>
                <xdr:colOff>228600</xdr:colOff>
                <xdr:row>17</xdr:row>
                <xdr:rowOff>45720</xdr:rowOff>
              </to>
            </anchor>
          </controlPr>
        </control>
      </mc:Choice>
      <mc:Fallback>
        <control shapeId="1067" r:id="rId15" name="Control 43"/>
      </mc:Fallback>
    </mc:AlternateContent>
    <mc:AlternateContent xmlns:mc="http://schemas.openxmlformats.org/markup-compatibility/2006">
      <mc:Choice Requires="x14">
        <control shapeId="1066" r:id="rId16" name="Control 42">
          <controlPr defaultSize="0" r:id="rId4">
            <anchor moveWithCells="1">
              <from>
                <xdr:col>14</xdr:col>
                <xdr:colOff>0</xdr:colOff>
                <xdr:row>15</xdr:row>
                <xdr:rowOff>0</xdr:rowOff>
              </from>
              <to>
                <xdr:col>14</xdr:col>
                <xdr:colOff>228600</xdr:colOff>
                <xdr:row>16</xdr:row>
                <xdr:rowOff>45720</xdr:rowOff>
              </to>
            </anchor>
          </controlPr>
        </control>
      </mc:Choice>
      <mc:Fallback>
        <control shapeId="1066" r:id="rId16" name="Control 42"/>
      </mc:Fallback>
    </mc:AlternateContent>
    <mc:AlternateContent xmlns:mc="http://schemas.openxmlformats.org/markup-compatibility/2006">
      <mc:Choice Requires="x14">
        <control shapeId="1065" r:id="rId17" name="Control 41">
          <controlPr defaultSize="0" r:id="rId4">
            <anchor moveWithCells="1">
              <from>
                <xdr:col>14</xdr:col>
                <xdr:colOff>0</xdr:colOff>
                <xdr:row>14</xdr:row>
                <xdr:rowOff>0</xdr:rowOff>
              </from>
              <to>
                <xdr:col>14</xdr:col>
                <xdr:colOff>228600</xdr:colOff>
                <xdr:row>15</xdr:row>
                <xdr:rowOff>45720</xdr:rowOff>
              </to>
            </anchor>
          </controlPr>
        </control>
      </mc:Choice>
      <mc:Fallback>
        <control shapeId="1065" r:id="rId17" name="Control 41"/>
      </mc:Fallback>
    </mc:AlternateContent>
    <mc:AlternateContent xmlns:mc="http://schemas.openxmlformats.org/markup-compatibility/2006">
      <mc:Choice Requires="x14">
        <control shapeId="1064" r:id="rId18" name="Control 40">
          <controlPr defaultSize="0" r:id="rId4">
            <anchor moveWithCells="1">
              <from>
                <xdr:col>14</xdr:col>
                <xdr:colOff>0</xdr:colOff>
                <xdr:row>13</xdr:row>
                <xdr:rowOff>0</xdr:rowOff>
              </from>
              <to>
                <xdr:col>14</xdr:col>
                <xdr:colOff>228600</xdr:colOff>
                <xdr:row>14</xdr:row>
                <xdr:rowOff>45720</xdr:rowOff>
              </to>
            </anchor>
          </controlPr>
        </control>
      </mc:Choice>
      <mc:Fallback>
        <control shapeId="1064" r:id="rId18" name="Control 40"/>
      </mc:Fallback>
    </mc:AlternateContent>
    <mc:AlternateContent xmlns:mc="http://schemas.openxmlformats.org/markup-compatibility/2006">
      <mc:Choice Requires="x14">
        <control shapeId="1063" r:id="rId19" name="Control 39">
          <controlPr defaultSize="0" r:id="rId4">
            <anchor moveWithCells="1">
              <from>
                <xdr:col>14</xdr:col>
                <xdr:colOff>0</xdr:colOff>
                <xdr:row>12</xdr:row>
                <xdr:rowOff>0</xdr:rowOff>
              </from>
              <to>
                <xdr:col>14</xdr:col>
                <xdr:colOff>228600</xdr:colOff>
                <xdr:row>13</xdr:row>
                <xdr:rowOff>45720</xdr:rowOff>
              </to>
            </anchor>
          </controlPr>
        </control>
      </mc:Choice>
      <mc:Fallback>
        <control shapeId="1063" r:id="rId19" name="Control 39"/>
      </mc:Fallback>
    </mc:AlternateContent>
    <mc:AlternateContent xmlns:mc="http://schemas.openxmlformats.org/markup-compatibility/2006">
      <mc:Choice Requires="x14">
        <control shapeId="1062" r:id="rId20" name="Control 38">
          <controlPr defaultSize="0" r:id="rId4">
            <anchor moveWithCells="1">
              <from>
                <xdr:col>14</xdr:col>
                <xdr:colOff>0</xdr:colOff>
                <xdr:row>11</xdr:row>
                <xdr:rowOff>0</xdr:rowOff>
              </from>
              <to>
                <xdr:col>14</xdr:col>
                <xdr:colOff>228600</xdr:colOff>
                <xdr:row>12</xdr:row>
                <xdr:rowOff>45720</xdr:rowOff>
              </to>
            </anchor>
          </controlPr>
        </control>
      </mc:Choice>
      <mc:Fallback>
        <control shapeId="1062" r:id="rId20" name="Control 38"/>
      </mc:Fallback>
    </mc:AlternateContent>
    <mc:AlternateContent xmlns:mc="http://schemas.openxmlformats.org/markup-compatibility/2006">
      <mc:Choice Requires="x14">
        <control shapeId="1061" r:id="rId21" name="Control 37">
          <controlPr defaultSize="0" r:id="rId4">
            <anchor moveWithCells="1">
              <from>
                <xdr:col>14</xdr:col>
                <xdr:colOff>0</xdr:colOff>
                <xdr:row>10</xdr:row>
                <xdr:rowOff>0</xdr:rowOff>
              </from>
              <to>
                <xdr:col>14</xdr:col>
                <xdr:colOff>228600</xdr:colOff>
                <xdr:row>11</xdr:row>
                <xdr:rowOff>45720</xdr:rowOff>
              </to>
            </anchor>
          </controlPr>
        </control>
      </mc:Choice>
      <mc:Fallback>
        <control shapeId="1061" r:id="rId21" name="Control 37"/>
      </mc:Fallback>
    </mc:AlternateContent>
    <mc:AlternateContent xmlns:mc="http://schemas.openxmlformats.org/markup-compatibility/2006">
      <mc:Choice Requires="x14">
        <control shapeId="1060" r:id="rId22" name="Control 36">
          <controlPr defaultSize="0" r:id="rId4">
            <anchor moveWithCells="1">
              <from>
                <xdr:col>14</xdr:col>
                <xdr:colOff>0</xdr:colOff>
                <xdr:row>9</xdr:row>
                <xdr:rowOff>0</xdr:rowOff>
              </from>
              <to>
                <xdr:col>14</xdr:col>
                <xdr:colOff>228600</xdr:colOff>
                <xdr:row>10</xdr:row>
                <xdr:rowOff>45720</xdr:rowOff>
              </to>
            </anchor>
          </controlPr>
        </control>
      </mc:Choice>
      <mc:Fallback>
        <control shapeId="1060" r:id="rId22" name="Control 36"/>
      </mc:Fallback>
    </mc:AlternateContent>
    <mc:AlternateContent xmlns:mc="http://schemas.openxmlformats.org/markup-compatibility/2006">
      <mc:Choice Requires="x14">
        <control shapeId="1059" r:id="rId23" name="Control 35">
          <controlPr defaultSize="0" r:id="rId4">
            <anchor moveWithCells="1">
              <from>
                <xdr:col>14</xdr:col>
                <xdr:colOff>0</xdr:colOff>
                <xdr:row>8</xdr:row>
                <xdr:rowOff>0</xdr:rowOff>
              </from>
              <to>
                <xdr:col>14</xdr:col>
                <xdr:colOff>228600</xdr:colOff>
                <xdr:row>9</xdr:row>
                <xdr:rowOff>45720</xdr:rowOff>
              </to>
            </anchor>
          </controlPr>
        </control>
      </mc:Choice>
      <mc:Fallback>
        <control shapeId="1059" r:id="rId23" name="Control 35"/>
      </mc:Fallback>
    </mc:AlternateContent>
    <mc:AlternateContent xmlns:mc="http://schemas.openxmlformats.org/markup-compatibility/2006">
      <mc:Choice Requires="x14">
        <control shapeId="1058" r:id="rId24" name="Control 34">
          <controlPr defaultSize="0" r:id="rId4">
            <anchor moveWithCells="1">
              <from>
                <xdr:col>14</xdr:col>
                <xdr:colOff>0</xdr:colOff>
                <xdr:row>7</xdr:row>
                <xdr:rowOff>0</xdr:rowOff>
              </from>
              <to>
                <xdr:col>14</xdr:col>
                <xdr:colOff>228600</xdr:colOff>
                <xdr:row>8</xdr:row>
                <xdr:rowOff>45720</xdr:rowOff>
              </to>
            </anchor>
          </controlPr>
        </control>
      </mc:Choice>
      <mc:Fallback>
        <control shapeId="1058" r:id="rId24" name="Control 34"/>
      </mc:Fallback>
    </mc:AlternateContent>
    <mc:AlternateContent xmlns:mc="http://schemas.openxmlformats.org/markup-compatibility/2006">
      <mc:Choice Requires="x14">
        <control shapeId="1057" r:id="rId25" name="Control 33">
          <controlPr defaultSize="0" r:id="rId4">
            <anchor moveWithCells="1">
              <from>
                <xdr:col>14</xdr:col>
                <xdr:colOff>0</xdr:colOff>
                <xdr:row>6</xdr:row>
                <xdr:rowOff>0</xdr:rowOff>
              </from>
              <to>
                <xdr:col>14</xdr:col>
                <xdr:colOff>228600</xdr:colOff>
                <xdr:row>7</xdr:row>
                <xdr:rowOff>45720</xdr:rowOff>
              </to>
            </anchor>
          </controlPr>
        </control>
      </mc:Choice>
      <mc:Fallback>
        <control shapeId="1057" r:id="rId25" name="Control 33"/>
      </mc:Fallback>
    </mc:AlternateContent>
    <mc:AlternateContent xmlns:mc="http://schemas.openxmlformats.org/markup-compatibility/2006">
      <mc:Choice Requires="x14">
        <control shapeId="1056" r:id="rId26" name="Control 32">
          <controlPr defaultSize="0" r:id="rId4">
            <anchor moveWithCells="1">
              <from>
                <xdr:col>14</xdr:col>
                <xdr:colOff>0</xdr:colOff>
                <xdr:row>5</xdr:row>
                <xdr:rowOff>0</xdr:rowOff>
              </from>
              <to>
                <xdr:col>14</xdr:col>
                <xdr:colOff>228600</xdr:colOff>
                <xdr:row>6</xdr:row>
                <xdr:rowOff>45720</xdr:rowOff>
              </to>
            </anchor>
          </controlPr>
        </control>
      </mc:Choice>
      <mc:Fallback>
        <control shapeId="1056" r:id="rId26" name="Control 32"/>
      </mc:Fallback>
    </mc:AlternateContent>
    <mc:AlternateContent xmlns:mc="http://schemas.openxmlformats.org/markup-compatibility/2006">
      <mc:Choice Requires="x14">
        <control shapeId="1055" r:id="rId27" name="Control 31">
          <controlPr defaultSize="0" r:id="rId4">
            <anchor moveWithCells="1">
              <from>
                <xdr:col>14</xdr:col>
                <xdr:colOff>0</xdr:colOff>
                <xdr:row>4</xdr:row>
                <xdr:rowOff>0</xdr:rowOff>
              </from>
              <to>
                <xdr:col>14</xdr:col>
                <xdr:colOff>228600</xdr:colOff>
                <xdr:row>5</xdr:row>
                <xdr:rowOff>45720</xdr:rowOff>
              </to>
            </anchor>
          </controlPr>
        </control>
      </mc:Choice>
      <mc:Fallback>
        <control shapeId="1055" r:id="rId27" name="Control 31"/>
      </mc:Fallback>
    </mc:AlternateContent>
    <mc:AlternateContent xmlns:mc="http://schemas.openxmlformats.org/markup-compatibility/2006">
      <mc:Choice Requires="x14">
        <control shapeId="1054" r:id="rId28" name="Control 30">
          <controlPr defaultSize="0" r:id="rId4">
            <anchor moveWithCells="1">
              <from>
                <xdr:col>14</xdr:col>
                <xdr:colOff>0</xdr:colOff>
                <xdr:row>3</xdr:row>
                <xdr:rowOff>0</xdr:rowOff>
              </from>
              <to>
                <xdr:col>14</xdr:col>
                <xdr:colOff>228600</xdr:colOff>
                <xdr:row>4</xdr:row>
                <xdr:rowOff>45720</xdr:rowOff>
              </to>
            </anchor>
          </controlPr>
        </control>
      </mc:Choice>
      <mc:Fallback>
        <control shapeId="1054" r:id="rId28" name="Control 30"/>
      </mc:Fallback>
    </mc:AlternateContent>
    <mc:AlternateContent xmlns:mc="http://schemas.openxmlformats.org/markup-compatibility/2006">
      <mc:Choice Requires="x14">
        <control shapeId="1053" r:id="rId29" name="Control 29">
          <controlPr defaultSize="0" r:id="rId4">
            <anchor mov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228600</xdr:colOff>
                <xdr:row>3</xdr:row>
                <xdr:rowOff>45720</xdr:rowOff>
              </to>
            </anchor>
          </controlPr>
        </control>
      </mc:Choice>
      <mc:Fallback>
        <control shapeId="1053" r:id="rId29" name="Control 29"/>
      </mc:Fallback>
    </mc:AlternateContent>
    <mc:AlternateContent xmlns:mc="http://schemas.openxmlformats.org/markup-compatibility/2006">
      <mc:Choice Requires="x14">
        <control shapeId="1052" r:id="rId30" name="Control 28">
          <controlPr defaultSize="0" r:id="rId4">
            <anchor moveWithCells="1">
              <from>
                <xdr:col>14</xdr:col>
                <xdr:colOff>0</xdr:colOff>
                <xdr:row>1</xdr:row>
                <xdr:rowOff>0</xdr:rowOff>
              </from>
              <to>
                <xdr:col>14</xdr:col>
                <xdr:colOff>228600</xdr:colOff>
                <xdr:row>2</xdr:row>
                <xdr:rowOff>45720</xdr:rowOff>
              </to>
            </anchor>
          </controlPr>
        </control>
      </mc:Choice>
      <mc:Fallback>
        <control shapeId="1052" r:id="rId30" name="Control 28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32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38100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0" r:id="rId33" name="Control 26">
          <controlPr defaultSize="0" r:id="rId32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38100</xdr:rowOff>
              </to>
            </anchor>
          </controlPr>
        </control>
      </mc:Choice>
      <mc:Fallback>
        <control shapeId="1050" r:id="rId33" name="Control 26"/>
      </mc:Fallback>
    </mc:AlternateContent>
    <mc:AlternateContent xmlns:mc="http://schemas.openxmlformats.org/markup-compatibility/2006">
      <mc:Choice Requires="x14">
        <control shapeId="1049" r:id="rId34" name="Control 25">
          <controlPr defaultSize="0" r:id="rId32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38100</xdr:rowOff>
              </to>
            </anchor>
          </controlPr>
        </control>
      </mc:Choice>
      <mc:Fallback>
        <control shapeId="1049" r:id="rId34" name="Control 25"/>
      </mc:Fallback>
    </mc:AlternateContent>
    <mc:AlternateContent xmlns:mc="http://schemas.openxmlformats.org/markup-compatibility/2006">
      <mc:Choice Requires="x14">
        <control shapeId="1048" r:id="rId35" name="Control 24">
          <controlPr defaultSize="0" r:id="rId32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38100</xdr:rowOff>
              </to>
            </anchor>
          </controlPr>
        </control>
      </mc:Choice>
      <mc:Fallback>
        <control shapeId="1048" r:id="rId35" name="Control 24"/>
      </mc:Fallback>
    </mc:AlternateContent>
    <mc:AlternateContent xmlns:mc="http://schemas.openxmlformats.org/markup-compatibility/2006">
      <mc:Choice Requires="x14">
        <control shapeId="1047" r:id="rId36" name="Control 23">
          <controlPr defaultSize="0" r:id="rId32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38100</xdr:rowOff>
              </to>
            </anchor>
          </controlPr>
        </control>
      </mc:Choice>
      <mc:Fallback>
        <control shapeId="1047" r:id="rId36" name="Control 23"/>
      </mc:Fallback>
    </mc:AlternateContent>
    <mc:AlternateContent xmlns:mc="http://schemas.openxmlformats.org/markup-compatibility/2006">
      <mc:Choice Requires="x14">
        <control shapeId="1046" r:id="rId37" name="Control 22">
          <controlPr defaultSize="0" r:id="rId32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38100</xdr:rowOff>
              </to>
            </anchor>
          </controlPr>
        </control>
      </mc:Choice>
      <mc:Fallback>
        <control shapeId="1046" r:id="rId37" name="Control 22"/>
      </mc:Fallback>
    </mc:AlternateContent>
    <mc:AlternateContent xmlns:mc="http://schemas.openxmlformats.org/markup-compatibility/2006">
      <mc:Choice Requires="x14">
        <control shapeId="1045" r:id="rId38" name="Control 21">
          <controlPr defaultSize="0" r:id="rId32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38100</xdr:rowOff>
              </to>
            </anchor>
          </controlPr>
        </control>
      </mc:Choice>
      <mc:Fallback>
        <control shapeId="1045" r:id="rId38" name="Control 21"/>
      </mc:Fallback>
    </mc:AlternateContent>
    <mc:AlternateContent xmlns:mc="http://schemas.openxmlformats.org/markup-compatibility/2006">
      <mc:Choice Requires="x14">
        <control shapeId="1044" r:id="rId39" name="Control 20">
          <controlPr defaultSize="0" r:id="rId32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38100</xdr:rowOff>
              </to>
            </anchor>
          </controlPr>
        </control>
      </mc:Choice>
      <mc:Fallback>
        <control shapeId="1044" r:id="rId39" name="Control 20"/>
      </mc:Fallback>
    </mc:AlternateContent>
    <mc:AlternateContent xmlns:mc="http://schemas.openxmlformats.org/markup-compatibility/2006">
      <mc:Choice Requires="x14">
        <control shapeId="1043" r:id="rId40" name="Control 19">
          <controlPr defaultSize="0" r:id="rId32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38100</xdr:rowOff>
              </to>
            </anchor>
          </controlPr>
        </control>
      </mc:Choice>
      <mc:Fallback>
        <control shapeId="1043" r:id="rId40" name="Control 19"/>
      </mc:Fallback>
    </mc:AlternateContent>
    <mc:AlternateContent xmlns:mc="http://schemas.openxmlformats.org/markup-compatibility/2006">
      <mc:Choice Requires="x14">
        <control shapeId="1042" r:id="rId41" name="Control 18">
          <controlPr defaultSize="0" r:id="rId32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38100</xdr:rowOff>
              </to>
            </anchor>
          </controlPr>
        </control>
      </mc:Choice>
      <mc:Fallback>
        <control shapeId="1042" r:id="rId41" name="Control 18"/>
      </mc:Fallback>
    </mc:AlternateContent>
    <mc:AlternateContent xmlns:mc="http://schemas.openxmlformats.org/markup-compatibility/2006">
      <mc:Choice Requires="x14">
        <control shapeId="1041" r:id="rId42" name="Control 17">
          <controlPr defaultSize="0" r:id="rId32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38100</xdr:rowOff>
              </to>
            </anchor>
          </controlPr>
        </control>
      </mc:Choice>
      <mc:Fallback>
        <control shapeId="1041" r:id="rId42" name="Control 17"/>
      </mc:Fallback>
    </mc:AlternateContent>
    <mc:AlternateContent xmlns:mc="http://schemas.openxmlformats.org/markup-compatibility/2006">
      <mc:Choice Requires="x14">
        <control shapeId="1040" r:id="rId43" name="Control 16">
          <controlPr defaultSize="0" r:id="rId32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38100</xdr:rowOff>
              </to>
            </anchor>
          </controlPr>
        </control>
      </mc:Choice>
      <mc:Fallback>
        <control shapeId="1040" r:id="rId43" name="Control 16"/>
      </mc:Fallback>
    </mc:AlternateContent>
    <mc:AlternateContent xmlns:mc="http://schemas.openxmlformats.org/markup-compatibility/2006">
      <mc:Choice Requires="x14">
        <control shapeId="1039" r:id="rId44" name="Control 15">
          <controlPr defaultSize="0" r:id="rId32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38100</xdr:rowOff>
              </to>
            </anchor>
          </controlPr>
        </control>
      </mc:Choice>
      <mc:Fallback>
        <control shapeId="1039" r:id="rId44" name="Control 15"/>
      </mc:Fallback>
    </mc:AlternateContent>
    <mc:AlternateContent xmlns:mc="http://schemas.openxmlformats.org/markup-compatibility/2006">
      <mc:Choice Requires="x14">
        <control shapeId="1038" r:id="rId45" name="Control 14">
          <controlPr defaultSize="0" r:id="rId3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38100</xdr:rowOff>
              </to>
            </anchor>
          </controlPr>
        </control>
      </mc:Choice>
      <mc:Fallback>
        <control shapeId="1038" r:id="rId45" name="Control 14"/>
      </mc:Fallback>
    </mc:AlternateContent>
    <mc:AlternateContent xmlns:mc="http://schemas.openxmlformats.org/markup-compatibility/2006">
      <mc:Choice Requires="x14">
        <control shapeId="1037" r:id="rId46" name="Control 13">
          <controlPr defaultSize="0" r:id="rId32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38100</xdr:rowOff>
              </to>
            </anchor>
          </controlPr>
        </control>
      </mc:Choice>
      <mc:Fallback>
        <control shapeId="1037" r:id="rId46" name="Control 13"/>
      </mc:Fallback>
    </mc:AlternateContent>
    <mc:AlternateContent xmlns:mc="http://schemas.openxmlformats.org/markup-compatibility/2006">
      <mc:Choice Requires="x14">
        <control shapeId="1036" r:id="rId47" name="Control 12">
          <controlPr defaultSize="0" r:id="rId32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38100</xdr:rowOff>
              </to>
            </anchor>
          </controlPr>
        </control>
      </mc:Choice>
      <mc:Fallback>
        <control shapeId="1036" r:id="rId47" name="Control 12"/>
      </mc:Fallback>
    </mc:AlternateContent>
    <mc:AlternateContent xmlns:mc="http://schemas.openxmlformats.org/markup-compatibility/2006">
      <mc:Choice Requires="x14">
        <control shapeId="1035" r:id="rId48" name="Control 11">
          <controlPr defaultSize="0" r:id="rId32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38100</xdr:rowOff>
              </to>
            </anchor>
          </controlPr>
        </control>
      </mc:Choice>
      <mc:Fallback>
        <control shapeId="1035" r:id="rId48" name="Control 11"/>
      </mc:Fallback>
    </mc:AlternateContent>
    <mc:AlternateContent xmlns:mc="http://schemas.openxmlformats.org/markup-compatibility/2006">
      <mc:Choice Requires="x14">
        <control shapeId="1034" r:id="rId49" name="Control 10">
          <controlPr defaultSize="0" r:id="rId32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38100</xdr:rowOff>
              </to>
            </anchor>
          </controlPr>
        </control>
      </mc:Choice>
      <mc:Fallback>
        <control shapeId="1034" r:id="rId49" name="Control 10"/>
      </mc:Fallback>
    </mc:AlternateContent>
    <mc:AlternateContent xmlns:mc="http://schemas.openxmlformats.org/markup-compatibility/2006">
      <mc:Choice Requires="x14">
        <control shapeId="1033" r:id="rId50" name="Control 9">
          <controlPr defaultSize="0" r:id="rId32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38100</xdr:rowOff>
              </to>
            </anchor>
          </controlPr>
        </control>
      </mc:Choice>
      <mc:Fallback>
        <control shapeId="1033" r:id="rId50" name="Control 9"/>
      </mc:Fallback>
    </mc:AlternateContent>
    <mc:AlternateContent xmlns:mc="http://schemas.openxmlformats.org/markup-compatibility/2006">
      <mc:Choice Requires="x14">
        <control shapeId="1032" r:id="rId51" name="Control 8">
          <controlPr defaultSize="0" r:id="rId32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38100</xdr:rowOff>
              </to>
            </anchor>
          </controlPr>
        </control>
      </mc:Choice>
      <mc:Fallback>
        <control shapeId="1032" r:id="rId51" name="Control 8"/>
      </mc:Fallback>
    </mc:AlternateContent>
    <mc:AlternateContent xmlns:mc="http://schemas.openxmlformats.org/markup-compatibility/2006">
      <mc:Choice Requires="x14">
        <control shapeId="1031" r:id="rId52" name="Control 7">
          <controlPr defaultSize="0" r:id="rId32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1031" r:id="rId52" name="Control 7"/>
      </mc:Fallback>
    </mc:AlternateContent>
    <mc:AlternateContent xmlns:mc="http://schemas.openxmlformats.org/markup-compatibility/2006">
      <mc:Choice Requires="x14">
        <control shapeId="1030" r:id="rId53" name="Control 6">
          <controlPr defaultSize="0" r:id="rId32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1030" r:id="rId53" name="Control 6"/>
      </mc:Fallback>
    </mc:AlternateContent>
    <mc:AlternateContent xmlns:mc="http://schemas.openxmlformats.org/markup-compatibility/2006">
      <mc:Choice Requires="x14">
        <control shapeId="1029" r:id="rId54" name="Control 5">
          <controlPr defaultSize="0" r:id="rId32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1029" r:id="rId54" name="Control 5"/>
      </mc:Fallback>
    </mc:AlternateContent>
    <mc:AlternateContent xmlns:mc="http://schemas.openxmlformats.org/markup-compatibility/2006">
      <mc:Choice Requires="x14">
        <control shapeId="1028" r:id="rId55" name="Control 4">
          <controlPr defaultSize="0" r:id="rId32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1028" r:id="rId55" name="Control 4"/>
      </mc:Fallback>
    </mc:AlternateContent>
    <mc:AlternateContent xmlns:mc="http://schemas.openxmlformats.org/markup-compatibility/2006">
      <mc:Choice Requires="x14">
        <control shapeId="1027" r:id="rId56" name="Control 3">
          <controlPr defaultSize="0" r:id="rId32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1027" r:id="rId56" name="Control 3"/>
      </mc:Fallback>
    </mc:AlternateContent>
    <mc:AlternateContent xmlns:mc="http://schemas.openxmlformats.org/markup-compatibility/2006">
      <mc:Choice Requires="x14">
        <control shapeId="1026" r:id="rId57" name="Control 2">
          <controlPr defaultSize="0" r:id="rId32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1026" r:id="rId57" name="Control 2"/>
      </mc:Fallback>
    </mc:AlternateContent>
    <mc:AlternateContent xmlns:mc="http://schemas.openxmlformats.org/markup-compatibility/2006">
      <mc:Choice Requires="x14">
        <control shapeId="1025" r:id="rId58" name="Control 1">
          <controlPr defaultSize="0" r:id="rId32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1025" r:id="rId58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F45F-A613-4541-85DA-F87E34462D8A}">
  <dimension ref="A1"/>
  <sheetViews>
    <sheetView workbookViewId="0">
      <selection activeCell="N37" sqref="N37"/>
    </sheetView>
  </sheetViews>
  <sheetFormatPr defaultRowHeight="13.2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E569-A04D-4A2C-A9B9-F21C68775C81}">
  <dimension ref="B1:C52"/>
  <sheetViews>
    <sheetView topLeftCell="A24" zoomScaleNormal="100" workbookViewId="0">
      <selection activeCell="G34" sqref="G34"/>
    </sheetView>
  </sheetViews>
  <sheetFormatPr defaultRowHeight="13.2" x14ac:dyDescent="0.25"/>
  <cols>
    <col min="2" max="2" width="8.88671875" style="23"/>
    <col min="3" max="3" width="92.5546875" style="21" customWidth="1"/>
  </cols>
  <sheetData>
    <row r="1" spans="2:3" ht="13.8" x14ac:dyDescent="0.25">
      <c r="B1" s="44" t="s">
        <v>808</v>
      </c>
      <c r="C1" s="45"/>
    </row>
    <row r="2" spans="2:3" ht="27.6" customHeight="1" x14ac:dyDescent="0.25">
      <c r="B2" s="22">
        <v>17001</v>
      </c>
      <c r="C2" s="20" t="s">
        <v>757</v>
      </c>
    </row>
    <row r="3" spans="2:3" ht="27.6" customHeight="1" x14ac:dyDescent="0.25">
      <c r="B3" s="22">
        <v>17002</v>
      </c>
      <c r="C3" s="20" t="s">
        <v>758</v>
      </c>
    </row>
    <row r="4" spans="2:3" ht="27.6" customHeight="1" x14ac:dyDescent="0.25">
      <c r="B4" s="22">
        <v>17003</v>
      </c>
      <c r="C4" s="20" t="s">
        <v>759</v>
      </c>
    </row>
    <row r="5" spans="2:3" ht="27.6" customHeight="1" x14ac:dyDescent="0.25">
      <c r="B5" s="22">
        <v>17004</v>
      </c>
      <c r="C5" s="20" t="s">
        <v>760</v>
      </c>
    </row>
    <row r="6" spans="2:3" ht="27.6" customHeight="1" x14ac:dyDescent="0.25">
      <c r="B6" s="22">
        <v>17005</v>
      </c>
      <c r="C6" s="20" t="s">
        <v>761</v>
      </c>
    </row>
    <row r="7" spans="2:3" ht="27.6" customHeight="1" x14ac:dyDescent="0.25">
      <c r="B7" s="22">
        <v>17006</v>
      </c>
      <c r="C7" s="20" t="s">
        <v>762</v>
      </c>
    </row>
    <row r="8" spans="2:3" ht="27.6" customHeight="1" x14ac:dyDescent="0.25">
      <c r="B8" s="22">
        <v>17007</v>
      </c>
      <c r="C8" s="20" t="s">
        <v>763</v>
      </c>
    </row>
    <row r="9" spans="2:3" ht="27.6" customHeight="1" x14ac:dyDescent="0.25">
      <c r="B9" s="22">
        <v>17008</v>
      </c>
      <c r="C9" s="20" t="s">
        <v>764</v>
      </c>
    </row>
    <row r="10" spans="2:3" ht="27.6" customHeight="1" x14ac:dyDescent="0.25">
      <c r="B10" s="22">
        <v>17009</v>
      </c>
      <c r="C10" s="20" t="s">
        <v>765</v>
      </c>
    </row>
    <row r="11" spans="2:3" ht="36" customHeight="1" x14ac:dyDescent="0.25">
      <c r="B11" s="22">
        <v>17010</v>
      </c>
      <c r="C11" s="20" t="s">
        <v>766</v>
      </c>
    </row>
    <row r="12" spans="2:3" ht="36" customHeight="1" x14ac:dyDescent="0.25">
      <c r="B12" s="22">
        <v>17011</v>
      </c>
      <c r="C12" s="20" t="s">
        <v>767</v>
      </c>
    </row>
    <row r="13" spans="2:3" ht="27.6" customHeight="1" x14ac:dyDescent="0.25">
      <c r="B13" s="22">
        <v>17012</v>
      </c>
      <c r="C13" s="20" t="s">
        <v>768</v>
      </c>
    </row>
    <row r="14" spans="2:3" ht="27.6" customHeight="1" x14ac:dyDescent="0.25">
      <c r="B14" s="22">
        <v>17013</v>
      </c>
      <c r="C14" s="20" t="s">
        <v>769</v>
      </c>
    </row>
    <row r="15" spans="2:3" ht="27.6" customHeight="1" x14ac:dyDescent="0.25">
      <c r="B15" s="22">
        <v>17014</v>
      </c>
      <c r="C15" s="20" t="s">
        <v>770</v>
      </c>
    </row>
    <row r="16" spans="2:3" ht="27.6" customHeight="1" x14ac:dyDescent="0.25">
      <c r="B16" s="22">
        <v>17015</v>
      </c>
      <c r="C16" s="20" t="s">
        <v>771</v>
      </c>
    </row>
    <row r="17" spans="2:3" ht="33.6" customHeight="1" x14ac:dyDescent="0.25">
      <c r="B17" s="22">
        <v>17016</v>
      </c>
      <c r="C17" s="20" t="s">
        <v>772</v>
      </c>
    </row>
    <row r="18" spans="2:3" ht="33.6" customHeight="1" x14ac:dyDescent="0.25">
      <c r="B18" s="22">
        <v>17017</v>
      </c>
      <c r="C18" s="20" t="s">
        <v>773</v>
      </c>
    </row>
    <row r="19" spans="2:3" ht="33.6" customHeight="1" x14ac:dyDescent="0.25">
      <c r="B19" s="22">
        <v>17018</v>
      </c>
      <c r="C19" s="20" t="s">
        <v>774</v>
      </c>
    </row>
    <row r="20" spans="2:3" ht="33.6" customHeight="1" x14ac:dyDescent="0.25">
      <c r="B20" s="22">
        <v>17019</v>
      </c>
      <c r="C20" s="20" t="s">
        <v>775</v>
      </c>
    </row>
    <row r="21" spans="2:3" ht="27.6" customHeight="1" x14ac:dyDescent="0.25">
      <c r="B21" s="22">
        <v>17020</v>
      </c>
      <c r="C21" s="20" t="s">
        <v>776</v>
      </c>
    </row>
    <row r="22" spans="2:3" ht="27.6" customHeight="1" x14ac:dyDescent="0.25">
      <c r="B22" s="22">
        <v>17021</v>
      </c>
      <c r="C22" s="20" t="s">
        <v>777</v>
      </c>
    </row>
    <row r="23" spans="2:3" ht="36" customHeight="1" x14ac:dyDescent="0.25">
      <c r="B23" s="22">
        <v>17022</v>
      </c>
      <c r="C23" s="20" t="s">
        <v>778</v>
      </c>
    </row>
    <row r="24" spans="2:3" ht="36" customHeight="1" x14ac:dyDescent="0.25">
      <c r="B24" s="22">
        <v>17023</v>
      </c>
      <c r="C24" s="20" t="s">
        <v>779</v>
      </c>
    </row>
    <row r="25" spans="2:3" ht="27.6" customHeight="1" x14ac:dyDescent="0.25">
      <c r="B25" s="22">
        <v>17024</v>
      </c>
      <c r="C25" s="20" t="s">
        <v>780</v>
      </c>
    </row>
    <row r="26" spans="2:3" ht="27.6" customHeight="1" x14ac:dyDescent="0.25">
      <c r="B26" s="22">
        <v>17025</v>
      </c>
      <c r="C26" s="20" t="s">
        <v>781</v>
      </c>
    </row>
    <row r="27" spans="2:3" ht="48.6" customHeight="1" x14ac:dyDescent="0.25">
      <c r="B27" s="22">
        <v>17026</v>
      </c>
      <c r="C27" s="20" t="s">
        <v>782</v>
      </c>
    </row>
    <row r="28" spans="2:3" ht="27.6" customHeight="1" x14ac:dyDescent="0.25">
      <c r="B28" s="22">
        <v>17027</v>
      </c>
      <c r="C28" s="20" t="s">
        <v>783</v>
      </c>
    </row>
    <row r="29" spans="2:3" ht="27.6" customHeight="1" x14ac:dyDescent="0.25">
      <c r="B29" s="22">
        <v>17028</v>
      </c>
      <c r="C29" s="20" t="s">
        <v>784</v>
      </c>
    </row>
    <row r="30" spans="2:3" ht="27.6" customHeight="1" x14ac:dyDescent="0.25">
      <c r="B30" s="22">
        <v>17029</v>
      </c>
      <c r="C30" s="20" t="s">
        <v>785</v>
      </c>
    </row>
    <row r="31" spans="2:3" ht="27.6" customHeight="1" x14ac:dyDescent="0.25">
      <c r="B31" s="22">
        <v>17030</v>
      </c>
      <c r="C31" s="20" t="s">
        <v>786</v>
      </c>
    </row>
    <row r="32" spans="2:3" ht="27.6" customHeight="1" x14ac:dyDescent="0.25">
      <c r="B32" s="22">
        <v>17031</v>
      </c>
      <c r="C32" s="20" t="s">
        <v>787</v>
      </c>
    </row>
    <row r="33" spans="2:3" ht="27.6" customHeight="1" x14ac:dyDescent="0.25">
      <c r="B33" s="22">
        <v>17032</v>
      </c>
      <c r="C33" s="20" t="s">
        <v>788</v>
      </c>
    </row>
    <row r="34" spans="2:3" ht="27.6" customHeight="1" x14ac:dyDescent="0.25">
      <c r="B34" s="22">
        <v>17033</v>
      </c>
      <c r="C34" s="20" t="s">
        <v>789</v>
      </c>
    </row>
    <row r="35" spans="2:3" ht="27.6" customHeight="1" x14ac:dyDescent="0.25">
      <c r="B35" s="22">
        <v>17034</v>
      </c>
      <c r="C35" s="20" t="s">
        <v>790</v>
      </c>
    </row>
    <row r="36" spans="2:3" ht="27.6" customHeight="1" x14ac:dyDescent="0.25">
      <c r="B36" s="22">
        <v>17035</v>
      </c>
      <c r="C36" s="20" t="s">
        <v>791</v>
      </c>
    </row>
    <row r="37" spans="2:3" ht="27.6" customHeight="1" x14ac:dyDescent="0.25">
      <c r="B37" s="22">
        <v>17036</v>
      </c>
      <c r="C37" s="20" t="s">
        <v>792</v>
      </c>
    </row>
    <row r="38" spans="2:3" ht="27.6" customHeight="1" x14ac:dyDescent="0.25">
      <c r="B38" s="22">
        <v>17037</v>
      </c>
      <c r="C38" s="20" t="s">
        <v>793</v>
      </c>
    </row>
    <row r="39" spans="2:3" ht="27.6" customHeight="1" x14ac:dyDescent="0.25">
      <c r="B39" s="22">
        <v>17038</v>
      </c>
      <c r="C39" s="20" t="s">
        <v>794</v>
      </c>
    </row>
    <row r="40" spans="2:3" ht="41.4" customHeight="1" x14ac:dyDescent="0.25">
      <c r="B40" s="22">
        <v>17039</v>
      </c>
      <c r="C40" s="20" t="s">
        <v>795</v>
      </c>
    </row>
    <row r="41" spans="2:3" ht="41.4" customHeight="1" x14ac:dyDescent="0.25">
      <c r="B41" s="22">
        <v>17040</v>
      </c>
      <c r="C41" s="20" t="s">
        <v>796</v>
      </c>
    </row>
    <row r="42" spans="2:3" ht="41.4" customHeight="1" x14ac:dyDescent="0.25">
      <c r="B42" s="22">
        <v>17041</v>
      </c>
      <c r="C42" s="20" t="s">
        <v>796</v>
      </c>
    </row>
    <row r="43" spans="2:3" ht="41.4" customHeight="1" x14ac:dyDescent="0.25">
      <c r="B43" s="22">
        <v>17042</v>
      </c>
      <c r="C43" s="20" t="s">
        <v>797</v>
      </c>
    </row>
    <row r="44" spans="2:3" ht="41.4" customHeight="1" x14ac:dyDescent="0.25">
      <c r="B44" s="22">
        <v>17043</v>
      </c>
      <c r="C44" s="20" t="s">
        <v>798</v>
      </c>
    </row>
    <row r="45" spans="2:3" ht="41.4" customHeight="1" x14ac:dyDescent="0.25">
      <c r="B45" s="22">
        <v>17044</v>
      </c>
      <c r="C45" s="20" t="s">
        <v>799</v>
      </c>
    </row>
    <row r="46" spans="2:3" ht="41.4" customHeight="1" x14ac:dyDescent="0.25">
      <c r="B46" s="22">
        <v>17045</v>
      </c>
      <c r="C46" s="20" t="s">
        <v>800</v>
      </c>
    </row>
    <row r="47" spans="2:3" ht="41.4" customHeight="1" x14ac:dyDescent="0.25">
      <c r="B47" s="22">
        <v>17046</v>
      </c>
      <c r="C47" s="20" t="s">
        <v>801</v>
      </c>
    </row>
    <row r="48" spans="2:3" ht="41.4" customHeight="1" x14ac:dyDescent="0.25">
      <c r="B48" s="22">
        <v>17047</v>
      </c>
      <c r="C48" s="20" t="s">
        <v>802</v>
      </c>
    </row>
    <row r="49" spans="2:3" ht="41.4" customHeight="1" x14ac:dyDescent="0.25">
      <c r="B49" s="22">
        <v>17048</v>
      </c>
      <c r="C49" s="20" t="s">
        <v>803</v>
      </c>
    </row>
    <row r="50" spans="2:3" ht="27.6" customHeight="1" x14ac:dyDescent="0.25">
      <c r="B50" s="22">
        <v>17049</v>
      </c>
      <c r="C50" s="20" t="s">
        <v>804</v>
      </c>
    </row>
    <row r="51" spans="2:3" ht="27.6" customHeight="1" x14ac:dyDescent="0.25">
      <c r="B51" s="22">
        <v>17050</v>
      </c>
      <c r="C51" s="20" t="s">
        <v>805</v>
      </c>
    </row>
    <row r="52" spans="2:3" ht="27.6" customHeight="1" x14ac:dyDescent="0.25">
      <c r="B52" s="22">
        <v>17099</v>
      </c>
      <c r="C52" s="20" t="s">
        <v>806</v>
      </c>
    </row>
  </sheetData>
  <mergeCells count="1">
    <mergeCell ref="B1:C1"/>
  </mergeCells>
  <pageMargins left="0.51181102362204722" right="0.51181102362204722" top="0.78740157480314965" bottom="0.78740157480314965" header="0.31496062992125984" footer="0.31496062992125984"/>
  <pageSetup paperSize="9" scale="91" orientation="portrait" r:id="rId1"/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Planilha1</vt:lpstr>
      <vt:lpstr>Planilha2</vt:lpstr>
      <vt:lpstr>PRIME</vt:lpstr>
      <vt:lpstr>MONEY</vt:lpstr>
      <vt:lpstr>NATUREZA RENDIMENTO</vt:lpstr>
      <vt:lpstr>'NATUREZA RENDIMENTO'!Area_de_impressao</vt:lpstr>
      <vt:lpstr>'NATUREZA RENDIMENTO'!Titulos_de_impressao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Júnior</dc:creator>
  <cp:lastModifiedBy>Marcus Júnior</cp:lastModifiedBy>
  <cp:lastPrinted>2023-10-03T13:29:02Z</cp:lastPrinted>
  <dcterms:created xsi:type="dcterms:W3CDTF">2023-10-02T16:08:42Z</dcterms:created>
  <dcterms:modified xsi:type="dcterms:W3CDTF">2023-10-04T17:03:20Z</dcterms:modified>
</cp:coreProperties>
</file>