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inhos\Downloads\"/>
    </mc:Choice>
  </mc:AlternateContent>
  <xr:revisionPtr revIDLastSave="0" documentId="13_ncr:1_{427B6FAB-397B-4E9C-B1C0-F74CA8E77421}" xr6:coauthVersionLast="47" xr6:coauthVersionMax="47" xr10:uidLastSave="{00000000-0000-0000-0000-000000000000}"/>
  <bookViews>
    <workbookView xWindow="-103" yWindow="-103" windowWidth="16663" windowHeight="9017" tabRatio="740" xr2:uid="{00000000-000D-0000-FFFF-FFFF00000000}"/>
  </bookViews>
  <sheets>
    <sheet name="PF PJ Com Exchange Exterior" sheetId="1" r:id="rId1"/>
    <sheet name="PF PJ Sem Exchange" sheetId="2" r:id="rId2"/>
    <sheet name="Tipo" sheetId="4" r:id="rId3"/>
    <sheet name="Moeda" sheetId="5" r:id="rId4"/>
    <sheet name="Comprador ou Vendedor" sheetId="6" r:id="rId5"/>
    <sheet name="Comprador ou Vendedor - Tipo NI" sheetId="7" r:id="rId6"/>
    <sheet name="Comprador ou Vendedor - País" sheetId="8" r:id="rId7"/>
    <sheet name="Emitente" sheetId="9" r:id="rId8"/>
    <sheet name="Exchange" sheetId="10" r:id="rId9"/>
  </sheets>
  <definedNames>
    <definedName name="Comprador_ou_Vendedor">'Comprador ou Vendedor'!$A$2:$A$999993</definedName>
    <definedName name="Comprador_ou_Vendedor_País">'Comprador ou Vendedor - País'!$A$2:$A$999999</definedName>
    <definedName name="Comprador_ou_Vendedor_Tipo_NI">'Comprador ou Vendedor - Tipo NI'!$A$2:$A$999999</definedName>
    <definedName name="Emitente">Emitente!$A$2:$A$999999</definedName>
    <definedName name="Exchange">Exchange!$A$2:$A$1000000</definedName>
    <definedName name="Moeda">Moeda!$A$2:$A$1000001</definedName>
    <definedName name="Tipo">Tipo!#REF!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6" i="2" l="1"/>
  <c r="I66" i="2"/>
  <c r="J66" i="2"/>
  <c r="H67" i="2"/>
  <c r="I67" i="2"/>
  <c r="J67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2" i="2"/>
  <c r="I2" i="2"/>
  <c r="J2" i="2"/>
  <c r="H3" i="2"/>
  <c r="I3" i="2"/>
  <c r="J3" i="2"/>
  <c r="H4" i="2"/>
  <c r="I4" i="2"/>
  <c r="J4" i="2"/>
  <c r="H5" i="2"/>
  <c r="I5" i="2"/>
  <c r="J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" i="2"/>
  <c r="I6" i="2"/>
  <c r="J6" i="2"/>
  <c r="H7" i="2"/>
  <c r="I7" i="2"/>
  <c r="J7" i="2"/>
  <c r="H62" i="2"/>
  <c r="I62" i="2"/>
  <c r="J62" i="2"/>
  <c r="H63" i="2"/>
  <c r="I63" i="2"/>
  <c r="J63" i="2"/>
  <c r="H64" i="2"/>
  <c r="I64" i="2"/>
  <c r="J64" i="2"/>
  <c r="H65" i="2"/>
  <c r="I65" i="2"/>
  <c r="J65" i="2"/>
  <c r="H68" i="2"/>
  <c r="I68" i="2"/>
  <c r="J68" i="2"/>
  <c r="H8" i="2"/>
  <c r="I8" i="2"/>
  <c r="J8" i="2"/>
  <c r="H9" i="2"/>
  <c r="I9" i="2"/>
  <c r="J9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10" i="2"/>
  <c r="I10" i="2"/>
  <c r="J10" i="2"/>
  <c r="H11" i="2"/>
  <c r="I11" i="2"/>
  <c r="J11" i="2"/>
  <c r="H12" i="2"/>
  <c r="I12" i="2"/>
  <c r="J12" i="2"/>
  <c r="H13" i="2"/>
  <c r="I13" i="2"/>
  <c r="J13" i="2"/>
  <c r="H75" i="2"/>
  <c r="I75" i="2"/>
  <c r="J75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19" i="2"/>
  <c r="I19" i="2"/>
  <c r="J19" i="2"/>
  <c r="H82" i="2"/>
  <c r="I82" i="2"/>
  <c r="J82" i="2"/>
  <c r="H83" i="2"/>
  <c r="I83" i="2"/>
  <c r="J83" i="2"/>
  <c r="H84" i="2"/>
  <c r="I84" i="2"/>
  <c r="J84" i="2"/>
  <c r="H85" i="2"/>
  <c r="I85" i="2"/>
  <c r="J85" i="2"/>
  <c r="H20" i="2"/>
  <c r="I20" i="2"/>
  <c r="J20" i="2"/>
  <c r="H21" i="2"/>
  <c r="I21" i="2"/>
  <c r="J21" i="2"/>
  <c r="H22" i="2"/>
  <c r="I22" i="2"/>
  <c r="J22" i="2"/>
  <c r="H23" i="2"/>
  <c r="I23" i="2"/>
  <c r="J23" i="2"/>
  <c r="H86" i="2"/>
  <c r="I86" i="2"/>
  <c r="J86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94" i="2"/>
  <c r="I94" i="2"/>
  <c r="J94" i="2"/>
  <c r="K6" i="2" l="1"/>
  <c r="K4" i="2"/>
  <c r="K5" i="2"/>
  <c r="K56" i="2"/>
  <c r="K57" i="2"/>
  <c r="K58" i="2"/>
  <c r="K60" i="2"/>
  <c r="K61" i="2"/>
  <c r="K3" i="2"/>
  <c r="H49" i="2"/>
  <c r="I49" i="2"/>
  <c r="J49" i="2"/>
  <c r="K49" i="2"/>
  <c r="H50" i="2"/>
  <c r="I50" i="2"/>
  <c r="J50" i="2"/>
  <c r="K50" i="2"/>
  <c r="K51" i="2"/>
  <c r="K52" i="2"/>
  <c r="K54" i="2"/>
  <c r="K55" i="2"/>
  <c r="K2" i="2"/>
  <c r="H48" i="2"/>
  <c r="I48" i="2"/>
  <c r="J48" i="2"/>
  <c r="K48" i="2"/>
  <c r="J47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I47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7" i="2" l="1"/>
  <c r="K47" i="2"/>
</calcChain>
</file>

<file path=xl/sharedStrings.xml><?xml version="1.0" encoding="utf-8"?>
<sst xmlns="http://schemas.openxmlformats.org/spreadsheetml/2006/main" count="2208" uniqueCount="824">
  <si>
    <t>Tipo</t>
  </si>
  <si>
    <t>Data</t>
  </si>
  <si>
    <t>Valor</t>
  </si>
  <si>
    <t>Taxa</t>
  </si>
  <si>
    <t>Moeda</t>
  </si>
  <si>
    <t>Quantidade</t>
  </si>
  <si>
    <t>Exchange</t>
  </si>
  <si>
    <t>Moeda Recebida</t>
  </si>
  <si>
    <t>Quantidade Recebida</t>
  </si>
  <si>
    <t>Moeda Enviada</t>
  </si>
  <si>
    <t>Quantidade Enviada</t>
  </si>
  <si>
    <t>Compra</t>
  </si>
  <si>
    <t>Bitcoin</t>
  </si>
  <si>
    <t>Binance</t>
  </si>
  <si>
    <t>Comprador ou Vendedor - Título</t>
  </si>
  <si>
    <t>Comprador ou Vendedor - País</t>
  </si>
  <si>
    <t>Comprador ou Vendedor - Tipo NI</t>
  </si>
  <si>
    <t>Comprador ou Vendedor - CPF ou CNPJ</t>
  </si>
  <si>
    <t>Comprador ou Vendedor - NI (Estrangeiro)</t>
  </si>
  <si>
    <t>Venda</t>
  </si>
  <si>
    <t>Wallace Santana do Carmo</t>
  </si>
  <si>
    <t>Eduardo Castilho da Silva</t>
  </si>
  <si>
    <t>Maycon Carlete Rodrigues</t>
  </si>
  <si>
    <t>Andre Luiz Santos Silva</t>
  </si>
  <si>
    <t>Thadeu Martins de Barros</t>
  </si>
  <si>
    <t>Thiago Cortes Sampaio</t>
  </si>
  <si>
    <t>Damacio Martins</t>
  </si>
  <si>
    <t>Jhan Alberto Perdomo Flores</t>
  </si>
  <si>
    <t>Ronaldo Jose Mazzini</t>
  </si>
  <si>
    <t>Rodrigo Ferreira de Lima</t>
  </si>
  <si>
    <t>Vera Lucia Alves Pinto</t>
  </si>
  <si>
    <t>Igor Ramalho Nascimento</t>
  </si>
  <si>
    <t>Giovanna Gertrudys Rivera Villasana</t>
  </si>
  <si>
    <t>Permuta</t>
  </si>
  <si>
    <t>Ethereum</t>
  </si>
  <si>
    <t>Dação Recebedor</t>
  </si>
  <si>
    <t>Dação Pagador</t>
  </si>
  <si>
    <t>Outras Recebedor</t>
  </si>
  <si>
    <t>Outras Transmitente</t>
  </si>
  <si>
    <t>Título</t>
  </si>
  <si>
    <t>Envio Exchange</t>
  </si>
  <si>
    <t>Retirada Exchange</t>
  </si>
  <si>
    <t>Doação Donatário</t>
  </si>
  <si>
    <t>Doação Doador</t>
  </si>
  <si>
    <t>Cessão Cessionário</t>
  </si>
  <si>
    <t>Cessão Cedente</t>
  </si>
  <si>
    <t>Aquisição Originária</t>
  </si>
  <si>
    <t>Binance Coin</t>
  </si>
  <si>
    <t>Bitcoin Cash</t>
  </si>
  <si>
    <t>BitTorrent</t>
  </si>
  <si>
    <t>Cardano</t>
  </si>
  <si>
    <t>Dash</t>
  </si>
  <si>
    <t>Decred</t>
  </si>
  <si>
    <t>Dogecoin</t>
  </si>
  <si>
    <t>Ethereum Classic</t>
  </si>
  <si>
    <t>Litecoin</t>
  </si>
  <si>
    <t>Monero</t>
  </si>
  <si>
    <t>Nano</t>
  </si>
  <si>
    <t>Paxos Standard</t>
  </si>
  <si>
    <t>Ripple</t>
  </si>
  <si>
    <t>Stellar</t>
  </si>
  <si>
    <t>Tether</t>
  </si>
  <si>
    <t>Tezos</t>
  </si>
  <si>
    <t>TRON</t>
  </si>
  <si>
    <t>País</t>
  </si>
  <si>
    <t>Tipo NI</t>
  </si>
  <si>
    <t>CPF ou CNPJ</t>
  </si>
  <si>
    <t>NI (Estrangeiro)</t>
  </si>
  <si>
    <t>Site</t>
  </si>
  <si>
    <t>Endereço</t>
  </si>
  <si>
    <t>Bitbalcão serviços de intermediação EIRELI</t>
  </si>
  <si>
    <t>Brasil</t>
  </si>
  <si>
    <t>CNPJ</t>
  </si>
  <si>
    <t>Bitcoin p2p</t>
  </si>
  <si>
    <t xml:space="preserve">CG4 INDUSTRIA DE GELADOS LTDA EPP </t>
  </si>
  <si>
    <t>Ivone Teresinha Gasparin Petry</t>
  </si>
  <si>
    <t>jhp Romualdo serviços contabeis</t>
  </si>
  <si>
    <t>KRONORTE S.A Implementos Rodoviários</t>
  </si>
  <si>
    <t>Monetae C A E LTDA</t>
  </si>
  <si>
    <t>Money plus SCMEPP LTDA</t>
  </si>
  <si>
    <t>XRP intermediação de negocios e consultoria eireli</t>
  </si>
  <si>
    <t>Guajara Industria E Comercio De Saneantes Eireli</t>
  </si>
  <si>
    <t>L A Borges e CIA LTDA</t>
  </si>
  <si>
    <t xml:space="preserve"> Caio Monte Pegoraro</t>
  </si>
  <si>
    <t>CPF</t>
  </si>
  <si>
    <t xml:space="preserve"> Dionei Heloi de Souza</t>
  </si>
  <si>
    <t xml:space="preserve"> Jomar da Silva</t>
  </si>
  <si>
    <t>Adriano Merlotto</t>
  </si>
  <si>
    <t>Ailton Mendes Marcolan</t>
  </si>
  <si>
    <t>Alan de Oliveira Rodrigues</t>
  </si>
  <si>
    <t>Alessandra Menezes e Sousa</t>
  </si>
  <si>
    <t>Alexandre Fernandes</t>
  </si>
  <si>
    <t>Alexandre Magno Ramos</t>
  </si>
  <si>
    <t>Alexandre Nunes Fredianelli</t>
  </si>
  <si>
    <t>Alexandro Marcos Orlandi</t>
  </si>
  <si>
    <t>Almir Roberto</t>
  </si>
  <si>
    <t>Anderson Juhasc</t>
  </si>
  <si>
    <t>André Luiz Marim</t>
  </si>
  <si>
    <t>Andre Mariani</t>
  </si>
  <si>
    <t>Apoena Wagner Lopes</t>
  </si>
  <si>
    <t>Arthur Rodolfo Gomes de Oliveira</t>
  </si>
  <si>
    <t>Breno Rebecchi Lipi</t>
  </si>
  <si>
    <t>Brunno Fernandes de Aguiar</t>
  </si>
  <si>
    <t>Bruno Carvalho Maciel</t>
  </si>
  <si>
    <t>Bruno Marcos Ribeiro Simon</t>
  </si>
  <si>
    <t>Bruno Nogueira de Oliveira</t>
  </si>
  <si>
    <t>Caio Monte Pegoraro</t>
  </si>
  <si>
    <t>Caio Richate Botelho de Almeida</t>
  </si>
  <si>
    <t>Calil Sousa Mattos</t>
  </si>
  <si>
    <t>Carlo Canepa Dornelas</t>
  </si>
  <si>
    <t>Carlos Henrique Taube</t>
  </si>
  <si>
    <t xml:space="preserve">Carlos Henrique Taube </t>
  </si>
  <si>
    <t>Claudio Aparecido Barbaroto</t>
  </si>
  <si>
    <t>Clayton Miguel Da Silva</t>
  </si>
  <si>
    <t>Colbert Jose Bermudez Narvaez</t>
  </si>
  <si>
    <t>Daniel Henrique Goulart Frantz Vianna</t>
  </si>
  <si>
    <t>Danny Yebran Bolivar Salinas</t>
  </si>
  <si>
    <t>Diego Eduardo Viola Ortiz</t>
  </si>
  <si>
    <t>Diego zinidarcis de Oliveira</t>
  </si>
  <si>
    <t>Diogo Gonzaga Marcelo</t>
  </si>
  <si>
    <t>Dionei Heloi de Souza</t>
  </si>
  <si>
    <t>Dolores Alvarez Molinari</t>
  </si>
  <si>
    <t>Edmilson Alexander Fernandes</t>
  </si>
  <si>
    <t>Eduardo Henrique Beilner</t>
  </si>
  <si>
    <t>Elmer Quispe Mamani</t>
  </si>
  <si>
    <t>Emilio Cavalheiro Novais</t>
  </si>
  <si>
    <t>Fabio de albuquerque Vilalba</t>
  </si>
  <si>
    <t>Fábio Garcia Borges</t>
  </si>
  <si>
    <t>Fabio Leandro Ost</t>
  </si>
  <si>
    <t>Fabio Utzig</t>
  </si>
  <si>
    <t>Fabricio Castro Machado</t>
  </si>
  <si>
    <t>Fausto Mazocato Júnior</t>
  </si>
  <si>
    <t>FELIPE DANTAS BRAULIO</t>
  </si>
  <si>
    <t>Felipe Duarte Barbedo</t>
  </si>
  <si>
    <t>Fernanda Fabiola de Carvalho Alves</t>
  </si>
  <si>
    <t>Fernando Varela Casselhas</t>
  </si>
  <si>
    <t>Fillipe Rodrigues Pereira</t>
  </si>
  <si>
    <t>Flávia Franco Molinari</t>
  </si>
  <si>
    <t>Francisco Ismael dos Santos</t>
  </si>
  <si>
    <t>Gabriel Vermieiro Coimbra</t>
  </si>
  <si>
    <t>Gerson Santos da Silva</t>
  </si>
  <si>
    <t>Gustavo Amado Candido</t>
  </si>
  <si>
    <t>Gustavo Brandão de Souza</t>
  </si>
  <si>
    <t>Gustavo Nicolodi Augusto</t>
  </si>
  <si>
    <t>Israel Silva Oliveira</t>
  </si>
  <si>
    <t>Jomar da Silva</t>
  </si>
  <si>
    <t>Jose Eduardo Storopoli</t>
  </si>
  <si>
    <t>José Eduardo Storopoli</t>
  </si>
  <si>
    <t>Juliana Valente Barbosa</t>
  </si>
  <si>
    <t>Jullie Brumano Batista</t>
  </si>
  <si>
    <t>Jullie Brumano Batista De Melo Mota</t>
  </si>
  <si>
    <t>Karina Pereira Montenegro</t>
  </si>
  <si>
    <t>LARISSA SOARES DE ASSIS CARVALHO</t>
  </si>
  <si>
    <t>Leonardo Jose Ambrosio</t>
  </si>
  <si>
    <t>Lucas Dornelas Vieira</t>
  </si>
  <si>
    <t>Luciano Martins da Cunha</t>
  </si>
  <si>
    <t>LUCIMARA GALHARDE</t>
  </si>
  <si>
    <t>Luiz Antonio Fernandes Prata</t>
  </si>
  <si>
    <t>Marcio Wandre Moraes de Oliveira</t>
  </si>
  <si>
    <t>Marcos pataquini</t>
  </si>
  <si>
    <t>Marcus Vinicius Lamounier Quadros</t>
  </si>
  <si>
    <t>Mário Quaresma Monteiro Junior</t>
  </si>
  <si>
    <t>Marvelia Rosenni moreno Gutierrez</t>
  </si>
  <si>
    <t>Michelle Vanessa Freites Rondon</t>
  </si>
  <si>
    <t>Otavio Augusto Bertolin Maia</t>
  </si>
  <si>
    <t>OTAVIO VINICIUS CHAGAS FLORENCIO</t>
  </si>
  <si>
    <t>Pedro Giometti Grassi</t>
  </si>
  <si>
    <t>Pedro Henrique Feliciano Gonçalves</t>
  </si>
  <si>
    <t>Rafael de Almeida Costa Rego</t>
  </si>
  <si>
    <t>RaFAel Pereira Meira</t>
  </si>
  <si>
    <t>Ricardo Albuquerque Pinto</t>
  </si>
  <si>
    <t>Ricardo W N Denigres FH</t>
  </si>
  <si>
    <t>Ricardo Wilson N D Filho</t>
  </si>
  <si>
    <t>Roberson Jose da Silva</t>
  </si>
  <si>
    <t>Roiman Rafael Ortiz</t>
  </si>
  <si>
    <t>Sandy Dolly Alcantara Fabian</t>
  </si>
  <si>
    <t>Stella Botaro Martins</t>
  </si>
  <si>
    <t>SUIANI SILVA OLIVEIR</t>
  </si>
  <si>
    <t>Thiago de Menezes Duarte e Silva</t>
  </si>
  <si>
    <t>Tupã Negreiros</t>
  </si>
  <si>
    <t>Victor Secco Ciampi</t>
  </si>
  <si>
    <t>Vilson Marcelo M Vedana</t>
  </si>
  <si>
    <t>Vinicius Henrique De Oliveira</t>
  </si>
  <si>
    <t>Waldyr Muniz Oliva Neto</t>
  </si>
  <si>
    <t>Weslei Mesquita Araujo</t>
  </si>
  <si>
    <t>Yago Henrique Lopes Dias</t>
  </si>
  <si>
    <t>Yeisa Concepcion Rondon</t>
  </si>
  <si>
    <t>Guilherme Kenworthy</t>
  </si>
  <si>
    <t>Guilherme Melo de Barros</t>
  </si>
  <si>
    <t xml:space="preserve"> vera lucia oliveira de souza</t>
  </si>
  <si>
    <t xml:space="preserve"> Walter Luiz Rogerio</t>
  </si>
  <si>
    <t>Adelmo Fernandes de Oliveira Jr</t>
  </si>
  <si>
    <t>Adriano Andrei Goede</t>
  </si>
  <si>
    <t>Alvaro Luiz Strappazzon</t>
  </si>
  <si>
    <t>ANDRÉ J FRANÇA</t>
  </si>
  <si>
    <t>Andre Luz Mascaro Jose</t>
  </si>
  <si>
    <t>André Macedo Schilipack</t>
  </si>
  <si>
    <t>Andre Martinhago Aguiar</t>
  </si>
  <si>
    <t>Andre Tenorio Leite</t>
  </si>
  <si>
    <t>ANTONIO CELIO BILAR</t>
  </si>
  <si>
    <t>Artur De Oliveira Barbosa</t>
  </si>
  <si>
    <t>Bonifácio Cionek Neto</t>
  </si>
  <si>
    <t>Bruno Santos</t>
  </si>
  <si>
    <t>Bruno Werlang</t>
  </si>
  <si>
    <t>Carlos Hilgert Ferrari</t>
  </si>
  <si>
    <t>Daniel Domingues</t>
  </si>
  <si>
    <t>Daniel Henrique Cabral Lima</t>
  </si>
  <si>
    <t>Daniel Rosa Santos</t>
  </si>
  <si>
    <t>Dinei Gazoni de Souza Junior</t>
  </si>
  <si>
    <t>Dionatan Uesley de Lara</t>
  </si>
  <si>
    <t>Emanuel Moraes de Almeida</t>
  </si>
  <si>
    <t>Erick Vinicius da Paixao Milhomem</t>
  </si>
  <si>
    <t>Ernani Alves Correa Sobrinho</t>
  </si>
  <si>
    <t>Fabian Lisboa Marcon</t>
  </si>
  <si>
    <t>Felipe Bueno</t>
  </si>
  <si>
    <t>Fernando Luiz Parisotto</t>
  </si>
  <si>
    <t>Fernando Scherner</t>
  </si>
  <si>
    <t>Francisco Sebastian Tacora Amasifuen</t>
  </si>
  <si>
    <t>GENESIS GREYMAR MONCADA CANAS</t>
  </si>
  <si>
    <t>Gidean Carlo de Matos</t>
  </si>
  <si>
    <t>GUSTAVO GONÇALVES RAVISON</t>
  </si>
  <si>
    <t>Gustavo Oliveira Machado Da Silva</t>
  </si>
  <si>
    <t>Jardel Caminha C Cestari</t>
  </si>
  <si>
    <t>Joao Daniel Caliman E Gurgel</t>
  </si>
  <si>
    <t>João Daniel Caliman E Gurgel</t>
  </si>
  <si>
    <t>João Franco Giacomin Spid</t>
  </si>
  <si>
    <t>Joao Franco Giacomin Spido</t>
  </si>
  <si>
    <t>João Martins de Queiroz Filho</t>
  </si>
  <si>
    <t>João Pedro Wojcikiewicz Duarte Silva</t>
  </si>
  <si>
    <t>Joo Franco Giacomin Spido</t>
  </si>
  <si>
    <t>JOSE DIEGO MACULAN STROTKAMP</t>
  </si>
  <si>
    <t>Júnior Fernandes da Costa</t>
  </si>
  <si>
    <t>Leonardo Mecenas David Sampaio</t>
  </si>
  <si>
    <t>Lucas Santos Ribeiro</t>
  </si>
  <si>
    <t>Luciano Rodrigues de Souza</t>
  </si>
  <si>
    <t>Maria A C O Tavares</t>
  </si>
  <si>
    <t>Michel Faria Suzigan</t>
  </si>
  <si>
    <t>Nivaldo Tavares Junior</t>
  </si>
  <si>
    <t>OSMAR MARTINS</t>
  </si>
  <si>
    <t>Rafael Ruiz SCHLICHTING</t>
  </si>
  <si>
    <t>Rodrigo Dal Ri</t>
  </si>
  <si>
    <t>Rodrigo Felipe Assmann</t>
  </si>
  <si>
    <t>Samuel Isidoro Santos JR</t>
  </si>
  <si>
    <t>Talles Vianna Brugni</t>
  </si>
  <si>
    <t>Tauno Viitaniemi</t>
  </si>
  <si>
    <t>Thiago Silva dos Santos</t>
  </si>
  <si>
    <t>Thomas Willian Correa Schaefer</t>
  </si>
  <si>
    <t>vera lucia oliveira de souza</t>
  </si>
  <si>
    <t>Vinicius Belizário da Silva</t>
  </si>
  <si>
    <t>Walter Luiz Rogerio</t>
  </si>
  <si>
    <t>Wanderley Cardoso Prestes</t>
  </si>
  <si>
    <t>Wuallefh Carvalho Silva Magalhães</t>
  </si>
  <si>
    <t>Adilson Pedo dos Santos</t>
  </si>
  <si>
    <t>Antonio Amaury Silva Neto</t>
  </si>
  <si>
    <t>Fernando Hilgenberg Mezzomo</t>
  </si>
  <si>
    <t>Jonatas Rancan de Souza</t>
  </si>
  <si>
    <t>José Henrique Nazzi Ehms</t>
  </si>
  <si>
    <t>Polyana de Almeida Sousa</t>
  </si>
  <si>
    <t>Vinicius Freitas De Mattos</t>
  </si>
  <si>
    <t>GILBERTO SUDARIO DE OLIVEIRA JUNIOR</t>
  </si>
  <si>
    <t>ADETILEWA TAIWO AJAYI</t>
  </si>
  <si>
    <t>603.023.020-42</t>
  </si>
  <si>
    <t>NIF (PF)</t>
  </si>
  <si>
    <t>NIF (PJ)</t>
  </si>
  <si>
    <t>Passaporte</t>
  </si>
  <si>
    <t>NIF (Não Existe)</t>
  </si>
  <si>
    <t>NIF (Não Possui)</t>
  </si>
  <si>
    <t>Afeganistão</t>
  </si>
  <si>
    <t>África do Sul</t>
  </si>
  <si>
    <t>Albânia</t>
  </si>
  <si>
    <t>Alemanha</t>
  </si>
  <si>
    <t>Andorra</t>
  </si>
  <si>
    <t>Angola</t>
  </si>
  <si>
    <t>Anguilla</t>
  </si>
  <si>
    <t>Antártida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</si>
  <si>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</si>
  <si>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</si>
  <si>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</si>
  <si>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</si>
  <si>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</si>
  <si>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</si>
  <si>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</si>
  <si>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</si>
  <si>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</si>
  <si>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</si>
  <si>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</si>
  <si>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Bahrein</t>
  </si>
  <si>
    <t>Bangladesh</t>
  </si>
  <si>
    <t>Barbados</t>
  </si>
  <si>
    <t>Belarus</t>
  </si>
  <si>
    <t>Bélgica</t>
  </si>
  <si>
    <t>Belize</t>
  </si>
  <si>
    <t>Benin</t>
  </si>
  <si>
    <t>Bermudas</t>
  </si>
  <si>
    <t>Bolívia</t>
  </si>
  <si>
    <t>Bonaire, Sint Eustatius e Saba</t>
  </si>
  <si>
    <t>Bósnia-Herzegóvina</t>
  </si>
  <si>
    <t>Botsuana</t>
  </si>
  <si>
    <t>Brunei</t>
  </si>
  <si>
    <t>Bulgária</t>
  </si>
  <si>
    <t>Burkina Fasso</t>
  </si>
  <si>
    <t>Burundi</t>
  </si>
  <si>
    <t>Butão</t>
  </si>
  <si>
    <t>Cabo Verde</t>
  </si>
  <si>
    <t>Camarões</t>
  </si>
  <si>
    <t>Camboja</t>
  </si>
  <si>
    <t>Canadá</t>
  </si>
  <si>
    <t>Cazaquistão</t>
  </si>
  <si>
    <t>Chade</t>
  </si>
  <si>
    <t>Chile</t>
  </si>
  <si>
    <t>China</t>
  </si>
  <si>
    <t>Chipre</t>
  </si>
  <si>
    <t>Cingapura</t>
  </si>
  <si>
    <t>Colômbia</t>
  </si>
  <si>
    <t>Congo</t>
  </si>
  <si>
    <t>Coréia do Norte</t>
  </si>
  <si>
    <t>Coréia do Sul</t>
  </si>
  <si>
    <t>Costa do Marfim</t>
  </si>
  <si>
    <t>Costa Rica</t>
  </si>
  <si>
    <t>Croácia (Hrvatska)</t>
  </si>
  <si>
    <t>Cuba</t>
  </si>
  <si>
    <t>Curaçao</t>
  </si>
  <si>
    <t>Dinamarca</t>
  </si>
  <si>
    <t>Djibuti</t>
  </si>
  <si>
    <t>Dominica</t>
  </si>
  <si>
    <t>Egito</t>
  </si>
  <si>
    <t>El Salvador</t>
  </si>
  <si>
    <t>Emirados Árabes Unidos</t>
  </si>
  <si>
    <t>Equador</t>
  </si>
  <si>
    <t>Eritréia</t>
  </si>
  <si>
    <t>Eslováquia</t>
  </si>
  <si>
    <t>Eslovênia</t>
  </si>
  <si>
    <t>Espanha</t>
  </si>
  <si>
    <t>Estados Unidos</t>
  </si>
  <si>
    <t>Estônia</t>
  </si>
  <si>
    <t>Etiópia</t>
  </si>
  <si>
    <t>Federação Russa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</si>
  <si>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</si>
  <si>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</si>
  <si>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</si>
  <si>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</si>
  <si>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</si>
  <si>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</si>
  <si>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</si>
  <si>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</si>
  <si>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Gibraltar</t>
  </si>
  <si>
    <t>Grã-Bretanha (Reino Unido, UK)</t>
  </si>
  <si>
    <t>Granada</t>
  </si>
  <si>
    <t>Grécia</t>
  </si>
  <si>
    <t>Groelândia</t>
  </si>
  <si>
    <t>Guadalupe</t>
  </si>
  <si>
    <t>Guam (Território dos Estados Unidos)</t>
  </si>
  <si>
    <t>Guatemala</t>
  </si>
  <si>
    <t>Guernsey</t>
  </si>
  <si>
    <t>Guiana</t>
  </si>
  <si>
    <t>Guiana Francesa</t>
  </si>
  <si>
    <t>Guiné</t>
  </si>
  <si>
    <t>Guiné Equatorial</t>
  </si>
  <si>
    <t>Guiné-Bissau</t>
  </si>
  <si>
    <t>Haiti</t>
  </si>
  <si>
    <t>Holanda</t>
  </si>
  <si>
    <t>Honduras</t>
  </si>
  <si>
    <t>Hong Kong</t>
  </si>
  <si>
    <t>Hungria</t>
  </si>
  <si>
    <t>Iêmen</t>
  </si>
  <si>
    <t>Ilha Bouvet (Território da Noruega)</t>
  </si>
  <si>
    <t>Ilha do Homem</t>
  </si>
  <si>
    <t>Ilha Natal</t>
  </si>
  <si>
    <t>Ilha Pitcairn</t>
  </si>
  <si>
    <t>Ilha Reunião</t>
  </si>
  <si>
    <t>Ilhas Aland</t>
  </si>
  <si>
    <t>Ilhas Cayman</t>
  </si>
  <si>
    <t>Ilhas Cocos</t>
  </si>
  <si>
    <t>Ilhas Comores</t>
  </si>
  <si>
    <t>Ilhas Cook</t>
  </si>
  <si>
    <t>Ilhas Falkland (Malvinas)</t>
  </si>
  <si>
    <t>Ilhas Faroes</t>
  </si>
  <si>
    <t>Ilhas Geórgia do Sul e Sandwich do Sul</t>
  </si>
  <si>
    <t>Ilhas Heard e McDonald (Território da Austrália)</t>
  </si>
  <si>
    <t>Ilhas Marianas do Norte</t>
  </si>
  <si>
    <t>Ilhas Marshall</t>
  </si>
  <si>
    <t>Ilhas Menores dos Estados Unidos</t>
  </si>
  <si>
    <t>Ilhas Norfolk</t>
  </si>
  <si>
    <t>Ilhas Seychelles</t>
  </si>
  <si>
    <t>Ilhas Solomão</t>
  </si>
  <si>
    <t>Ilhas Svalbard e Jan Mayen</t>
  </si>
  <si>
    <t>Ilhas Tokelau</t>
  </si>
  <si>
    <t>Ilhas Turks e Caicos</t>
  </si>
  <si>
    <t>Ilhas Virgens (Estados Unidos)</t>
  </si>
  <si>
    <t>Ilhas Virgens (Inglaterra)</t>
  </si>
  <si>
    <t>Ilhas Wallis e Futuna</t>
  </si>
  <si>
    <t>Índia</t>
  </si>
  <si>
    <t>Indonésia</t>
  </si>
  <si>
    <t>Irã</t>
  </si>
  <si>
    <t>Iraque</t>
  </si>
  <si>
    <t>Irlanda</t>
  </si>
  <si>
    <t>Islândia</t>
  </si>
  <si>
    <t>Israel</t>
  </si>
  <si>
    <t>Itália</t>
  </si>
  <si>
    <t>Jamaica</t>
  </si>
  <si>
    <t>Japão</t>
  </si>
  <si>
    <t>Jersey</t>
  </si>
  <si>
    <t>Jordânia</t>
  </si>
  <si>
    <t>Kênia</t>
  </si>
  <si>
    <t>Kiribati</t>
  </si>
  <si>
    <t>Kuait</t>
  </si>
  <si>
    <t>Kyrgyzstan</t>
  </si>
  <si>
    <t>Laos</t>
  </si>
  <si>
    <t>Látvia</t>
  </si>
  <si>
    <t>Lesoto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</si>
  <si>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</si>
  <si>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</si>
  <si>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</si>
  <si>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</si>
  <si>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</si>
  <si>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</si>
  <si>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</si>
  <si>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 (República Yugoslava)</t>
  </si>
  <si>
    <t>Madagascar</t>
  </si>
  <si>
    <t>Malásia</t>
  </si>
  <si>
    <t>Malaui</t>
  </si>
  <si>
    <t>Maldivas</t>
  </si>
  <si>
    <t>Mali</t>
  </si>
  <si>
    <t>Malta</t>
  </si>
  <si>
    <t>Marrocos</t>
  </si>
  <si>
    <t>Martinica</t>
  </si>
  <si>
    <t>Maurício</t>
  </si>
  <si>
    <t>Mauritânia</t>
  </si>
  <si>
    <t>Mayotte</t>
  </si>
  <si>
    <t>Mexico</t>
  </si>
  <si>
    <t>Micronésia</t>
  </si>
  <si>
    <t>Moçambique</t>
  </si>
  <si>
    <t>Moldova</t>
  </si>
  <si>
    <t>Mônaco</t>
  </si>
  <si>
    <t>Mongólia</t>
  </si>
  <si>
    <t>Montenegro</t>
  </si>
  <si>
    <t>Montserrat</t>
  </si>
  <si>
    <t>Myanma (Ex-Burma)</t>
  </si>
  <si>
    <t>Namíbia</t>
  </si>
  <si>
    <t>Nauru</t>
  </si>
  <si>
    <t>Nepal</t>
  </si>
  <si>
    <t>Nicarágua</t>
  </si>
  <si>
    <t>Níger</t>
  </si>
  <si>
    <t>Nigéria</t>
  </si>
  <si>
    <t>Niue</t>
  </si>
  <si>
    <t>Noruega</t>
  </si>
  <si>
    <t>Nova Caledônia</t>
  </si>
  <si>
    <t>Nova Zelândia</t>
  </si>
  <si>
    <t>Omã</t>
  </si>
  <si>
    <t>Palau</t>
  </si>
  <si>
    <t>Panamá</t>
  </si>
  <si>
    <t>Papua-Nova Guiné</t>
  </si>
  <si>
    <t>Paquistão</t>
  </si>
  <si>
    <t>Paraguai</t>
  </si>
  <si>
    <t>Peru</t>
  </si>
  <si>
    <t>Polinésia Francesa</t>
  </si>
  <si>
    <t>Polônia</t>
  </si>
  <si>
    <t>Porto Rico</t>
  </si>
  <si>
    <t>Portugal</t>
  </si>
  <si>
    <t>Qatar</t>
  </si>
  <si>
    <t>República Centro-Africana</t>
  </si>
  <si>
    <t>República Democrática do Congo (ex-Zaire)</t>
  </si>
  <si>
    <t>República Dominicana</t>
  </si>
  <si>
    <t>República Tcheca</t>
  </si>
  <si>
    <t>Romênia</t>
  </si>
  <si>
    <t>Ruanda</t>
  </si>
  <si>
    <t>Saara Ocidental (Ex-Spanish Sahara)</t>
  </si>
  <si>
    <t>Saint Vincente e Granadinas</t>
  </si>
  <si>
    <t>Samoa Americana</t>
  </si>
  <si>
    <t>Samoa Ocidental</t>
  </si>
  <si>
    <t>San Marino</t>
  </si>
  <si>
    <t>Santa Helena</t>
  </si>
  <si>
    <t>Santa Lúcia</t>
  </si>
  <si>
    <t>São Bartolomeu</t>
  </si>
  <si>
    <t>São Cristóvão e Névis</t>
  </si>
  <si>
    <t>São Martim</t>
  </si>
  <si>
    <t>São Martinho (Parte Holandesa)</t>
  </si>
  <si>
    <t>São Tomé e Príncipe</t>
  </si>
  <si>
    <t>Senegal</t>
  </si>
  <si>
    <t>Serra Leoa</t>
  </si>
  <si>
    <t>Sérvia</t>
  </si>
  <si>
    <t>Síria</t>
  </si>
  <si>
    <t>Somália</t>
  </si>
  <si>
    <t>Sri Lanka</t>
  </si>
  <si>
    <t>St. Pierre and Miquelon</t>
  </si>
  <si>
    <t>Suazilândia</t>
  </si>
  <si>
    <t>Sudão</t>
  </si>
  <si>
    <t>Sudão do Sul</t>
  </si>
  <si>
    <t>Suécia</t>
  </si>
  <si>
    <t>Suíça</t>
  </si>
  <si>
    <t>Suriname</t>
  </si>
  <si>
    <t>Tadjiquistão</t>
  </si>
  <si>
    <t>Tailândia</t>
  </si>
  <si>
    <t>Taiwan</t>
  </si>
  <si>
    <t>Tanzânia</t>
  </si>
  <si>
    <t>Território Britânico do Oceano índico</t>
  </si>
  <si>
    <t>Territórios do Sul da França</t>
  </si>
  <si>
    <t>Territórios Palestinos Ocupados</t>
  </si>
  <si>
    <t>Timor Leste (Ex-East Timor)</t>
  </si>
  <si>
    <t>Togo</t>
  </si>
  <si>
    <t>Tonga</t>
  </si>
  <si>
    <t>Trinidad and Tobago</t>
  </si>
  <si>
    <t>Tunísia</t>
  </si>
  <si>
    <t>Turcomenistão</t>
  </si>
  <si>
    <t>Turquia</t>
  </si>
  <si>
    <t>Tuvalu</t>
  </si>
  <si>
    <t>Ucrânia</t>
  </si>
  <si>
    <t>Uganda</t>
  </si>
  <si>
    <t>Uruguai</t>
  </si>
  <si>
    <t>Uzbequistão</t>
  </si>
  <si>
    <t>Vanuatu</t>
  </si>
  <si>
    <t>Vaticano</t>
  </si>
  <si>
    <t>Venezuela</t>
  </si>
  <si>
    <t>Vietnam</t>
  </si>
  <si>
    <t>Zâmbia</t>
  </si>
  <si>
    <t>Zimbábue</t>
  </si>
  <si>
    <t>F2Pool</t>
  </si>
  <si>
    <t>Bitstamp</t>
  </si>
  <si>
    <t>Kraken</t>
  </si>
  <si>
    <t>Poloniex</t>
  </si>
  <si>
    <t>Renata dos Reis Damaceno</t>
  </si>
  <si>
    <t>Caio Vitor Queiroz Mignoli</t>
  </si>
  <si>
    <t>Lucas Jose Da Silva</t>
  </si>
  <si>
    <t>Gabriel Soares Campos</t>
  </si>
  <si>
    <t>Juliana Pereira de Souza</t>
  </si>
  <si>
    <t>Suiani Silva Oliveira</t>
  </si>
  <si>
    <t>Afonso Ambrosio Beiral Satolo Monteiro</t>
  </si>
  <si>
    <t>Giovani Cezar Cabral</t>
  </si>
  <si>
    <t>Tiago da Silva Vieira</t>
  </si>
  <si>
    <t>Karl Heinz Flunkert</t>
  </si>
  <si>
    <t>Sergey Kalinin</t>
  </si>
  <si>
    <t>Emmanuel odunola thomson</t>
  </si>
  <si>
    <t>Afonso Ambrósio Beiral Satolo Monteiro</t>
  </si>
  <si>
    <t>Thiago Henrique Galindo de Vasconcelos</t>
  </si>
  <si>
    <t>Marcus Jardim da Silva</t>
  </si>
  <si>
    <t>Altieres Ribeiro Lopes</t>
  </si>
  <si>
    <t>Henrique Mandt Bastos Chaves</t>
  </si>
  <si>
    <t>kaio henrique de souza</t>
  </si>
  <si>
    <t>Sergio Antonio Moutinho Xavier</t>
  </si>
  <si>
    <t>Jorge Paulo Araújo de Oliveira</t>
  </si>
  <si>
    <t>Fabio Vogelaar Carlucci</t>
  </si>
  <si>
    <t>Valdênio Marinho De Queiroz Oliveira Filho</t>
  </si>
  <si>
    <t>luiz henrique baroni</t>
  </si>
  <si>
    <t>Oliveira Dimer Moveis LTDA</t>
  </si>
  <si>
    <t>Lucas de Miranda Lima</t>
  </si>
  <si>
    <t>Rafael Ribeiro de Carvalho</t>
  </si>
  <si>
    <t>Junior Fernandes da Costa</t>
  </si>
  <si>
    <t>Luis Felippe Bueno Rodales</t>
  </si>
  <si>
    <t>Gustavo Alejandro Medina Suarez</t>
  </si>
  <si>
    <t>Sabrina Mayorca Sussekind</t>
  </si>
  <si>
    <t>Davi Henrique Silva</t>
  </si>
  <si>
    <t>Rodrigo Alexandre De Souza E Silva</t>
  </si>
  <si>
    <t>Leonardo Alexandre de Carvalho</t>
  </si>
  <si>
    <t>Gerlison Timoteo Gomes</t>
  </si>
  <si>
    <t>Bernardo Garcia Paula da Silva</t>
  </si>
  <si>
    <t>Artur Carneiro Lucena</t>
  </si>
  <si>
    <t>Sthephannye Thahyennye Franco Padilha</t>
  </si>
  <si>
    <t>Stéfano Rahmeier Marquetto</t>
  </si>
  <si>
    <t>Maria Clara Del Rio</t>
  </si>
  <si>
    <t>Daiane do Vale Oliveira</t>
  </si>
  <si>
    <t>William Valdomiro Detone Guaita</t>
  </si>
  <si>
    <t>Kenedy de Paula Kaefer</t>
  </si>
  <si>
    <t>Diego Rafael de Oliveira</t>
  </si>
  <si>
    <t>Waldir Nacarath Ramos</t>
  </si>
  <si>
    <t>Fernando Wilson Lugon</t>
  </si>
  <si>
    <t>Jairo Borges Vicco Neto</t>
  </si>
  <si>
    <t>Dayner Noemi Oliveros De Souza</t>
  </si>
  <si>
    <t>Adj Online Servicos Digitais Ltda</t>
  </si>
  <si>
    <t>Leonardo Serenato Klepa</t>
  </si>
  <si>
    <t>Francisco José Soares Honorato</t>
  </si>
  <si>
    <t>Samuel Bernardes de Lima</t>
  </si>
  <si>
    <t>Igor Souza de Moraes</t>
  </si>
  <si>
    <t>Laercio Caetano da Silva</t>
  </si>
  <si>
    <t>Sergio Jose Cabral da Silva Junior</t>
  </si>
  <si>
    <t>Pedro Paulo Oliveira de Souza</t>
  </si>
  <si>
    <t>Allan Alexsander Ferreira Carvalho</t>
  </si>
  <si>
    <t>Ian Dos Anjos Melo Aguiar</t>
  </si>
  <si>
    <t>Pedro Facundo Maciel</t>
  </si>
  <si>
    <t>Samir Oliveira Sauma</t>
  </si>
  <si>
    <t xml:space="preserve">860.174.065-07 </t>
  </si>
  <si>
    <t>cpf</t>
  </si>
  <si>
    <t>Rafael Francisco Matos</t>
  </si>
  <si>
    <t>Security Servicos Cartoriais Eireli</t>
  </si>
  <si>
    <t>FELIPE PINTO MONEZZI</t>
  </si>
  <si>
    <t>Pedro Henrique Duarte Monteiro</t>
  </si>
  <si>
    <t>WAGNER ALESSANDRO SANCHES</t>
  </si>
  <si>
    <t>Pedro da Costa Garcia</t>
  </si>
  <si>
    <t>RICARDO VALLIM PEREIRA</t>
  </si>
  <si>
    <t>HAZRAT BILAL</t>
  </si>
  <si>
    <t>CRISTIANO ALVES BORGES</t>
  </si>
  <si>
    <t>LUIS FELLIPE SAMARY MOCO</t>
  </si>
  <si>
    <t>344.928.088-09</t>
  </si>
  <si>
    <t>MOACYR GARCIA COLTURATO</t>
  </si>
  <si>
    <t>KAIO BARCELOS DOS SANTOS TAVARES</t>
  </si>
  <si>
    <t>TIAGO RODRIGUES FIRMO</t>
  </si>
  <si>
    <t>933.399.252-91</t>
  </si>
  <si>
    <t>FLAVIO PIMENTEL SILVESTROW</t>
  </si>
  <si>
    <t>Tjioe Kok Kion</t>
  </si>
  <si>
    <t>Kevin Nicolas Post</t>
  </si>
  <si>
    <t>Luan Bernardo Dias</t>
  </si>
  <si>
    <t>Flavio Pimentel Silvestrow</t>
  </si>
  <si>
    <t>Hugo do Prado Fernandes</t>
  </si>
  <si>
    <t>William Fernando Toazza di Domenico</t>
  </si>
  <si>
    <t>Rafael de Barros Passos</t>
  </si>
  <si>
    <t>Gustavo Vasconcellos Thume</t>
  </si>
  <si>
    <t>Susana dos Santos Bispo</t>
  </si>
  <si>
    <t>Matheus Souza Cardoso</t>
  </si>
  <si>
    <t>Marco Aurélio Stefani Fiuza</t>
  </si>
  <si>
    <t>Joao Dos Santos toledo</t>
  </si>
  <si>
    <t>vitor costa fedele</t>
  </si>
  <si>
    <t>Carolina Ferreira de Souza</t>
  </si>
  <si>
    <t>Renato de Souza Reis</t>
  </si>
  <si>
    <t>MAURICIO CESAR ROSA</t>
  </si>
  <si>
    <t>Nilton Bezerra Marques</t>
  </si>
  <si>
    <t>Ellison Oliveira Madeira</t>
  </si>
  <si>
    <t>Ibere Sabatini</t>
  </si>
  <si>
    <t>Luciano Cordelli Coan</t>
  </si>
  <si>
    <t>Gabriel Ricci</t>
  </si>
  <si>
    <t>42.422.405/0001-68</t>
  </si>
  <si>
    <t>Silveira Studio - Eireli</t>
  </si>
  <si>
    <t>Ramiro Antonio da Silva Junior</t>
  </si>
  <si>
    <t>Rafael da Costa Freire</t>
  </si>
  <si>
    <t>Lazo Serviços Digitais</t>
  </si>
  <si>
    <t>Juraci De Lima Vieira Neto</t>
  </si>
  <si>
    <t>Ariane Capella Xavier</t>
  </si>
  <si>
    <t>Victor Kouak Buchaim</t>
  </si>
  <si>
    <t>Renato De Souza Reis</t>
  </si>
  <si>
    <t>Paulo Antonio de Oliveira Illas</t>
  </si>
  <si>
    <t>Money Turned Ltda</t>
  </si>
  <si>
    <t>cnpj</t>
  </si>
  <si>
    <t>Jonas Testone</t>
  </si>
  <si>
    <t>Vinícios Henrique de Oliveira</t>
  </si>
  <si>
    <t>Joaquim P Brasil</t>
  </si>
  <si>
    <t>Sergio dos Reis Pereira</t>
  </si>
  <si>
    <t>Caio Cesar Monte Santo</t>
  </si>
  <si>
    <t>Jonas Bernardes De Lima Filho</t>
  </si>
  <si>
    <t>Adam Von Grapp Li</t>
  </si>
  <si>
    <t>TRX BUSINESS SERVICE</t>
  </si>
  <si>
    <t>Digimais Participações</t>
  </si>
  <si>
    <t>Zakto Private Capital LTDA</t>
  </si>
  <si>
    <t>Andre Santos de Azevedo</t>
  </si>
  <si>
    <t>Rafael Melo Silva</t>
  </si>
  <si>
    <t>Alice Gambetta Wolf</t>
  </si>
  <si>
    <t>Esdras Santos Borges</t>
  </si>
  <si>
    <t>Fernando Matielo</t>
  </si>
  <si>
    <t>Julia Mello</t>
  </si>
  <si>
    <t>BLANK SISTEMAS EIRELLI ME</t>
  </si>
  <si>
    <t>Cesar Augusto Penshorn</t>
  </si>
  <si>
    <t>binance</t>
  </si>
  <si>
    <t>Paulo Cristiano Ferro</t>
  </si>
  <si>
    <t>445.829.108-40</t>
  </si>
  <si>
    <t>João Paulo Santos Lima</t>
  </si>
  <si>
    <t>Matheus Jose Berns</t>
  </si>
  <si>
    <t>Clelia Herzer</t>
  </si>
  <si>
    <t>Mathias Luiz Ody</t>
  </si>
  <si>
    <t>José da Costa Neto</t>
  </si>
  <si>
    <t>Gabriel Greff Bello Garcia</t>
  </si>
  <si>
    <t>***272288</t>
  </si>
  <si>
    <t>Nicolly Rodrigues de Amorim</t>
  </si>
  <si>
    <t xml:space="preserve">IACRYPTO INTERMEDIATION &amp; ADMINISTRATION LTDA </t>
  </si>
  <si>
    <t>William Intermediação e Negócios Online LTDA</t>
  </si>
  <si>
    <t>Jhinezka De Los Angeles Uzcategui Irala</t>
  </si>
  <si>
    <t>RAMIRO ANTONIO DA SILVA JUNIOR</t>
  </si>
  <si>
    <t>Marcello de Castro Aceti</t>
  </si>
  <si>
    <t>André Santos de Azevedo</t>
  </si>
  <si>
    <t>Italo Paiva Batista</t>
  </si>
  <si>
    <t>***401371</t>
  </si>
  <si>
    <t>Ramiro Duarte Simões Lopes</t>
  </si>
  <si>
    <t>Clovis Wollinger</t>
  </si>
  <si>
    <t>***765149</t>
  </si>
  <si>
    <t>Cesar Fukuda Pizzocaro</t>
  </si>
  <si>
    <t>***791678</t>
  </si>
  <si>
    <t>Eduardo Bergamim</t>
  </si>
  <si>
    <t>Rafael Macedo Rosa</t>
  </si>
  <si>
    <t>009.726.939-55</t>
  </si>
  <si>
    <t>Weslley Pedro Nunes</t>
  </si>
  <si>
    <t>MARCOS GAIUS DE FREITAS CANDIDO</t>
  </si>
  <si>
    <t>não informado</t>
  </si>
  <si>
    <t>Michele Corda</t>
  </si>
  <si>
    <t>Miguel Marques Machado</t>
  </si>
  <si>
    <t>Guilherme G da Silva</t>
  </si>
  <si>
    <t>Renato Marcondes Pinheiro</t>
  </si>
  <si>
    <t>Walter Fioravante Kaizawa</t>
  </si>
  <si>
    <t>Amanda Almeida Alves Lima</t>
  </si>
  <si>
    <t>FELIPE DANTAS BRAULIO,</t>
  </si>
  <si>
    <t>Allan Cassoni</t>
  </si>
  <si>
    <t>EDIXON Y B MARQUEZ INTERMEDIACOES DE NEGOCIOS LTDA</t>
  </si>
  <si>
    <t>Caldeira Negócios e Intermediação Eireli</t>
  </si>
  <si>
    <t>Larissa Gonçalo da Silva</t>
  </si>
  <si>
    <t>Bruno Nascimento Araujo</t>
  </si>
  <si>
    <t>Larissa Ellen Costa</t>
  </si>
  <si>
    <t xml:space="preserve"> 059.704.791-01</t>
  </si>
  <si>
    <t>Luiz Carlos Vicente Martins</t>
  </si>
  <si>
    <t>André Luiz Silva Ferreira</t>
  </si>
  <si>
    <t>Cintia da Silva dos Santos</t>
  </si>
  <si>
    <t>Sebastiana Fernandes de Arruda</t>
  </si>
  <si>
    <t>Felipe Pimentel da Cruz</t>
  </si>
  <si>
    <t>Ana Marcia de Oliveira</t>
  </si>
  <si>
    <t>Ana Kemilly Santana da Rocha</t>
  </si>
  <si>
    <t>Rodrigo Pinheiro</t>
  </si>
  <si>
    <t>Mauricio Protti Eid</t>
  </si>
  <si>
    <t>Pedro Afonso Mori Carrilho</t>
  </si>
  <si>
    <t>Vagner Bruno Adriano</t>
  </si>
  <si>
    <t>Luiz M G M LTDA</t>
  </si>
  <si>
    <t>Marcia Cristina Filgueiras da Silva</t>
  </si>
  <si>
    <t>Malsun Ji</t>
  </si>
  <si>
    <t>004.237.599-14</t>
  </si>
  <si>
    <t>000.416.053-30</t>
  </si>
  <si>
    <t>Alcides da Costa Lino Neto</t>
  </si>
  <si>
    <t>Jose Paulo Remor</t>
  </si>
  <si>
    <t>LEONARDO ACCETTA GROFF</t>
  </si>
  <si>
    <t>Flávio Neves Epifânio</t>
  </si>
  <si>
    <t>Ronaldo Mazzini</t>
  </si>
  <si>
    <t>Janete de Campos Pereira</t>
  </si>
  <si>
    <t>JULIO CESAR FERREIRA RODRIGUES</t>
  </si>
  <si>
    <t>Alcides Fajardo Junior</t>
  </si>
  <si>
    <t>492.910.948-54</t>
  </si>
  <si>
    <t>PEDRO LUCAS PRADO SARAIVA</t>
  </si>
  <si>
    <t>PEDRO ROMEIRO VIDO</t>
  </si>
  <si>
    <t>SAMUEL GEREMIAS DOS SANTOS COSTA</t>
  </si>
  <si>
    <t>BRUNO GUILHERME DOS SANTOS</t>
  </si>
  <si>
    <t>Ronald felix Silva</t>
  </si>
  <si>
    <t>REBEKAH KAMIYAMA KAWAMURA</t>
  </si>
  <si>
    <t>047.464.392-14</t>
  </si>
  <si>
    <t>PEDRO GIOMETTI GRASSI</t>
  </si>
  <si>
    <t>682.684.086-34</t>
  </si>
  <si>
    <t>ROMULO CESAR BORGES FARIA</t>
  </si>
  <si>
    <t>BENTO RAFAEL SIQUEIRA</t>
  </si>
  <si>
    <t>368.411.038-82</t>
  </si>
  <si>
    <t>GABRIEL MARVEL VAZ</t>
  </si>
  <si>
    <t>028.767.530-06</t>
  </si>
  <si>
    <t>Vinicius de Oliveira Andrade</t>
  </si>
  <si>
    <t>Valdir Antonio de Jesus Junior</t>
  </si>
  <si>
    <t>Mauro Ferreira Vaz Maia</t>
  </si>
  <si>
    <t>Juvenal Wesley Sousa dos Santos</t>
  </si>
  <si>
    <t>Carlos Federico da Silva Sommer</t>
  </si>
  <si>
    <t>Thiago Torres Costa</t>
  </si>
  <si>
    <t>Monique Rocha Martins</t>
  </si>
  <si>
    <t>Marcelo de Barros Patriota Filho</t>
  </si>
  <si>
    <t>Carlos Alberto da Silva Junior</t>
  </si>
  <si>
    <t>059.319.741-05</t>
  </si>
  <si>
    <t>Jose Henrique Nazzi Ehms</t>
  </si>
  <si>
    <t>006.894.440-36</t>
  </si>
  <si>
    <t>Pablo Schucht Lessa</t>
  </si>
  <si>
    <t>231.697.648-45</t>
  </si>
  <si>
    <t xml:space="preserve"> Marcelo de Barros Patriota Filho</t>
  </si>
  <si>
    <t>Miqueias Elienai Santoro Bodini</t>
  </si>
  <si>
    <t>GERSON FLORIZ COSTA JUNIOR</t>
  </si>
  <si>
    <t>Carlos Grinevicius</t>
  </si>
  <si>
    <t>179.113.168-99</t>
  </si>
  <si>
    <t>ALAN ORTEGA FERNANDES</t>
  </si>
  <si>
    <t>Graziani Pengue</t>
  </si>
  <si>
    <t>Vinicius Rafael Cezar</t>
  </si>
  <si>
    <t>015.067.410-45</t>
  </si>
  <si>
    <t>Thomas Nascimento Brown Leão</t>
  </si>
  <si>
    <t>Pedro Hernandes</t>
  </si>
  <si>
    <t>Marco Aurelio Pereira de Jesus</t>
  </si>
  <si>
    <t>Roberto Palma Almeida</t>
  </si>
  <si>
    <t>Shirley Raquemily Prado de Paula</t>
  </si>
  <si>
    <t>001.462.602-01</t>
  </si>
  <si>
    <t>JORGE PAULO ARAUJO DE OLIVEIRA</t>
  </si>
  <si>
    <t>Luiz Bernardino dos Santos Filho</t>
  </si>
  <si>
    <t>Rodrigo Montalvao</t>
  </si>
  <si>
    <t>Eduardo Mori</t>
  </si>
  <si>
    <t>038.304.186-47</t>
  </si>
  <si>
    <t>FERNANDO AUGUSTO DE CASTRO</t>
  </si>
  <si>
    <t>Gustavo Aita Dri</t>
  </si>
  <si>
    <t>ALEXANDRE MACIEL GUEDES</t>
  </si>
  <si>
    <t>024.547.630-01</t>
  </si>
  <si>
    <t>Adriel Monteiro</t>
  </si>
  <si>
    <t>ALENCAR JUNIOR LOPES PROENCA</t>
  </si>
  <si>
    <t>MAURO CASTILHA DE LIMA</t>
  </si>
  <si>
    <t>320.092.831-04</t>
  </si>
  <si>
    <t>045.634.675-96</t>
  </si>
  <si>
    <t>005.105.637-24</t>
  </si>
  <si>
    <t>000.437.982-92</t>
  </si>
  <si>
    <t>975.166.000-91</t>
  </si>
  <si>
    <t>226.635.738-76</t>
  </si>
  <si>
    <t>JANETE DE CAMPOS PEREIRA</t>
  </si>
  <si>
    <t>ALCIDES FAJARDO JUNIOR</t>
  </si>
  <si>
    <t>VINICIUS DE OLIVEIRA ANDRADE</t>
  </si>
  <si>
    <t>PABLO ISRAEL ALBUQUERQUE SANTOS</t>
  </si>
  <si>
    <t>EDUARDO PENNA DE SA</t>
  </si>
  <si>
    <t>MARCEL CALATRONE PANDINI</t>
  </si>
  <si>
    <t>MENDEL SCHWARZ</t>
  </si>
  <si>
    <t>Katila Oliveira Silva</t>
  </si>
  <si>
    <t>MAYARA CAROLINA TAVARES</t>
  </si>
  <si>
    <t>JOAO GABRIEL DE QUEIROZ MOURA</t>
  </si>
  <si>
    <t>ANDRE PRADO PIMENTA</t>
  </si>
  <si>
    <t>RAFAEL GOMES CUADRADO</t>
  </si>
  <si>
    <t>MANUEL FILIPE AMARAL BRITO</t>
  </si>
  <si>
    <t>FELIPE PONTES TEIXEIRA</t>
  </si>
  <si>
    <t>HÉRICA CRHISTINA DE ALMEIDA ALONSO</t>
  </si>
  <si>
    <t>BENJAMIN ENRIQUE ENCINA FUHRHOP</t>
  </si>
  <si>
    <t>TATIANA LEHNEN DE ATMEIDA</t>
  </si>
  <si>
    <t>MORIA DOMINGUES BENEVIDES</t>
  </si>
  <si>
    <t>PEDRO HERNANDES</t>
  </si>
  <si>
    <t>PEDRO HENRIQUE ROCHA MENEZES</t>
  </si>
  <si>
    <t>LEONARDO RIBEIRO FIGUEIREDO</t>
  </si>
  <si>
    <t>RODRIGO CARDOSO DE OLIVEIRA</t>
  </si>
  <si>
    <t>BRENO MOURA GUAPER</t>
  </si>
  <si>
    <t>FERNANDO CARLOS DOMINGUES DE SOUZA</t>
  </si>
  <si>
    <t>EDUARDO SIMONI NICOLINI</t>
  </si>
  <si>
    <t>VINICIUS JOSE AMORIM VIEIRA DE SA</t>
  </si>
  <si>
    <t>Rodrigo Vasquez Das Neves Pereira</t>
  </si>
  <si>
    <t>ALEXANDRE DOS SANTOS GARANTIZADO</t>
  </si>
  <si>
    <t>RAUL GOMES RAMALHO</t>
  </si>
  <si>
    <t>JUEIANA NAOMY LACERDA ARAKAKI</t>
  </si>
  <si>
    <t>YEGRINSON ENRI RODRIGUEZ MOTA</t>
  </si>
  <si>
    <t>VINICIUS HENRIQUE CARVALHO MELO</t>
  </si>
  <si>
    <t>SOS SUPORTE</t>
  </si>
  <si>
    <t>CAIO RUZZA DE AVILA PEREIRA</t>
  </si>
  <si>
    <t>LEONARDO SILVA OLIVEIRA</t>
  </si>
  <si>
    <t>JOSIAS DA SILVÀ NEVES JUNIOR</t>
  </si>
  <si>
    <t>CASSIO NEPOMUCENO DE SOUZA</t>
  </si>
  <si>
    <t>ANDRE GUSTAVO OLIVEIRA DE SOUZA</t>
  </si>
  <si>
    <t>HEBER SANTANA DA CRUZ JUNIOR</t>
  </si>
  <si>
    <t>GREGOR SIMOES MACHADO</t>
  </si>
  <si>
    <t>CLAUDIA MARIA DE FIGUEIREDO</t>
  </si>
  <si>
    <t>CARLOS AUGUSTO MARTINS GOMES JUNIOR</t>
  </si>
  <si>
    <t>EDUARDO MORI</t>
  </si>
  <si>
    <t>GABRIEL SOARES CASSIANO DE SOUZA</t>
  </si>
  <si>
    <t>GRAZIANI PENGUE</t>
  </si>
  <si>
    <t>Saulo de Andrade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</si>
</sst>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000000"/>
    <numFmt numFmtId="165" formatCode="[$R$-416]\ #,##0.00;\-[$R$-416]\ #,##0.00"/>
    <numFmt numFmtId="166" formatCode="[&lt;=99999999999]\ 000\.000\.000\-00;\ 00\.000\.000\/0000\-00"/>
    <numFmt numFmtId="167" formatCode="000&quot;.&quot;000&quot;.&quot;000&quot;-&quot;00"/>
    <numFmt numFmtId="168" formatCode="d/m/yy;@"/>
    <numFmt numFmtId="169" formatCode="[&lt;=99999999999]000\.000\.000\-00;00\.000\.000\/0000\-00"/>
    <numFmt numFmtId="170" formatCode="dd/mm/yy;@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b/>
      <u/>
      <sz val="11"/>
      <color rgb="FF0563C1"/>
      <name val="Calibri"/>
      <family val="2"/>
    </font>
    <font>
      <sz val="9"/>
      <color rgb="FF333333"/>
      <name val="Arial"/>
      <family val="2"/>
    </font>
    <font>
      <sz val="10"/>
      <color rgb="FF1E2329"/>
      <name val="Arial"/>
      <family val="2"/>
    </font>
    <font>
      <sz val="7"/>
      <color rgb="FF474D57"/>
      <name val="Arial"/>
      <family val="2"/>
    </font>
    <font>
      <sz val="8"/>
      <color rgb="FF1E2026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 applyProtection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9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" fontId="1" fillId="2" borderId="1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0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10">
    <dxf>
      <numFmt numFmtId="167" formatCode="000&quot;.&quot;000&quot;.&quot;000&quot;-&quot;00"/>
      <fill>
        <patternFill>
          <bgColor theme="9" tint="0.79998168889431442"/>
        </patternFill>
      </fill>
    </dxf>
    <dxf>
      <numFmt numFmtId="171" formatCode="00&quot;.&quot;000&quot;.&quot;000&quot;/&quot;0000&quot;-&quot;00"/>
      <fill>
        <patternFill>
          <bgColor theme="5" tint="0.79998168889431442"/>
        </patternFill>
      </fill>
    </dxf>
    <dxf>
      <numFmt numFmtId="167" formatCode="000&quot;.&quot;000&quot;.&quot;000&quot;-&quot;00"/>
      <fill>
        <patternFill>
          <bgColor theme="9" tint="0.79998168889431442"/>
        </patternFill>
      </fill>
    </dxf>
    <dxf>
      <numFmt numFmtId="171" formatCode="00&quot;.&quot;000&quot;.&quot;000&quot;/&quot;0000&quot;-&quot;00"/>
      <fill>
        <patternFill>
          <bgColor theme="5" tint="0.79998168889431442"/>
        </patternFill>
      </fill>
    </dxf>
    <dxf>
      <numFmt numFmtId="167" formatCode="000&quot;.&quot;000&quot;.&quot;000&quot;-&quot;00"/>
      <fill>
        <patternFill>
          <bgColor theme="9" tint="0.79998168889431442"/>
        </patternFill>
      </fill>
    </dxf>
    <dxf>
      <numFmt numFmtId="171" formatCode="00&quot;.&quot;000&quot;.&quot;000&quot;/&quot;0000&quot;-&quot;00"/>
      <fill>
        <patternFill>
          <bgColor theme="5" tint="0.79998168889431442"/>
        </patternFill>
      </fill>
    </dxf>
    <dxf>
      <numFmt numFmtId="167" formatCode="000&quot;.&quot;000&quot;.&quot;000&quot;-&quot;00"/>
      <fill>
        <patternFill>
          <bgColor theme="9" tint="0.79998168889431442"/>
        </patternFill>
      </fill>
    </dxf>
    <dxf>
      <numFmt numFmtId="171" formatCode="00&quot;.&quot;000&quot;.&quot;000&quot;/&quot;0000&quot;-&quot;00"/>
      <fill>
        <patternFill>
          <bgColor theme="5" tint="0.79998168889431442"/>
        </patternFill>
      </fill>
    </dxf>
    <dxf>
      <numFmt numFmtId="167" formatCode="000&quot;.&quot;000&quot;.&quot;000&quot;-&quot;00"/>
      <fill>
        <patternFill>
          <bgColor theme="9" tint="0.79998168889431442"/>
        </patternFill>
      </fill>
    </dxf>
    <dxf>
      <numFmt numFmtId="171" formatCode="00&quot;.&quot;000&quot;.&quot;000&quot;/&quot;0000&quot;-&quot;00"/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selection sqref="A1:XFD1048576"/>
    </sheetView>
  </sheetViews>
  <sheetFormatPr defaultColWidth="8.69140625" defaultRowHeight="14.6" x14ac:dyDescent="0.4"/>
  <cols>
    <col min="1" max="1" width="7.84375" style="9" bestFit="1" customWidth="1"/>
    <col min="2" max="2" width="10.3828125" style="9" bestFit="1" customWidth="1"/>
    <col min="3" max="3" width="11.3828125" style="9" bestFit="1" customWidth="1"/>
    <col min="4" max="4" width="4.765625" style="9" bestFit="1" customWidth="1"/>
    <col min="5" max="5" width="6.765625" style="9" bestFit="1" customWidth="1"/>
    <col min="6" max="6" width="12.3046875" style="9" bestFit="1" customWidth="1"/>
    <col min="7" max="7" width="8.69140625" style="9" bestFit="1" customWidth="1"/>
    <col min="8" max="8" width="14.921875" style="9" bestFit="1" customWidth="1"/>
    <col min="9" max="9" width="18.921875" style="9" bestFit="1" customWidth="1"/>
    <col min="10" max="10" width="13.84375" style="9" bestFit="1" customWidth="1"/>
    <col min="11" max="11" width="18" style="9" bestFit="1" customWidth="1"/>
    <col min="12" max="12" width="8.69140625" style="9"/>
    <col min="13" max="14" width="20.69140625" style="9" bestFit="1" customWidth="1"/>
    <col min="15" max="16384" width="8.69140625" style="9"/>
  </cols>
  <sheetData>
    <row r="1" spans="1:13" s="5" customForma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3" x14ac:dyDescent="0.4">
      <c r="A2" s="6" t="s">
        <v>11</v>
      </c>
      <c r="B2" s="7">
        <v>45108</v>
      </c>
      <c r="C2" s="8">
        <v>22999.99</v>
      </c>
      <c r="D2" s="8"/>
      <c r="E2" s="6" t="s">
        <v>12</v>
      </c>
      <c r="F2" s="3">
        <v>0.15690000000000001</v>
      </c>
      <c r="G2" s="6" t="s">
        <v>648</v>
      </c>
      <c r="H2" s="6"/>
      <c r="I2" s="3"/>
      <c r="J2" s="6"/>
      <c r="K2" s="3"/>
      <c r="M2" s="17"/>
    </row>
    <row r="3" spans="1:13" x14ac:dyDescent="0.4">
      <c r="A3" s="6" t="s">
        <v>11</v>
      </c>
      <c r="B3" s="7">
        <v>45111</v>
      </c>
      <c r="C3" s="8">
        <v>18387.89</v>
      </c>
      <c r="D3" s="8"/>
      <c r="E3" s="6" t="s">
        <v>12</v>
      </c>
      <c r="F3" s="3">
        <v>0.12273000000000001</v>
      </c>
      <c r="G3" s="6" t="s">
        <v>648</v>
      </c>
      <c r="H3" s="6"/>
      <c r="I3" s="3"/>
      <c r="J3" s="6"/>
      <c r="K3" s="3"/>
      <c r="M3" s="17"/>
    </row>
    <row r="4" spans="1:13" x14ac:dyDescent="0.4">
      <c r="A4" s="6" t="s">
        <v>11</v>
      </c>
      <c r="B4" s="7">
        <v>45116</v>
      </c>
      <c r="C4" s="8">
        <v>6651.33</v>
      </c>
      <c r="D4" s="8"/>
      <c r="E4" s="6" t="s">
        <v>12</v>
      </c>
      <c r="F4" s="3">
        <v>4.4580000000000002E-2</v>
      </c>
      <c r="G4" s="6" t="s">
        <v>13</v>
      </c>
      <c r="H4" s="6"/>
      <c r="I4" s="3"/>
      <c r="J4" s="6"/>
      <c r="K4" s="3"/>
      <c r="M4" s="17"/>
    </row>
    <row r="5" spans="1:13" x14ac:dyDescent="0.4">
      <c r="A5" s="6" t="s">
        <v>19</v>
      </c>
      <c r="B5" s="7">
        <v>45123</v>
      </c>
      <c r="C5" s="8">
        <v>1004.91</v>
      </c>
      <c r="D5" s="8"/>
      <c r="E5" s="6" t="s">
        <v>12</v>
      </c>
      <c r="F5" s="3">
        <v>7.1799999999999998E-3</v>
      </c>
      <c r="G5" s="6" t="s">
        <v>648</v>
      </c>
      <c r="H5" s="6"/>
      <c r="I5" s="3"/>
      <c r="J5" s="6"/>
      <c r="K5" s="3"/>
      <c r="M5" s="17"/>
    </row>
    <row r="6" spans="1:13" x14ac:dyDescent="0.4">
      <c r="A6" s="6" t="s">
        <v>33</v>
      </c>
      <c r="B6" s="7">
        <v>45132</v>
      </c>
      <c r="C6" s="8"/>
      <c r="D6" s="8"/>
      <c r="E6" s="6"/>
      <c r="F6" s="3"/>
      <c r="G6" s="6" t="s">
        <v>13</v>
      </c>
      <c r="H6" s="6" t="s">
        <v>53</v>
      </c>
      <c r="I6" s="3">
        <v>100000</v>
      </c>
      <c r="J6" s="6" t="s">
        <v>12</v>
      </c>
      <c r="K6" s="3">
        <v>0.28000000000000003</v>
      </c>
      <c r="M6" s="17"/>
    </row>
    <row r="7" spans="1:13" x14ac:dyDescent="0.4">
      <c r="A7" s="6" t="s">
        <v>33</v>
      </c>
      <c r="B7" s="7">
        <v>45136</v>
      </c>
      <c r="C7" s="8"/>
      <c r="D7" s="8"/>
      <c r="E7" s="6"/>
      <c r="F7" s="3"/>
      <c r="G7" s="6" t="s">
        <v>13</v>
      </c>
      <c r="H7" s="6" t="s">
        <v>53</v>
      </c>
      <c r="I7" s="3">
        <v>3016</v>
      </c>
      <c r="J7" s="6" t="s">
        <v>12</v>
      </c>
      <c r="K7" s="3">
        <v>8.234E-3</v>
      </c>
      <c r="M7" s="17"/>
    </row>
    <row r="8" spans="1:13" x14ac:dyDescent="0.4">
      <c r="A8" s="6" t="s">
        <v>33</v>
      </c>
      <c r="B8" s="7">
        <v>45137</v>
      </c>
      <c r="C8" s="8"/>
      <c r="D8" s="8"/>
      <c r="E8" s="6"/>
      <c r="F8" s="3"/>
      <c r="G8" s="6" t="s">
        <v>13</v>
      </c>
      <c r="H8" s="6" t="s">
        <v>53</v>
      </c>
      <c r="I8" s="3">
        <v>30000</v>
      </c>
      <c r="J8" s="6" t="s">
        <v>12</v>
      </c>
      <c r="K8" s="3">
        <v>8.1000000000000003E-2</v>
      </c>
      <c r="M8" s="17"/>
    </row>
    <row r="9" spans="1:13" x14ac:dyDescent="0.4">
      <c r="A9" s="6" t="s">
        <v>33</v>
      </c>
      <c r="B9" s="7">
        <v>45133</v>
      </c>
      <c r="C9" s="8"/>
      <c r="D9" s="8"/>
      <c r="E9" s="6"/>
      <c r="F9" s="3"/>
      <c r="G9" s="6" t="s">
        <v>13</v>
      </c>
      <c r="H9" s="6" t="s">
        <v>12</v>
      </c>
      <c r="I9" s="3">
        <v>0.279422</v>
      </c>
      <c r="J9" s="6" t="s">
        <v>53</v>
      </c>
      <c r="K9" s="3">
        <v>105046</v>
      </c>
      <c r="M9" s="17"/>
    </row>
  </sheetData>
  <sortState xmlns:xlrd2="http://schemas.microsoft.com/office/spreadsheetml/2017/richdata2" ref="A2:G3">
    <sortCondition ref="B2:B3"/>
  </sortState>
  <dataValidations count="4">
    <dataValidation type="decimal" allowBlank="1" showInputMessage="1" showErrorMessage="1" sqref="K2:K9 I2:I9 F2:F9" xr:uid="{1BD2E0F4-D933-429F-AAB4-796A2E374C6A}">
      <formula1>0.0000000001</formula1>
      <formula2>9999999999.99999</formula2>
    </dataValidation>
    <dataValidation type="decimal" allowBlank="1" showInputMessage="1" showErrorMessage="1" sqref="D2:D9" xr:uid="{59EB02ED-8A52-4FD1-A4B0-0D915AE0544F}">
      <formula1>0.01</formula1>
      <formula2>9999999.99</formula2>
    </dataValidation>
    <dataValidation type="decimal" allowBlank="1" showInputMessage="1" showErrorMessage="1" sqref="C2:C9" xr:uid="{05EC2D88-7B95-4008-9C3A-BEEB5E111544}">
      <formula1>0.01</formula1>
      <formula2>999999999999.99</formula2>
    </dataValidation>
    <dataValidation type="date" allowBlank="1" showInputMessage="1" showErrorMessage="1" sqref="B2:B9" xr:uid="{6FAE4103-BF8A-4984-A94A-D22329C6FDA4}">
      <formula1>25569</formula1>
      <formula2>2958465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6E686A-F088-4864-AC51-6DEF04F1B1C4}">
          <x14:formula1>
            <xm:f>Tipo!$A$2:$A$8</xm:f>
          </x14:formula1>
          <xm:sqref>A2:A9</xm:sqref>
        </x14:dataValidation>
        <x14:dataValidation type="list" allowBlank="1" showInputMessage="1" showErrorMessage="1" xr:uid="{21D9F35A-1C58-4597-A739-B57913BF95E6}">
          <x14:formula1>
            <xm:f>Moeda!$A$2:$A$100000</xm:f>
          </x14:formula1>
          <xm:sqref>H2:H9 E2:E9 J2:J9</xm:sqref>
        </x14:dataValidation>
        <x14:dataValidation type="list" allowBlank="1" showInputMessage="1" showErrorMessage="1" xr:uid="{DA27A625-E976-4FE6-AD70-3BF033386E8A}">
          <x14:formula1>
            <xm:f>Exchange!$A$2:$A$100000</xm:f>
          </x14:formula1>
          <xm:sqref>G2:G9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8458"/>
  <sheetViews>
    <sheetView zoomScaleNormal="100" workbookViewId="0">
      <selection sqref="A1:XFD1048576"/>
    </sheetView>
  </sheetViews>
  <sheetFormatPr defaultColWidth="8.69140625" defaultRowHeight="14.6" x14ac:dyDescent="0.4"/>
  <cols>
    <col min="1" max="1" width="7.3046875" style="11" bestFit="1" customWidth="1"/>
    <col min="2" max="2" width="8.3828125" style="11" bestFit="1" customWidth="1"/>
    <col min="3" max="3" width="11.3828125" style="39" bestFit="1" customWidth="1"/>
    <col min="4" max="4" width="4.765625" style="11" bestFit="1" customWidth="1"/>
    <col min="5" max="5" width="6.765625" style="11" bestFit="1" customWidth="1"/>
    <col min="6" max="6" width="14.3828125" style="11" bestFit="1" customWidth="1"/>
    <col min="7" max="7" width="37.84375" style="11" bestFit="1" customWidth="1"/>
    <col min="8" max="8" width="26.61328125" style="11" bestFit="1" customWidth="1"/>
    <col min="9" max="9" width="29.3046875" style="11" bestFit="1" customWidth="1"/>
    <col min="10" max="10" width="33.765625" style="11" bestFit="1" customWidth="1"/>
    <col min="11" max="11" width="36.3828125" style="11" bestFit="1" customWidth="1"/>
    <col min="12" max="16384" width="8.69140625" style="11"/>
  </cols>
  <sheetData>
    <row r="1" spans="1:11" s="35" customFormat="1" x14ac:dyDescent="0.4">
      <c r="A1" s="4" t="s">
        <v>0</v>
      </c>
      <c r="B1" s="4" t="s">
        <v>1</v>
      </c>
      <c r="C1" s="33" t="s">
        <v>2</v>
      </c>
      <c r="D1" s="4" t="s">
        <v>3</v>
      </c>
      <c r="E1" s="4" t="s">
        <v>4</v>
      </c>
      <c r="F1" s="4" t="s">
        <v>5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</row>
    <row r="2" spans="1:11" x14ac:dyDescent="0.4">
      <c r="A2" s="6" t="s">
        <v>11</v>
      </c>
      <c r="B2" s="15">
        <v>45113</v>
      </c>
      <c r="C2" s="8">
        <v>2044.14</v>
      </c>
      <c r="D2" s="8"/>
      <c r="E2" s="6" t="s">
        <v>12</v>
      </c>
      <c r="F2" s="3">
        <v>1.3681799999999999E-2</v>
      </c>
      <c r="G2" s="6" t="s">
        <v>726</v>
      </c>
      <c r="H2" s="6" t="str">
        <f>IFERROR(IF(VLOOKUP($G2,'Comprador ou Vendedor'!$A:$G,2,0)=0,"",VLOOKUP($G2,'Comprador ou Vendedor'!$A:$G,2,0)),"")</f>
        <v>Brasil</v>
      </c>
      <c r="I2" s="6" t="str">
        <f>IFERROR(IF(VLOOKUP($G2,'Comprador ou Vendedor'!$A:$G,3,0)=0,"",VLOOKUP($G2,'Comprador ou Vendedor'!$A:$G,3,0)),"")</f>
        <v>CPF</v>
      </c>
      <c r="J2" s="10" t="str">
        <f>IFERROR(IF(VLOOKUP($G2,'Comprador ou Vendedor'!$A:$G,4,0)=0,"",VLOOKUP($G2,'Comprador ou Vendedor'!$A:$G,4,0)),"")</f>
        <v>682.684.086-34</v>
      </c>
      <c r="K2" s="6" t="str">
        <f>IFERROR(IF(VLOOKUP($G2,'Comprador ou Vendedor'!$A:$G,5,0)=0,"",VLOOKUP($G2,'Comprador ou Vendedor'!$A:$G,5,0)),"")</f>
        <v/>
      </c>
    </row>
    <row r="3" spans="1:11" x14ac:dyDescent="0.4">
      <c r="A3" s="6" t="s">
        <v>11</v>
      </c>
      <c r="B3" s="15">
        <v>45113</v>
      </c>
      <c r="C3" s="8">
        <v>10387.1</v>
      </c>
      <c r="D3" s="8"/>
      <c r="E3" s="6" t="s">
        <v>12</v>
      </c>
      <c r="F3" s="3">
        <v>6.9348060000000003E-2</v>
      </c>
      <c r="G3" s="6" t="s">
        <v>727</v>
      </c>
      <c r="H3" s="6" t="str">
        <f>IFERROR(IF(VLOOKUP($G3,'Comprador ou Vendedor'!$A:$G,2,0)=0,"",VLOOKUP($G3,'Comprador ou Vendedor'!$A:$G,2,0)),"")</f>
        <v>Brasil</v>
      </c>
      <c r="I3" s="6" t="str">
        <f>IFERROR(IF(VLOOKUP($G3,'Comprador ou Vendedor'!$A:$G,3,0)=0,"",VLOOKUP($G3,'Comprador ou Vendedor'!$A:$G,3,0)),"")</f>
        <v>CPF</v>
      </c>
      <c r="J3" s="10" t="str">
        <f>IFERROR(IF(VLOOKUP($G3,'Comprador ou Vendedor'!$A:$G,4,0)=0,"",VLOOKUP($G3,'Comprador ou Vendedor'!$A:$G,4,0)),"")</f>
        <v>368.411.038-82</v>
      </c>
      <c r="K3" s="6" t="str">
        <f>IFERROR(IF(VLOOKUP($G3,'Comprador ou Vendedor'!$A:$G,5,0)=0,"",VLOOKUP($G3,'Comprador ou Vendedor'!$A:$G,5,0)),"")</f>
        <v/>
      </c>
    </row>
    <row r="4" spans="1:11" x14ac:dyDescent="0.4">
      <c r="A4" s="6" t="s">
        <v>11</v>
      </c>
      <c r="B4" s="15">
        <v>45113</v>
      </c>
      <c r="C4" s="8">
        <v>500</v>
      </c>
      <c r="D4" s="8"/>
      <c r="E4" s="6" t="s">
        <v>12</v>
      </c>
      <c r="F4" s="3">
        <v>3.3355699999999999E-3</v>
      </c>
      <c r="G4" s="6" t="s">
        <v>729</v>
      </c>
      <c r="H4" s="6" t="str">
        <f>IFERROR(IF(VLOOKUP($G4,'Comprador ou Vendedor'!$A:$G,2,0)=0,"",VLOOKUP($G4,'Comprador ou Vendedor'!$A:$G,2,0)),"")</f>
        <v>Brasil</v>
      </c>
      <c r="I4" s="6" t="str">
        <f>IFERROR(IF(VLOOKUP($G4,'Comprador ou Vendedor'!$A:$G,3,0)=0,"",VLOOKUP($G4,'Comprador ou Vendedor'!$A:$G,3,0)),"")</f>
        <v>CPF</v>
      </c>
      <c r="J4" s="10" t="str">
        <f>IFERROR(IF(VLOOKUP($G4,'Comprador ou Vendedor'!$A:$G,4,0)=0,"",VLOOKUP($G4,'Comprador ou Vendedor'!$A:$G,4,0)),"")</f>
        <v>028.767.530-06</v>
      </c>
      <c r="K4" s="6" t="str">
        <f>IFERROR(IF(VLOOKUP($G4,'Comprador ou Vendedor'!$A:$G,5,0)=0,"",VLOOKUP($G4,'Comprador ou Vendedor'!$A:$G,5,0)),"")</f>
        <v/>
      </c>
    </row>
    <row r="5" spans="1:11" x14ac:dyDescent="0.4">
      <c r="A5" s="6" t="s">
        <v>11</v>
      </c>
      <c r="B5" s="15">
        <v>45113</v>
      </c>
      <c r="C5" s="8">
        <v>7292.05</v>
      </c>
      <c r="D5" s="8"/>
      <c r="E5" s="6" t="s">
        <v>12</v>
      </c>
      <c r="F5" s="3">
        <v>4.8799080000000002E-2</v>
      </c>
      <c r="G5" s="6" t="s">
        <v>731</v>
      </c>
      <c r="H5" s="6" t="str">
        <f>IFERROR(IF(VLOOKUP($G5,'Comprador ou Vendedor'!$A:$G,2,0)=0,"",VLOOKUP($G5,'Comprador ou Vendedor'!$A:$G,2,0)),"")</f>
        <v>Brasil</v>
      </c>
      <c r="I5" s="6" t="str">
        <f>IFERROR(IF(VLOOKUP($G5,'Comprador ou Vendedor'!$A:$G,3,0)=0,"",VLOOKUP($G5,'Comprador ou Vendedor'!$A:$G,3,0)),"")</f>
        <v>CPF</v>
      </c>
      <c r="J5" s="10">
        <f>IFERROR(IF(VLOOKUP($G5,'Comprador ou Vendedor'!$A:$G,4,0)=0,"",VLOOKUP($G5,'Comprador ou Vendedor'!$A:$G,4,0)),"")</f>
        <v>15283912680</v>
      </c>
      <c r="K5" s="6" t="str">
        <f>IFERROR(IF(VLOOKUP($G5,'Comprador ou Vendedor'!$A:$G,5,0)=0,"",VLOOKUP($G5,'Comprador ou Vendedor'!$A:$G,5,0)),"")</f>
        <v/>
      </c>
    </row>
    <row r="6" spans="1:11" x14ac:dyDescent="0.4">
      <c r="A6" s="6" t="s">
        <v>11</v>
      </c>
      <c r="B6" s="15">
        <v>45119</v>
      </c>
      <c r="C6" s="8">
        <v>1531.96</v>
      </c>
      <c r="D6" s="8"/>
      <c r="E6" s="6" t="s">
        <v>12</v>
      </c>
      <c r="F6" s="3">
        <v>1.043141E-2</v>
      </c>
      <c r="G6" s="6" t="s">
        <v>782</v>
      </c>
      <c r="H6" s="6" t="str">
        <f>IFERROR(IF(VLOOKUP($G6,'Comprador ou Vendedor'!$A:$G,2,0)=0,"",VLOOKUP($G6,'Comprador ou Vendedor'!$A:$G,2,0)),"")</f>
        <v>Brasil</v>
      </c>
      <c r="I6" s="6" t="str">
        <f>IFERROR(IF(VLOOKUP($G6,'Comprador ou Vendedor'!$A:$G,3,0)=0,"",VLOOKUP($G6,'Comprador ou Vendedor'!$A:$G,3,0)),"")</f>
        <v>CPF</v>
      </c>
      <c r="J6" s="10">
        <f>IFERROR(IF(VLOOKUP($G6,'Comprador ou Vendedor'!$A:$G,4,0)=0,"",VLOOKUP($G6,'Comprador ou Vendedor'!$A:$G,4,0)),"")</f>
        <v>42122740604</v>
      </c>
      <c r="K6" s="6" t="str">
        <f>IFERROR(IF(VLOOKUP($G6,'Comprador ou Vendedor'!$A:$G,5,0)=0,"",VLOOKUP($G6,'Comprador ou Vendedor'!$A:$G,5,0)),"")</f>
        <v/>
      </c>
    </row>
    <row r="7" spans="1:11" x14ac:dyDescent="0.4">
      <c r="A7" s="6" t="s">
        <v>11</v>
      </c>
      <c r="B7" s="15">
        <v>45119</v>
      </c>
      <c r="C7" s="8">
        <v>731.83</v>
      </c>
      <c r="D7" s="8"/>
      <c r="E7" s="6" t="s">
        <v>12</v>
      </c>
      <c r="F7" s="3">
        <v>4.9745900000000001E-3</v>
      </c>
      <c r="G7" s="2" t="s">
        <v>783</v>
      </c>
      <c r="H7" s="6" t="str">
        <f>IFERROR(IF(VLOOKUP($G7,'Comprador ou Vendedor'!$A:$G,2,0)=0,"",VLOOKUP($G7,'Comprador ou Vendedor'!$A:$G,2,0)),"")</f>
        <v>Brasil</v>
      </c>
      <c r="I7" s="6" t="str">
        <f>IFERROR(IF(VLOOKUP($G7,'Comprador ou Vendedor'!$A:$G,3,0)=0,"",VLOOKUP($G7,'Comprador ou Vendedor'!$A:$G,3,0)),"")</f>
        <v>CPF</v>
      </c>
      <c r="J7" s="10">
        <f>IFERROR(IF(VLOOKUP($G7,'Comprador ou Vendedor'!$A:$G,4,0)=0,"",VLOOKUP($G7,'Comprador ou Vendedor'!$A:$G,4,0)),"")</f>
        <v>97818224572</v>
      </c>
      <c r="K7" s="6"/>
    </row>
    <row r="8" spans="1:11" x14ac:dyDescent="0.4">
      <c r="A8" s="6" t="s">
        <v>11</v>
      </c>
      <c r="B8" s="15">
        <v>45124</v>
      </c>
      <c r="C8" s="8">
        <v>1464</v>
      </c>
      <c r="D8" s="8"/>
      <c r="E8" s="6" t="s">
        <v>12</v>
      </c>
      <c r="F8" s="3">
        <v>0.01</v>
      </c>
      <c r="G8" s="6" t="s">
        <v>736</v>
      </c>
      <c r="H8" s="6" t="str">
        <f>IFERROR(IF(VLOOKUP($G8,'Comprador ou Vendedor'!$A:$G,2,0)=0,"",VLOOKUP($G8,'Comprador ou Vendedor'!$A:$G,2,0)),"")</f>
        <v>Brasil</v>
      </c>
      <c r="I8" s="6" t="str">
        <f>IFERROR(IF(VLOOKUP($G8,'Comprador ou Vendedor'!$A:$G,3,0)=0,"",VLOOKUP($G8,'Comprador ou Vendedor'!$A:$G,3,0)),"")</f>
        <v>CPF</v>
      </c>
      <c r="J8" s="10">
        <f>IFERROR(IF(VLOOKUP($G8,'Comprador ou Vendedor'!$A:$G,4,0)=0,"",VLOOKUP($G8,'Comprador ou Vendedor'!$A:$G,4,0)),"")</f>
        <v>44256747826</v>
      </c>
      <c r="K8" s="6"/>
    </row>
    <row r="9" spans="1:11" x14ac:dyDescent="0.4">
      <c r="A9" s="6" t="s">
        <v>11</v>
      </c>
      <c r="B9" s="15">
        <v>45124</v>
      </c>
      <c r="C9" s="8">
        <v>2933</v>
      </c>
      <c r="D9" s="8"/>
      <c r="E9" s="6" t="s">
        <v>12</v>
      </c>
      <c r="F9" s="3">
        <v>0.02</v>
      </c>
      <c r="G9" s="6" t="s">
        <v>737</v>
      </c>
      <c r="H9" s="6" t="str">
        <f>IFERROR(IF(VLOOKUP($G9,'Comprador ou Vendedor'!$A:$G,2,0)=0,"",VLOOKUP($G9,'Comprador ou Vendedor'!$A:$G,2,0)),"")</f>
        <v>Brasil</v>
      </c>
      <c r="I9" s="6" t="str">
        <f>IFERROR(IF(VLOOKUP($G9,'Comprador ou Vendedor'!$A:$G,3,0)=0,"",VLOOKUP($G9,'Comprador ou Vendedor'!$A:$G,3,0)),"")</f>
        <v>CPF</v>
      </c>
      <c r="J9" s="10">
        <f>IFERROR(IF(VLOOKUP($G9,'Comprador ou Vendedor'!$A:$G,4,0)=0,"",VLOOKUP($G9,'Comprador ou Vendedor'!$A:$G,4,0)),"")</f>
        <v>8725059955</v>
      </c>
      <c r="K9" s="6"/>
    </row>
    <row r="10" spans="1:11" x14ac:dyDescent="0.4">
      <c r="A10" s="6" t="s">
        <v>11</v>
      </c>
      <c r="B10" s="15">
        <v>45125</v>
      </c>
      <c r="C10" s="8">
        <v>2046.78</v>
      </c>
      <c r="D10" s="8"/>
      <c r="E10" s="6" t="s">
        <v>12</v>
      </c>
      <c r="F10" s="3">
        <v>1.417329E-2</v>
      </c>
      <c r="G10" s="6" t="s">
        <v>785</v>
      </c>
      <c r="H10" s="6" t="str">
        <f>IFERROR(IF(VLOOKUP($G10,'Comprador ou Vendedor'!$A:$G,2,0)=0,"",VLOOKUP($G10,'Comprador ou Vendedor'!$A:$G,2,0)),"")</f>
        <v>Brasil</v>
      </c>
      <c r="I10" s="6" t="str">
        <f>IFERROR(IF(VLOOKUP($G10,'Comprador ou Vendedor'!$A:$G,3,0)=0,"",VLOOKUP($G10,'Comprador ou Vendedor'!$A:$G,3,0)),"")</f>
        <v>CPF</v>
      </c>
      <c r="J10" s="10">
        <f>IFERROR(IF(VLOOKUP($G10,'Comprador ou Vendedor'!$A:$G,4,0)=0,"",VLOOKUP($G10,'Comprador ou Vendedor'!$A:$G,4,0)),"")</f>
        <v>41113401800</v>
      </c>
      <c r="K10" s="6"/>
    </row>
    <row r="11" spans="1:11" x14ac:dyDescent="0.4">
      <c r="A11" s="6" t="s">
        <v>11</v>
      </c>
      <c r="B11" s="15">
        <v>45125</v>
      </c>
      <c r="C11" s="8">
        <v>631.02</v>
      </c>
      <c r="D11" s="8"/>
      <c r="E11" s="6" t="s">
        <v>12</v>
      </c>
      <c r="F11" s="3">
        <v>4.3867799999999998E-3</v>
      </c>
      <c r="G11" s="6" t="s">
        <v>790</v>
      </c>
      <c r="H11" s="6" t="str">
        <f>IFERROR(IF(VLOOKUP($G11,'Comprador ou Vendedor'!$A:$G,2,0)=0,"",VLOOKUP($G11,'Comprador ou Vendedor'!$A:$G,2,0)),"")</f>
        <v>Brasil</v>
      </c>
      <c r="I11" s="6" t="str">
        <f>IFERROR(IF(VLOOKUP($G11,'Comprador ou Vendedor'!$A:$G,3,0)=0,"",VLOOKUP($G11,'Comprador ou Vendedor'!$A:$G,3,0)),"")</f>
        <v>CPF</v>
      </c>
      <c r="J11" s="10" t="str">
        <f>IFERROR(IF(VLOOKUP($G11,'Comprador ou Vendedor'!$A:$G,4,0)=0,"",VLOOKUP($G11,'Comprador ou Vendedor'!$A:$G,4,0)),"")</f>
        <v>045.634.675-96</v>
      </c>
      <c r="K11" s="6"/>
    </row>
    <row r="12" spans="1:11" x14ac:dyDescent="0.4">
      <c r="A12" s="6" t="s">
        <v>11</v>
      </c>
      <c r="B12" s="15">
        <v>45125</v>
      </c>
      <c r="C12" s="8">
        <v>1154.83</v>
      </c>
      <c r="D12" s="8"/>
      <c r="E12" s="6" t="s">
        <v>12</v>
      </c>
      <c r="F12" s="3">
        <v>8.0186800000000003E-3</v>
      </c>
      <c r="G12" s="6" t="s">
        <v>791</v>
      </c>
      <c r="H12" s="6" t="str">
        <f>IFERROR(IF(VLOOKUP($G12,'Comprador ou Vendedor'!$A:$G,2,0)=0,"",VLOOKUP($G12,'Comprador ou Vendedor'!$A:$G,2,0)),"")</f>
        <v>Brasil</v>
      </c>
      <c r="I12" s="6" t="str">
        <f>IFERROR(IF(VLOOKUP($G12,'Comprador ou Vendedor'!$A:$G,3,0)=0,"",VLOOKUP($G12,'Comprador ou Vendedor'!$A:$G,3,0)),"")</f>
        <v>CPF</v>
      </c>
      <c r="J12" s="10">
        <f>IFERROR(IF(VLOOKUP($G12,'Comprador ou Vendedor'!$A:$G,4,0)=0,"",VLOOKUP($G12,'Comprador ou Vendedor'!$A:$G,4,0)),"")</f>
        <v>10236868721</v>
      </c>
      <c r="K12" s="6"/>
    </row>
    <row r="13" spans="1:11" x14ac:dyDescent="0.4">
      <c r="A13" s="6" t="s">
        <v>11</v>
      </c>
      <c r="B13" s="15">
        <v>45125</v>
      </c>
      <c r="C13" s="8">
        <v>618.82000000000005</v>
      </c>
      <c r="D13" s="8"/>
      <c r="E13" s="6" t="s">
        <v>12</v>
      </c>
      <c r="F13" s="3">
        <v>4.2985699999999998E-3</v>
      </c>
      <c r="G13" s="6" t="s">
        <v>792</v>
      </c>
      <c r="H13" s="6" t="str">
        <f>IFERROR(IF(VLOOKUP($G13,'Comprador ou Vendedor'!$A:$G,2,0)=0,"",VLOOKUP($G13,'Comprador ou Vendedor'!$A:$G,2,0)),"")</f>
        <v>Brasil</v>
      </c>
      <c r="I13" s="6" t="str">
        <f>IFERROR(IF(VLOOKUP($G13,'Comprador ou Vendedor'!$A:$G,3,0)=0,"",VLOOKUP($G13,'Comprador ou Vendedor'!$A:$G,3,0)),"")</f>
        <v>CPF</v>
      </c>
      <c r="J13" s="10" t="str">
        <f>IFERROR(IF(VLOOKUP($G13,'Comprador ou Vendedor'!$A:$G,4,0)=0,"",VLOOKUP($G13,'Comprador ou Vendedor'!$A:$G,4,0)),"")</f>
        <v>005.105.637-24</v>
      </c>
      <c r="K13" s="6"/>
    </row>
    <row r="14" spans="1:11" x14ac:dyDescent="0.4">
      <c r="A14" s="6" t="s">
        <v>11</v>
      </c>
      <c r="B14" s="15">
        <v>45126</v>
      </c>
      <c r="C14" s="8">
        <v>1654.53</v>
      </c>
      <c r="D14" s="8"/>
      <c r="E14" s="6" t="s">
        <v>12</v>
      </c>
      <c r="F14" s="3">
        <v>1.1489620000000001E-2</v>
      </c>
      <c r="G14" s="6" t="s">
        <v>795</v>
      </c>
      <c r="H14" s="6" t="str">
        <f>IFERROR(IF(VLOOKUP($G14,'Comprador ou Vendedor'!$A:$G,2,0)=0,"",VLOOKUP($G14,'Comprador ou Vendedor'!$A:$G,2,0)),"")</f>
        <v>Brasil</v>
      </c>
      <c r="I14" s="6" t="str">
        <f>IFERROR(IF(VLOOKUP($G14,'Comprador ou Vendedor'!$A:$G,3,0)=0,"",VLOOKUP($G14,'Comprador ou Vendedor'!$A:$G,3,0)),"")</f>
        <v>CPF</v>
      </c>
      <c r="J14" s="10">
        <f>IFERROR(IF(VLOOKUP($G14,'Comprador ou Vendedor'!$A:$G,4,0)=0,"",VLOOKUP($G14,'Comprador ou Vendedor'!$A:$G,4,0)),"")</f>
        <v>11332563686</v>
      </c>
      <c r="K14" s="6"/>
    </row>
    <row r="15" spans="1:11" x14ac:dyDescent="0.4">
      <c r="A15" s="6" t="s">
        <v>11</v>
      </c>
      <c r="B15" s="15">
        <v>45126</v>
      </c>
      <c r="C15" s="8">
        <v>506.48</v>
      </c>
      <c r="D15" s="8"/>
      <c r="E15" s="6" t="s">
        <v>12</v>
      </c>
      <c r="F15" s="3">
        <v>3.5159100000000001E-3</v>
      </c>
      <c r="G15" s="6" t="s">
        <v>796</v>
      </c>
      <c r="H15" s="6" t="str">
        <f>IFERROR(IF(VLOOKUP($G15,'Comprador ou Vendedor'!$A:$G,2,0)=0,"",VLOOKUP($G15,'Comprador ou Vendedor'!$A:$G,2,0)),"")</f>
        <v>Brasil</v>
      </c>
      <c r="I15" s="6" t="str">
        <f>IFERROR(IF(VLOOKUP($G15,'Comprador ou Vendedor'!$A:$G,3,0)=0,"",VLOOKUP($G15,'Comprador ou Vendedor'!$A:$G,3,0)),"")</f>
        <v>CPF</v>
      </c>
      <c r="J15" s="10">
        <f>IFERROR(IF(VLOOKUP($G15,'Comprador ou Vendedor'!$A:$G,4,0)=0,"",VLOOKUP($G15,'Comprador ou Vendedor'!$A:$G,4,0)),"")</f>
        <v>46228697803</v>
      </c>
      <c r="K15" s="6"/>
    </row>
    <row r="16" spans="1:11" x14ac:dyDescent="0.4">
      <c r="A16" s="6" t="s">
        <v>11</v>
      </c>
      <c r="B16" s="15">
        <v>45126</v>
      </c>
      <c r="C16" s="8">
        <v>858.29</v>
      </c>
      <c r="D16" s="8"/>
      <c r="E16" s="6" t="s">
        <v>12</v>
      </c>
      <c r="F16" s="3">
        <v>5.95636E-3</v>
      </c>
      <c r="G16" s="6" t="s">
        <v>797</v>
      </c>
      <c r="H16" s="6" t="str">
        <f>IFERROR(IF(VLOOKUP($G16,'Comprador ou Vendedor'!$A:$G,2,0)=0,"",VLOOKUP($G16,'Comprador ou Vendedor'!$A:$G,2,0)),"")</f>
        <v>Brasil</v>
      </c>
      <c r="I16" s="6" t="str">
        <f>IFERROR(IF(VLOOKUP($G16,'Comprador ou Vendedor'!$A:$G,3,0)=0,"",VLOOKUP($G16,'Comprador ou Vendedor'!$A:$G,3,0)),"")</f>
        <v>CPF</v>
      </c>
      <c r="J16" s="10">
        <f>IFERROR(IF(VLOOKUP($G16,'Comprador ou Vendedor'!$A:$G,4,0)=0,"",VLOOKUP($G16,'Comprador ou Vendedor'!$A:$G,4,0)),"")</f>
        <v>13934356702</v>
      </c>
      <c r="K16" s="6"/>
    </row>
    <row r="17" spans="1:11" ht="14.4" customHeight="1" x14ac:dyDescent="0.4">
      <c r="A17" s="6" t="s">
        <v>11</v>
      </c>
      <c r="B17" s="15">
        <v>45126</v>
      </c>
      <c r="C17" s="8">
        <v>741.27</v>
      </c>
      <c r="D17" s="8"/>
      <c r="E17" s="6" t="s">
        <v>12</v>
      </c>
      <c r="F17" s="3">
        <v>5.1351399999999998E-3</v>
      </c>
      <c r="G17" s="6" t="s">
        <v>798</v>
      </c>
      <c r="H17" s="6" t="str">
        <f>IFERROR(IF(VLOOKUP($G17,'Comprador ou Vendedor'!$A:$G,2,0)=0,"",VLOOKUP($G17,'Comprador ou Vendedor'!$A:$G,2,0)),"")</f>
        <v>Brasil</v>
      </c>
      <c r="I17" s="6" t="str">
        <f>IFERROR(IF(VLOOKUP($G17,'Comprador ou Vendedor'!$A:$G,3,0)=0,"",VLOOKUP($G17,'Comprador ou Vendedor'!$A:$G,3,0)),"")</f>
        <v>CPF</v>
      </c>
      <c r="J17" s="10">
        <f>IFERROR(IF(VLOOKUP($G17,'Comprador ou Vendedor'!$A:$G,4,0)=0,"",VLOOKUP($G17,'Comprador ou Vendedor'!$A:$G,4,0)),"")</f>
        <v>2860509780</v>
      </c>
      <c r="K17" s="6"/>
    </row>
    <row r="18" spans="1:11" ht="14.4" customHeight="1" x14ac:dyDescent="0.4">
      <c r="A18" s="6" t="s">
        <v>11</v>
      </c>
      <c r="B18" s="15">
        <v>45126</v>
      </c>
      <c r="C18" s="8">
        <v>850.53</v>
      </c>
      <c r="D18" s="8"/>
      <c r="E18" s="6" t="s">
        <v>12</v>
      </c>
      <c r="F18" s="3">
        <v>5.8919999999999997E-3</v>
      </c>
      <c r="G18" s="6" t="s">
        <v>799</v>
      </c>
      <c r="H18" s="6" t="str">
        <f>IFERROR(IF(VLOOKUP($G18,'Comprador ou Vendedor'!$A:$G,2,0)=0,"",VLOOKUP($G18,'Comprador ou Vendedor'!$A:$G,2,0)),"")</f>
        <v>Brasil</v>
      </c>
      <c r="I18" s="6" t="str">
        <f>IFERROR(IF(VLOOKUP($G18,'Comprador ou Vendedor'!$A:$G,3,0)=0,"",VLOOKUP($G18,'Comprador ou Vendedor'!$A:$G,3,0)),"")</f>
        <v>CPF</v>
      </c>
      <c r="J18" s="10">
        <f>IFERROR(IF(VLOOKUP($G18,'Comprador ou Vendedor'!$A:$G,4,0)=0,"",VLOOKUP($G18,'Comprador ou Vendedor'!$A:$G,4,0)),"")</f>
        <v>4405698937</v>
      </c>
      <c r="K18" s="6"/>
    </row>
    <row r="19" spans="1:11" x14ac:dyDescent="0.4">
      <c r="A19" s="6" t="s">
        <v>11</v>
      </c>
      <c r="B19" s="15">
        <v>45130</v>
      </c>
      <c r="C19" s="8">
        <v>619.54</v>
      </c>
      <c r="D19" s="8"/>
      <c r="E19" s="6" t="s">
        <v>12</v>
      </c>
      <c r="F19" s="3">
        <v>4.3152199999999998E-3</v>
      </c>
      <c r="G19" s="6" t="s">
        <v>790</v>
      </c>
      <c r="H19" s="6" t="str">
        <f>IFERROR(IF(VLOOKUP($G19,'Comprador ou Vendedor'!$A:$G,2,0)=0,"",VLOOKUP($G19,'Comprador ou Vendedor'!$A:$G,2,0)),"")</f>
        <v>Brasil</v>
      </c>
      <c r="I19" s="6" t="str">
        <f>IFERROR(IF(VLOOKUP($G19,'Comprador ou Vendedor'!$A:$G,3,0)=0,"",VLOOKUP($G19,'Comprador ou Vendedor'!$A:$G,3,0)),"")</f>
        <v>CPF</v>
      </c>
      <c r="J19" s="10" t="str">
        <f>IFERROR(IF(VLOOKUP($G19,'Comprador ou Vendedor'!$A:$G,4,0)=0,"",VLOOKUP($G19,'Comprador ou Vendedor'!$A:$G,4,0)),"")</f>
        <v>045.634.675-96</v>
      </c>
      <c r="K19" s="6"/>
    </row>
    <row r="20" spans="1:11" x14ac:dyDescent="0.4">
      <c r="A20" s="6" t="s">
        <v>11</v>
      </c>
      <c r="B20" s="15">
        <v>45131</v>
      </c>
      <c r="C20" s="8">
        <v>723.45</v>
      </c>
      <c r="D20" s="8"/>
      <c r="E20" s="6" t="s">
        <v>12</v>
      </c>
      <c r="F20" s="3">
        <v>5.0091600000000003E-3</v>
      </c>
      <c r="G20" s="6" t="s">
        <v>806</v>
      </c>
      <c r="H20" s="6" t="str">
        <f>IFERROR(IF(VLOOKUP($G20,'Comprador ou Vendedor'!$A:$G,2,0)=0,"",VLOOKUP($G20,'Comprador ou Vendedor'!$A:$G,2,0)),"")</f>
        <v>Brasil</v>
      </c>
      <c r="I20" s="6" t="str">
        <f>IFERROR(IF(VLOOKUP($G20,'Comprador ou Vendedor'!$A:$G,3,0)=0,"",VLOOKUP($G20,'Comprador ou Vendedor'!$A:$G,3,0)),"")</f>
        <v>CPF</v>
      </c>
      <c r="J20" s="10">
        <f>IFERROR(IF(VLOOKUP($G20,'Comprador ou Vendedor'!$A:$G,4,0)=0,"",VLOOKUP($G20,'Comprador ou Vendedor'!$A:$G,4,0)),"")</f>
        <v>7011583360</v>
      </c>
      <c r="K20" s="6"/>
    </row>
    <row r="21" spans="1:11" x14ac:dyDescent="0.4">
      <c r="A21" s="6" t="s">
        <v>11</v>
      </c>
      <c r="B21" s="15">
        <v>45131</v>
      </c>
      <c r="C21" s="8">
        <v>1327.37</v>
      </c>
      <c r="D21" s="8"/>
      <c r="E21" s="6" t="s">
        <v>12</v>
      </c>
      <c r="F21" s="3">
        <v>9.1983900000000007E-3</v>
      </c>
      <c r="G21" s="6" t="s">
        <v>807</v>
      </c>
      <c r="H21" s="6" t="str">
        <f>IFERROR(IF(VLOOKUP($G21,'Comprador ou Vendedor'!$A:$G,2,0)=0,"",VLOOKUP($G21,'Comprador ou Vendedor'!$A:$G,2,0)),"")</f>
        <v>Brasil</v>
      </c>
      <c r="I21" s="6" t="str">
        <f>IFERROR(IF(VLOOKUP($G21,'Comprador ou Vendedor'!$A:$G,3,0)=0,"",VLOOKUP($G21,'Comprador ou Vendedor'!$A:$G,3,0)),"")</f>
        <v>CPF</v>
      </c>
      <c r="J21" s="10">
        <f>IFERROR(IF(VLOOKUP($G21,'Comprador ou Vendedor'!$A:$G,4,0)=0,"",VLOOKUP($G21,'Comprador ou Vendedor'!$A:$G,4,0)),"")</f>
        <v>40738584835</v>
      </c>
      <c r="K21" s="6"/>
    </row>
    <row r="22" spans="1:11" x14ac:dyDescent="0.4">
      <c r="A22" s="6" t="s">
        <v>11</v>
      </c>
      <c r="B22" s="15">
        <v>45131</v>
      </c>
      <c r="C22" s="8">
        <v>2938.34</v>
      </c>
      <c r="D22" s="8"/>
      <c r="E22" s="6" t="s">
        <v>12</v>
      </c>
      <c r="F22" s="3">
        <v>2.0432720000000001E-2</v>
      </c>
      <c r="G22" s="6" t="s">
        <v>809</v>
      </c>
      <c r="H22" s="6" t="str">
        <f>IFERROR(IF(VLOOKUP($G22,'Comprador ou Vendedor'!$A:$G,2,0)=0,"",VLOOKUP($G22,'Comprador ou Vendedor'!$A:$G,2,0)),"")</f>
        <v>Brasil</v>
      </c>
      <c r="I22" s="6" t="str">
        <f>IFERROR(IF(VLOOKUP($G22,'Comprador ou Vendedor'!$A:$G,3,0)=0,"",VLOOKUP($G22,'Comprador ou Vendedor'!$A:$G,3,0)),"")</f>
        <v>CPF</v>
      </c>
      <c r="J22" s="10">
        <f>IFERROR(IF(VLOOKUP($G22,'Comprador ou Vendedor'!$A:$G,4,0)=0,"",VLOOKUP($G22,'Comprador ou Vendedor'!$A:$G,4,0)),"")</f>
        <v>14862486673</v>
      </c>
      <c r="K22" s="6"/>
    </row>
    <row r="23" spans="1:11" x14ac:dyDescent="0.4">
      <c r="A23" s="6" t="s">
        <v>11</v>
      </c>
      <c r="B23" s="15">
        <v>45131</v>
      </c>
      <c r="C23" s="8">
        <v>5945.61</v>
      </c>
      <c r="D23" s="8"/>
      <c r="E23" s="6" t="s">
        <v>12</v>
      </c>
      <c r="F23" s="3">
        <v>4.1436830000000001E-2</v>
      </c>
      <c r="G23" s="6" t="s">
        <v>810</v>
      </c>
      <c r="H23" s="6" t="str">
        <f>IFERROR(IF(VLOOKUP($G23,'Comprador ou Vendedor'!$A:$G,2,0)=0,"",VLOOKUP($G23,'Comprador ou Vendedor'!$A:$G,2,0)),"")</f>
        <v>Brasil</v>
      </c>
      <c r="I23" s="6" t="str">
        <f>IFERROR(IF(VLOOKUP($G23,'Comprador ou Vendedor'!$A:$G,3,0)=0,"",VLOOKUP($G23,'Comprador ou Vendedor'!$A:$G,3,0)),"")</f>
        <v>CNPJ</v>
      </c>
      <c r="J23" s="10">
        <f>IFERROR(IF(VLOOKUP($G23,'Comprador ou Vendedor'!$A:$G,4,0)=0,"",VLOOKUP($G23,'Comprador ou Vendedor'!$A:$G,4,0)),"")</f>
        <v>22480718000165</v>
      </c>
      <c r="K23" s="6"/>
    </row>
    <row r="24" spans="1:11" x14ac:dyDescent="0.4">
      <c r="A24" s="6" t="s">
        <v>11</v>
      </c>
      <c r="B24" s="15">
        <v>45132</v>
      </c>
      <c r="C24" s="8">
        <v>1089.98</v>
      </c>
      <c r="D24" s="8"/>
      <c r="E24" s="6" t="s">
        <v>12</v>
      </c>
      <c r="F24" s="3">
        <v>7.8135600000000006E-3</v>
      </c>
      <c r="G24" s="6" t="s">
        <v>811</v>
      </c>
      <c r="H24" s="6" t="str">
        <f>IFERROR(IF(VLOOKUP($G24,'Comprador ou Vendedor'!$A:$G,2,0)=0,"",VLOOKUP($G24,'Comprador ou Vendedor'!$A:$G,2,0)),"")</f>
        <v>Brasil</v>
      </c>
      <c r="I24" s="6" t="str">
        <f>IFERROR(IF(VLOOKUP($G24,'Comprador ou Vendedor'!$A:$G,3,0)=0,"",VLOOKUP($G24,'Comprador ou Vendedor'!$A:$G,3,0)),"")</f>
        <v>CPF</v>
      </c>
      <c r="J24" s="10">
        <f>IFERROR(IF(VLOOKUP($G24,'Comprador ou Vendedor'!$A:$G,4,0)=0,"",VLOOKUP($G24,'Comprador ou Vendedor'!$A:$G,4,0)),"")</f>
        <v>41827641886</v>
      </c>
      <c r="K24" s="6"/>
    </row>
    <row r="25" spans="1:11" x14ac:dyDescent="0.4">
      <c r="A25" s="6" t="s">
        <v>11</v>
      </c>
      <c r="B25" s="15">
        <v>45132</v>
      </c>
      <c r="C25" s="8">
        <v>1857.09</v>
      </c>
      <c r="D25" s="8"/>
      <c r="E25" s="6" t="s">
        <v>12</v>
      </c>
      <c r="F25" s="3">
        <v>1.3304379999999999E-2</v>
      </c>
      <c r="G25" s="6" t="s">
        <v>812</v>
      </c>
      <c r="H25" s="6" t="str">
        <f>IFERROR(IF(VLOOKUP($G25,'Comprador ou Vendedor'!$A:$G,2,0)=0,"",VLOOKUP($G25,'Comprador ou Vendedor'!$A:$G,2,0)),"")</f>
        <v>Brasil</v>
      </c>
      <c r="I25" s="6" t="str">
        <f>IFERROR(IF(VLOOKUP($G25,'Comprador ou Vendedor'!$A:$G,3,0)=0,"",VLOOKUP($G25,'Comprador ou Vendedor'!$A:$G,3,0)),"")</f>
        <v>CPF</v>
      </c>
      <c r="J25" s="10">
        <f>IFERROR(IF(VLOOKUP($G25,'Comprador ou Vendedor'!$A:$G,4,0)=0,"",VLOOKUP($G25,'Comprador ou Vendedor'!$A:$G,4,0)),"")</f>
        <v>12668997666</v>
      </c>
      <c r="K25" s="6"/>
    </row>
    <row r="26" spans="1:11" x14ac:dyDescent="0.4">
      <c r="A26" s="6" t="s">
        <v>11</v>
      </c>
      <c r="B26" s="15">
        <v>45132</v>
      </c>
      <c r="C26" s="8">
        <v>7968.45</v>
      </c>
      <c r="D26" s="8"/>
      <c r="E26" s="6" t="s">
        <v>12</v>
      </c>
      <c r="F26" s="3">
        <v>5.7122880000000001E-2</v>
      </c>
      <c r="G26" s="6" t="s">
        <v>813</v>
      </c>
      <c r="H26" s="6" t="str">
        <f>IFERROR(IF(VLOOKUP($G26,'Comprador ou Vendedor'!$A:$G,2,0)=0,"",VLOOKUP($G26,'Comprador ou Vendedor'!$A:$G,2,0)),"")</f>
        <v>Brasil</v>
      </c>
      <c r="I26" s="6" t="str">
        <f>IFERROR(IF(VLOOKUP($G26,'Comprador ou Vendedor'!$A:$G,3,0)=0,"",VLOOKUP($G26,'Comprador ou Vendedor'!$A:$G,3,0)),"")</f>
        <v>CPF</v>
      </c>
      <c r="J26" s="10" t="str">
        <f>IFERROR(IF(VLOOKUP($G26,'Comprador ou Vendedor'!$A:$G,4,0)=0,"",VLOOKUP($G26,'Comprador ou Vendedor'!$A:$G,4,0)),"")</f>
        <v>000.437.982-92</v>
      </c>
      <c r="K26" s="6"/>
    </row>
    <row r="27" spans="1:11" x14ac:dyDescent="0.4">
      <c r="A27" s="6" t="s">
        <v>11</v>
      </c>
      <c r="B27" s="15">
        <v>45132</v>
      </c>
      <c r="C27" s="8">
        <v>870.69</v>
      </c>
      <c r="D27" s="8"/>
      <c r="E27" s="6" t="s">
        <v>12</v>
      </c>
      <c r="F27" s="3">
        <v>6.2676499999999996E-3</v>
      </c>
      <c r="G27" s="6" t="s">
        <v>814</v>
      </c>
      <c r="H27" s="6" t="str">
        <f>IFERROR(IF(VLOOKUP($G27,'Comprador ou Vendedor'!$A:$G,2,0)=0,"",VLOOKUP($G27,'Comprador ou Vendedor'!$A:$G,2,0)),"")</f>
        <v>Brasil</v>
      </c>
      <c r="I27" s="6" t="str">
        <f>IFERROR(IF(VLOOKUP($G27,'Comprador ou Vendedor'!$A:$G,3,0)=0,"",VLOOKUP($G27,'Comprador ou Vendedor'!$A:$G,3,0)),"")</f>
        <v>CPF</v>
      </c>
      <c r="J27" s="10">
        <f>IFERROR(IF(VLOOKUP($G27,'Comprador ou Vendedor'!$A:$G,4,0)=0,"",VLOOKUP($G27,'Comprador ou Vendedor'!$A:$G,4,0)),"")</f>
        <v>98993437815</v>
      </c>
      <c r="K27" s="6"/>
    </row>
    <row r="28" spans="1:11" x14ac:dyDescent="0.4">
      <c r="A28" s="6" t="s">
        <v>11</v>
      </c>
      <c r="B28" s="15">
        <v>45132</v>
      </c>
      <c r="C28" s="8">
        <v>764.07</v>
      </c>
      <c r="D28" s="8"/>
      <c r="E28" s="6" t="s">
        <v>12</v>
      </c>
      <c r="F28" s="3">
        <v>5.4999999999999997E-3</v>
      </c>
      <c r="G28" s="6" t="s">
        <v>809</v>
      </c>
      <c r="H28" s="6" t="str">
        <f>IFERROR(IF(VLOOKUP($G28,'Comprador ou Vendedor'!$A:$G,2,0)=0,"",VLOOKUP($G28,'Comprador ou Vendedor'!$A:$G,2,0)),"")</f>
        <v>Brasil</v>
      </c>
      <c r="I28" s="6" t="str">
        <f>IFERROR(IF(VLOOKUP($G28,'Comprador ou Vendedor'!$A:$G,3,0)=0,"",VLOOKUP($G28,'Comprador ou Vendedor'!$A:$G,3,0)),"")</f>
        <v>CPF</v>
      </c>
      <c r="J28" s="10">
        <f>IFERROR(IF(VLOOKUP($G28,'Comprador ou Vendedor'!$A:$G,4,0)=0,"",VLOOKUP($G28,'Comprador ou Vendedor'!$A:$G,4,0)),"")</f>
        <v>14862486673</v>
      </c>
      <c r="K28" s="6"/>
    </row>
    <row r="29" spans="1:11" x14ac:dyDescent="0.4">
      <c r="A29" s="6" t="s">
        <v>11</v>
      </c>
      <c r="B29" s="15">
        <v>45136</v>
      </c>
      <c r="C29" s="8">
        <v>4620.1400000000003</v>
      </c>
      <c r="D29" s="8"/>
      <c r="E29" s="6" t="s">
        <v>12</v>
      </c>
      <c r="F29" s="3">
        <v>3.3000000000000002E-2</v>
      </c>
      <c r="G29" s="6" t="s">
        <v>817</v>
      </c>
      <c r="H29" s="6" t="str">
        <f>IFERROR(IF(VLOOKUP($G29,'Comprador ou Vendedor'!$A:$G,2,0)=0,"",VLOOKUP($G29,'Comprador ou Vendedor'!$A:$G,2,0)),"")</f>
        <v>Brasil</v>
      </c>
      <c r="I29" s="6" t="str">
        <f>IFERROR(IF(VLOOKUP($G29,'Comprador ou Vendedor'!$A:$G,3,0)=0,"",VLOOKUP($G29,'Comprador ou Vendedor'!$A:$G,3,0)),"")</f>
        <v>CPF</v>
      </c>
      <c r="J29" s="10" t="str">
        <f>IFERROR(IF(VLOOKUP($G29,'Comprador ou Vendedor'!$A:$G,4,0)=0,"",VLOOKUP($G29,'Comprador ou Vendedor'!$A:$G,4,0)),"")</f>
        <v>975.166.000-91</v>
      </c>
      <c r="K29" s="6"/>
    </row>
    <row r="30" spans="1:11" x14ac:dyDescent="0.4">
      <c r="A30" s="6" t="s">
        <v>11</v>
      </c>
      <c r="B30" s="15">
        <v>45137</v>
      </c>
      <c r="C30" s="8">
        <v>2117.88</v>
      </c>
      <c r="D30" s="8"/>
      <c r="E30" s="6" t="s">
        <v>12</v>
      </c>
      <c r="F30" s="3">
        <v>1.528156E-2</v>
      </c>
      <c r="G30" s="6" t="s">
        <v>818</v>
      </c>
      <c r="H30" s="6" t="str">
        <f>IFERROR(IF(VLOOKUP($G30,'Comprador ou Vendedor'!$A:$G,2,0)=0,"",VLOOKUP($G30,'Comprador ou Vendedor'!$A:$G,2,0)),"")</f>
        <v>Brasil</v>
      </c>
      <c r="I30" s="6" t="str">
        <f>IFERROR(IF(VLOOKUP($G30,'Comprador ou Vendedor'!$A:$G,3,0)=0,"",VLOOKUP($G30,'Comprador ou Vendedor'!$A:$G,3,0)),"")</f>
        <v>CPF</v>
      </c>
      <c r="J30" s="10">
        <f>IFERROR(IF(VLOOKUP($G30,'Comprador ou Vendedor'!$A:$G,4,0)=0,"",VLOOKUP($G30,'Comprador ou Vendedor'!$A:$G,4,0)),"")</f>
        <v>11204711844</v>
      </c>
      <c r="K30" s="6"/>
    </row>
    <row r="31" spans="1:11" x14ac:dyDescent="0.4">
      <c r="A31" s="6" t="s">
        <v>11</v>
      </c>
      <c r="B31" s="15">
        <v>45138</v>
      </c>
      <c r="C31" s="8">
        <v>2860.05</v>
      </c>
      <c r="D31" s="8"/>
      <c r="E31" s="6" t="s">
        <v>12</v>
      </c>
      <c r="F31" s="3">
        <v>2.0462580000000001E-2</v>
      </c>
      <c r="G31" s="6" t="s">
        <v>819</v>
      </c>
      <c r="H31" s="6" t="str">
        <f>IFERROR(IF(VLOOKUP($G31,'Comprador ou Vendedor'!$A:$G,2,0)=0,"",VLOOKUP($G31,'Comprador ou Vendedor'!$A:$G,2,0)),"")</f>
        <v>Brasil</v>
      </c>
      <c r="I31" s="6" t="str">
        <f>IFERROR(IF(VLOOKUP($G31,'Comprador ou Vendedor'!$A:$G,3,0)=0,"",VLOOKUP($G31,'Comprador ou Vendedor'!$A:$G,3,0)),"")</f>
        <v>CPF</v>
      </c>
      <c r="J31" s="10">
        <f>IFERROR(IF(VLOOKUP($G31,'Comprador ou Vendedor'!$A:$G,4,0)=0,"",VLOOKUP($G31,'Comprador ou Vendedor'!$A:$G,4,0)),"")</f>
        <v>10775060747</v>
      </c>
      <c r="K31" s="6"/>
    </row>
    <row r="32" spans="1:11" x14ac:dyDescent="0.4">
      <c r="A32" s="6" t="s">
        <v>11</v>
      </c>
      <c r="B32" s="15">
        <v>45138</v>
      </c>
      <c r="C32" s="8">
        <v>1644.21</v>
      </c>
      <c r="D32" s="8"/>
      <c r="E32" s="6" t="s">
        <v>12</v>
      </c>
      <c r="F32" s="3">
        <v>1.176431E-2</v>
      </c>
      <c r="G32" s="6" t="s">
        <v>820</v>
      </c>
      <c r="H32" s="6" t="str">
        <f>IFERROR(IF(VLOOKUP($G32,'Comprador ou Vendedor'!$A:$G,2,0)=0,"",VLOOKUP($G32,'Comprador ou Vendedor'!$A:$G,2,0)),"")</f>
        <v>Brasil</v>
      </c>
      <c r="I32" s="6" t="str">
        <f>IFERROR(IF(VLOOKUP($G32,'Comprador ou Vendedor'!$A:$G,3,0)=0,"",VLOOKUP($G32,'Comprador ou Vendedor'!$A:$G,3,0)),"")</f>
        <v>CPF</v>
      </c>
      <c r="J32" s="10">
        <f>IFERROR(IF(VLOOKUP($G32,'Comprador ou Vendedor'!$A:$G,4,0)=0,"",VLOOKUP($G32,'Comprador ou Vendedor'!$A:$G,4,0)),"")</f>
        <v>35081609803</v>
      </c>
      <c r="K32" s="6"/>
    </row>
    <row r="33" spans="1:11" x14ac:dyDescent="0.4">
      <c r="A33" s="6" t="s">
        <v>11</v>
      </c>
      <c r="B33" s="15">
        <v>45138</v>
      </c>
      <c r="C33" s="8">
        <v>4100</v>
      </c>
      <c r="D33" s="8"/>
      <c r="E33" s="6" t="s">
        <v>12</v>
      </c>
      <c r="F33" s="3">
        <v>2.9486120000000001E-2</v>
      </c>
      <c r="G33" s="6" t="s">
        <v>821</v>
      </c>
      <c r="H33" s="6" t="str">
        <f>IFERROR(IF(VLOOKUP($G33,'Comprador ou Vendedor'!$A:$G,2,0)=0,"",VLOOKUP($G33,'Comprador ou Vendedor'!$A:$G,2,0)),"")</f>
        <v>Brasil</v>
      </c>
      <c r="I33" s="6" t="str">
        <f>IFERROR(IF(VLOOKUP($G33,'Comprador ou Vendedor'!$A:$G,3,0)=0,"",VLOOKUP($G33,'Comprador ou Vendedor'!$A:$G,3,0)),"")</f>
        <v>CPF</v>
      </c>
      <c r="J33" s="10">
        <f>IFERROR(IF(VLOOKUP($G33,'Comprador ou Vendedor'!$A:$G,4,0)=0,"",VLOOKUP($G33,'Comprador ou Vendedor'!$A:$G,4,0)),"")</f>
        <v>35381239858</v>
      </c>
      <c r="K33" s="6"/>
    </row>
    <row r="34" spans="1:11" x14ac:dyDescent="0.4">
      <c r="A34" s="6" t="s">
        <v>19</v>
      </c>
      <c r="B34" s="36">
        <v>45108</v>
      </c>
      <c r="C34" s="8">
        <v>1080</v>
      </c>
      <c r="D34" s="8"/>
      <c r="E34" s="2" t="s">
        <v>61</v>
      </c>
      <c r="F34" s="3">
        <v>220.45</v>
      </c>
      <c r="G34" s="37" t="s">
        <v>771</v>
      </c>
      <c r="H34" s="6" t="str">
        <f>IFERROR(IF(VLOOKUP($G34,'Comprador ou Vendedor'!$A:$G,2,0)=0,"",VLOOKUP($G34,'Comprador ou Vendedor'!$A:$G,2,0)),"")</f>
        <v>Brasil</v>
      </c>
      <c r="I34" s="6" t="str">
        <f>IFERROR(IF(VLOOKUP($G34,'Comprador ou Vendedor'!$A:$G,3,0)=0,"",VLOOKUP($G34,'Comprador ou Vendedor'!$A:$G,3,0)),"")</f>
        <v>CPF</v>
      </c>
      <c r="J34" s="10">
        <f>IFERROR(IF(VLOOKUP($G34,'Comprador ou Vendedor'!$A:$G,4,0)=0,"",VLOOKUP($G34,'Comprador ou Vendedor'!$A:$G,4,0)),"")</f>
        <v>65430204072</v>
      </c>
      <c r="K34" s="6" t="str">
        <f>IFERROR(IF(VLOOKUP($G34,'Comprador ou Vendedor'!$A:$G,5,0)=0,"",VLOOKUP($G34,'Comprador ou Vendedor'!$A:$G,5,0)),"")</f>
        <v/>
      </c>
    </row>
    <row r="35" spans="1:11" x14ac:dyDescent="0.4">
      <c r="A35" s="6" t="s">
        <v>19</v>
      </c>
      <c r="B35" s="15">
        <v>45109</v>
      </c>
      <c r="C35" s="8">
        <v>2042</v>
      </c>
      <c r="D35" s="8"/>
      <c r="E35" s="6" t="s">
        <v>12</v>
      </c>
      <c r="F35" s="3">
        <v>1.35E-2</v>
      </c>
      <c r="G35" s="2" t="s">
        <v>642</v>
      </c>
      <c r="H35" s="6" t="str">
        <f>IFERROR(IF(VLOOKUP($G35,'Comprador ou Vendedor'!$A:$G,2,0)=0,"",VLOOKUP($G35,'Comprador ou Vendedor'!$A:$G,2,0)),"")</f>
        <v>Brasil</v>
      </c>
      <c r="I35" s="6" t="str">
        <f>IFERROR(IF(VLOOKUP($G35,'Comprador ou Vendedor'!$A:$G,3,0)=0,"",VLOOKUP($G35,'Comprador ou Vendedor'!$A:$G,3,0)),"")</f>
        <v>CPF</v>
      </c>
      <c r="J35" s="10">
        <f>IFERROR(IF(VLOOKUP($G35,'Comprador ou Vendedor'!$A:$G,4,0)=0,"",VLOOKUP($G35,'Comprador ou Vendedor'!$A:$G,4,0)),"")</f>
        <v>2996076907</v>
      </c>
      <c r="K35" s="6" t="str">
        <f>IFERROR(IF(VLOOKUP($G35,'Comprador ou Vendedor'!$A:$G,5,0)=0,"",VLOOKUP($G35,'Comprador ou Vendedor'!$A:$G,5,0)),"")</f>
        <v/>
      </c>
    </row>
    <row r="36" spans="1:11" x14ac:dyDescent="0.4">
      <c r="A36" s="6" t="s">
        <v>19</v>
      </c>
      <c r="B36" s="15">
        <v>45109</v>
      </c>
      <c r="C36" s="8">
        <v>1514</v>
      </c>
      <c r="D36" s="8"/>
      <c r="E36" s="6" t="s">
        <v>12</v>
      </c>
      <c r="F36" s="3">
        <v>0.01</v>
      </c>
      <c r="G36" s="2" t="s">
        <v>709</v>
      </c>
      <c r="H36" s="6" t="str">
        <f>IFERROR(IF(VLOOKUP($G36,'Comprador ou Vendedor'!$A:$G,2,0)=0,"",VLOOKUP($G36,'Comprador ou Vendedor'!$A:$G,2,0)),"")</f>
        <v>Brasil</v>
      </c>
      <c r="I36" s="6" t="str">
        <f>IFERROR(IF(VLOOKUP($G36,'Comprador ou Vendedor'!$A:$G,3,0)=0,"",VLOOKUP($G36,'Comprador ou Vendedor'!$A:$G,3,0)),"")</f>
        <v>CPF</v>
      </c>
      <c r="J36" s="10">
        <f>IFERROR(IF(VLOOKUP($G36,'Comprador ou Vendedor'!$A:$G,4,0)=0,"",VLOOKUP($G36,'Comprador ou Vendedor'!$A:$G,4,0)),"")</f>
        <v>3203528975</v>
      </c>
      <c r="K36" s="6" t="str">
        <f>IFERROR(IF(VLOOKUP($G36,'Comprador ou Vendedor'!$A:$G,5,0)=0,"",VLOOKUP($G36,'Comprador ou Vendedor'!$A:$G,5,0)),"")</f>
        <v/>
      </c>
    </row>
    <row r="37" spans="1:11" x14ac:dyDescent="0.4">
      <c r="A37" s="6" t="s">
        <v>19</v>
      </c>
      <c r="B37" s="15">
        <v>45110</v>
      </c>
      <c r="C37" s="8">
        <v>1507</v>
      </c>
      <c r="D37" s="8"/>
      <c r="E37" s="6" t="s">
        <v>12</v>
      </c>
      <c r="F37" s="3">
        <v>0.01</v>
      </c>
      <c r="G37" s="2" t="s">
        <v>569</v>
      </c>
      <c r="H37" s="6" t="str">
        <f>IFERROR(IF(VLOOKUP($G37,'Comprador ou Vendedor'!$A:$G,2,0)=0,"",VLOOKUP($G37,'Comprador ou Vendedor'!$A:$G,2,0)),"")</f>
        <v>Brasil</v>
      </c>
      <c r="I37" s="6" t="str">
        <f>IFERROR(IF(VLOOKUP($G37,'Comprador ou Vendedor'!$A:$G,3,0)=0,"",VLOOKUP($G37,'Comprador ou Vendedor'!$A:$G,3,0)),"")</f>
        <v>CPF</v>
      </c>
      <c r="J37" s="10">
        <f>IFERROR(IF(VLOOKUP($G37,'Comprador ou Vendedor'!$A:$G,4,0)=0,"",VLOOKUP($G37,'Comprador ou Vendedor'!$A:$G,4,0)),"")</f>
        <v>11475094760</v>
      </c>
      <c r="K37" s="6" t="str">
        <f>IFERROR(IF(VLOOKUP($G37,'Comprador ou Vendedor'!$A:$G,5,0)=0,"",VLOOKUP($G37,'Comprador ou Vendedor'!$A:$G,5,0)),"")</f>
        <v/>
      </c>
    </row>
    <row r="38" spans="1:11" x14ac:dyDescent="0.4">
      <c r="A38" s="6" t="s">
        <v>19</v>
      </c>
      <c r="B38" s="15">
        <v>45110</v>
      </c>
      <c r="C38" s="8">
        <v>1515</v>
      </c>
      <c r="D38" s="8"/>
      <c r="E38" s="6" t="s">
        <v>12</v>
      </c>
      <c r="F38" s="3">
        <v>0.01</v>
      </c>
      <c r="G38" s="2" t="s">
        <v>24</v>
      </c>
      <c r="H38" s="6" t="str">
        <f>IFERROR(IF(VLOOKUP($G38,'Comprador ou Vendedor'!$A:$G,2,0)=0,"",VLOOKUP($G38,'Comprador ou Vendedor'!$A:$G,2,0)),"")</f>
        <v>Brasil</v>
      </c>
      <c r="I38" s="6" t="str">
        <f>IFERROR(IF(VLOOKUP($G38,'Comprador ou Vendedor'!$A:$G,3,0)=0,"",VLOOKUP($G38,'Comprador ou Vendedor'!$A:$G,3,0)),"")</f>
        <v>CPF</v>
      </c>
      <c r="J38" s="10">
        <f>IFERROR(IF(VLOOKUP($G38,'Comprador ou Vendedor'!$A:$G,4,0)=0,"",VLOOKUP($G38,'Comprador ou Vendedor'!$A:$G,4,0)),"")</f>
        <v>11415268754</v>
      </c>
      <c r="K38" s="6" t="str">
        <f>IFERROR(IF(VLOOKUP($G38,'Comprador ou Vendedor'!$A:$G,5,0)=0,"",VLOOKUP($G38,'Comprador ou Vendedor'!$A:$G,5,0)),"")</f>
        <v/>
      </c>
    </row>
    <row r="39" spans="1:11" x14ac:dyDescent="0.4">
      <c r="A39" s="6" t="s">
        <v>19</v>
      </c>
      <c r="B39" s="15">
        <v>45110</v>
      </c>
      <c r="C39" s="8">
        <v>1516</v>
      </c>
      <c r="D39" s="8"/>
      <c r="E39" s="6" t="s">
        <v>12</v>
      </c>
      <c r="F39" s="3">
        <v>0.01</v>
      </c>
      <c r="G39" s="2" t="s">
        <v>710</v>
      </c>
      <c r="H39" s="6" t="str">
        <f>IFERROR(IF(VLOOKUP($G39,'Comprador ou Vendedor'!$A:$G,2,0)=0,"",VLOOKUP($G39,'Comprador ou Vendedor'!$A:$G,2,0)),"")</f>
        <v>Brasil</v>
      </c>
      <c r="I39" s="6" t="str">
        <f>IFERROR(IF(VLOOKUP($G39,'Comprador ou Vendedor'!$A:$G,3,0)=0,"",VLOOKUP($G39,'Comprador ou Vendedor'!$A:$G,3,0)),"")</f>
        <v>CPF</v>
      </c>
      <c r="J39" s="10">
        <f>IFERROR(IF(VLOOKUP($G39,'Comprador ou Vendedor'!$A:$G,4,0)=0,"",VLOOKUP($G39,'Comprador ou Vendedor'!$A:$G,4,0)),"")</f>
        <v>2067022059</v>
      </c>
      <c r="K39" s="6" t="str">
        <f>IFERROR(IF(VLOOKUP($G39,'Comprador ou Vendedor'!$A:$G,5,0)=0,"",VLOOKUP($G39,'Comprador ou Vendedor'!$A:$G,5,0)),"")</f>
        <v/>
      </c>
    </row>
    <row r="40" spans="1:11" x14ac:dyDescent="0.4">
      <c r="A40" s="6" t="s">
        <v>19</v>
      </c>
      <c r="B40" s="15">
        <v>45110</v>
      </c>
      <c r="C40" s="8">
        <v>3010</v>
      </c>
      <c r="D40" s="8"/>
      <c r="E40" s="6" t="s">
        <v>12</v>
      </c>
      <c r="F40" s="3">
        <v>0.02</v>
      </c>
      <c r="G40" s="6" t="s">
        <v>711</v>
      </c>
      <c r="H40" s="6" t="str">
        <f>IFERROR(IF(VLOOKUP($G40,'Comprador ou Vendedor'!$A:$G,2,0)=0,"",VLOOKUP($G40,'Comprador ou Vendedor'!$A:$G,2,0)),"")</f>
        <v>Brasil</v>
      </c>
      <c r="I40" s="6" t="str">
        <f>IFERROR(IF(VLOOKUP($G40,'Comprador ou Vendedor'!$A:$G,3,0)=0,"",VLOOKUP($G40,'Comprador ou Vendedor'!$A:$G,3,0)),"")</f>
        <v>CPF</v>
      </c>
      <c r="J40" s="10">
        <f>IFERROR(IF(VLOOKUP($G40,'Comprador ou Vendedor'!$A:$G,4,0)=0,"",VLOOKUP($G40,'Comprador ou Vendedor'!$A:$G,4,0)),"")</f>
        <v>30573330875</v>
      </c>
      <c r="K40" s="6" t="str">
        <f>IFERROR(IF(VLOOKUP($G40,'Comprador ou Vendedor'!$A:$G,5,0)=0,"",VLOOKUP($G40,'Comprador ou Vendedor'!$A:$G,5,0)),"")</f>
        <v/>
      </c>
    </row>
    <row r="41" spans="1:11" x14ac:dyDescent="0.4">
      <c r="A41" s="6" t="s">
        <v>19</v>
      </c>
      <c r="B41" s="15">
        <v>45110</v>
      </c>
      <c r="C41" s="8">
        <v>6069</v>
      </c>
      <c r="D41" s="8"/>
      <c r="E41" s="6" t="s">
        <v>12</v>
      </c>
      <c r="F41" s="3">
        <v>0.04</v>
      </c>
      <c r="G41" s="6" t="s">
        <v>145</v>
      </c>
      <c r="H41" s="6" t="str">
        <f>IFERROR(IF(VLOOKUP($G41,'Comprador ou Vendedor'!$A:$G,2,0)=0,"",VLOOKUP($G41,'Comprador ou Vendedor'!$A:$G,2,0)),"")</f>
        <v>Brasil</v>
      </c>
      <c r="I41" s="6" t="str">
        <f>IFERROR(IF(VLOOKUP($G41,'Comprador ou Vendedor'!$A:$G,3,0)=0,"",VLOOKUP($G41,'Comprador ou Vendedor'!$A:$G,3,0)),"")</f>
        <v>CPF</v>
      </c>
      <c r="J41" s="10">
        <f>IFERROR(IF(VLOOKUP($G41,'Comprador ou Vendedor'!$A:$G,4,0)=0,"",VLOOKUP($G41,'Comprador ou Vendedor'!$A:$G,4,0)),"")</f>
        <v>83990445715</v>
      </c>
      <c r="K41" s="6" t="str">
        <f>IFERROR(IF(VLOOKUP($G41,'Comprador ou Vendedor'!$A:$G,5,0)=0,"",VLOOKUP($G41,'Comprador ou Vendedor'!$A:$G,5,0)),"")</f>
        <v/>
      </c>
    </row>
    <row r="42" spans="1:11" x14ac:dyDescent="0.4">
      <c r="A42" s="6" t="s">
        <v>19</v>
      </c>
      <c r="B42" s="15">
        <v>45110</v>
      </c>
      <c r="C42" s="8">
        <v>1538</v>
      </c>
      <c r="D42" s="8"/>
      <c r="E42" s="6" t="s">
        <v>12</v>
      </c>
      <c r="F42" s="3">
        <v>0.01</v>
      </c>
      <c r="G42" s="6" t="s">
        <v>690</v>
      </c>
      <c r="H42" s="6" t="str">
        <f>IFERROR(IF(VLOOKUP($G42,'Comprador ou Vendedor'!$A:$G,2,0)=0,"",VLOOKUP($G42,'Comprador ou Vendedor'!$A:$G,2,0)),"")</f>
        <v>Brasil</v>
      </c>
      <c r="I42" s="6" t="str">
        <f>IFERROR(IF(VLOOKUP($G42,'Comprador ou Vendedor'!$A:$G,3,0)=0,"",VLOOKUP($G42,'Comprador ou Vendedor'!$A:$G,3,0)),"")</f>
        <v>CPF</v>
      </c>
      <c r="J42" s="10" t="str">
        <f>IFERROR(IF(VLOOKUP($G42,'Comprador ou Vendedor'!$A:$G,4,0)=0,"",VLOOKUP($G42,'Comprador ou Vendedor'!$A:$G,4,0)),"")</f>
        <v xml:space="preserve"> 059.704.791-01</v>
      </c>
      <c r="K42" s="6" t="str">
        <f>IFERROR(IF(VLOOKUP($G42,'Comprador ou Vendedor'!$A:$G,5,0)=0,"",VLOOKUP($G42,'Comprador ou Vendedor'!$A:$G,5,0)),"")</f>
        <v/>
      </c>
    </row>
    <row r="43" spans="1:11" x14ac:dyDescent="0.4">
      <c r="A43" s="6" t="s">
        <v>19</v>
      </c>
      <c r="B43" s="15">
        <v>45110</v>
      </c>
      <c r="C43" s="8">
        <v>1850</v>
      </c>
      <c r="D43" s="8"/>
      <c r="E43" s="6" t="s">
        <v>12</v>
      </c>
      <c r="F43" s="3">
        <v>1.2E-2</v>
      </c>
      <c r="G43" s="6" t="s">
        <v>712</v>
      </c>
      <c r="H43" s="6" t="str">
        <f>IFERROR(IF(VLOOKUP($G43,'Comprador ou Vendedor'!$A:$G,2,0)=0,"",VLOOKUP($G43,'Comprador ou Vendedor'!$A:$G,2,0)),"")</f>
        <v>Brasil</v>
      </c>
      <c r="I43" s="6" t="str">
        <f>IFERROR(IF(VLOOKUP($G43,'Comprador ou Vendedor'!$A:$G,3,0)=0,"",VLOOKUP($G43,'Comprador ou Vendedor'!$A:$G,3,0)),"")</f>
        <v>CPF</v>
      </c>
      <c r="J43" s="10">
        <f>IFERROR(IF(VLOOKUP($G43,'Comprador ou Vendedor'!$A:$G,4,0)=0,"",VLOOKUP($G43,'Comprador ou Vendedor'!$A:$G,4,0)),"")</f>
        <v>18643295809</v>
      </c>
      <c r="K43" s="6" t="str">
        <f>IFERROR(IF(VLOOKUP($G43,'Comprador ou Vendedor'!$A:$G,5,0)=0,"",VLOOKUP($G43,'Comprador ou Vendedor'!$A:$G,5,0)),"")</f>
        <v/>
      </c>
    </row>
    <row r="44" spans="1:11" x14ac:dyDescent="0.4">
      <c r="A44" s="6" t="s">
        <v>19</v>
      </c>
      <c r="B44" s="15">
        <v>45112</v>
      </c>
      <c r="C44" s="8">
        <v>1543</v>
      </c>
      <c r="D44" s="8"/>
      <c r="E44" s="6" t="s">
        <v>12</v>
      </c>
      <c r="F44" s="3">
        <v>0.01</v>
      </c>
      <c r="G44" s="6" t="s">
        <v>710</v>
      </c>
      <c r="H44" s="6" t="str">
        <f>IFERROR(IF(VLOOKUP($G44,'Comprador ou Vendedor'!$A:$G,2,0)=0,"",VLOOKUP($G44,'Comprador ou Vendedor'!$A:$G,2,0)),"")</f>
        <v>Brasil</v>
      </c>
      <c r="I44" s="6" t="str">
        <f>IFERROR(IF(VLOOKUP($G44,'Comprador ou Vendedor'!$A:$G,3,0)=0,"",VLOOKUP($G44,'Comprador ou Vendedor'!$A:$G,3,0)),"")</f>
        <v>CPF</v>
      </c>
      <c r="J44" s="10">
        <f>IFERROR(IF(VLOOKUP($G44,'Comprador ou Vendedor'!$A:$G,4,0)=0,"",VLOOKUP($G44,'Comprador ou Vendedor'!$A:$G,4,0)),"")</f>
        <v>2067022059</v>
      </c>
      <c r="K44" s="6" t="str">
        <f>IFERROR(IF(VLOOKUP($G44,'Comprador ou Vendedor'!$A:$G,5,0)=0,"",VLOOKUP($G44,'Comprador ou Vendedor'!$A:$G,5,0)),"")</f>
        <v/>
      </c>
    </row>
    <row r="45" spans="1:11" x14ac:dyDescent="0.4">
      <c r="A45" s="6" t="s">
        <v>19</v>
      </c>
      <c r="B45" s="15">
        <v>45112</v>
      </c>
      <c r="C45" s="8">
        <v>6093</v>
      </c>
      <c r="D45" s="8"/>
      <c r="E45" s="6" t="s">
        <v>12</v>
      </c>
      <c r="F45" s="3">
        <v>0.04</v>
      </c>
      <c r="G45" s="6" t="s">
        <v>145</v>
      </c>
      <c r="H45" s="6" t="str">
        <f>IFERROR(IF(VLOOKUP($G45,'Comprador ou Vendedor'!$A:$G,2,0)=0,"",VLOOKUP($G45,'Comprador ou Vendedor'!$A:$G,2,0)),"")</f>
        <v>Brasil</v>
      </c>
      <c r="I45" s="6" t="str">
        <f>IFERROR(IF(VLOOKUP($G45,'Comprador ou Vendedor'!$A:$G,3,0)=0,"",VLOOKUP($G45,'Comprador ou Vendedor'!$A:$G,3,0)),"")</f>
        <v>CPF</v>
      </c>
      <c r="J45" s="10">
        <f>IFERROR(IF(VLOOKUP($G45,'Comprador ou Vendedor'!$A:$G,4,0)=0,"",VLOOKUP($G45,'Comprador ou Vendedor'!$A:$G,4,0)),"")</f>
        <v>83990445715</v>
      </c>
      <c r="K45" s="6" t="str">
        <f>IFERROR(IF(VLOOKUP($G45,'Comprador ou Vendedor'!$A:$G,5,0)=0,"",VLOOKUP($G45,'Comprador ou Vendedor'!$A:$G,5,0)),"")</f>
        <v/>
      </c>
    </row>
    <row r="46" spans="1:11" x14ac:dyDescent="0.4">
      <c r="A46" s="6" t="s">
        <v>19</v>
      </c>
      <c r="B46" s="15">
        <v>45113</v>
      </c>
      <c r="C46" s="8">
        <v>4600</v>
      </c>
      <c r="D46" s="8"/>
      <c r="E46" s="6" t="s">
        <v>12</v>
      </c>
      <c r="F46" s="3">
        <v>3.080716E-2</v>
      </c>
      <c r="G46" s="2" t="s">
        <v>713</v>
      </c>
      <c r="H46" s="6" t="str">
        <f>IFERROR(IF(VLOOKUP($G46,'Comprador ou Vendedor'!$A:$G,2,0)=0,"",VLOOKUP($G46,'Comprador ou Vendedor'!$A:$G,2,0)),"")</f>
        <v>Brasil</v>
      </c>
      <c r="I46" s="6" t="str">
        <f>IFERROR(IF(VLOOKUP($G46,'Comprador ou Vendedor'!$A:$G,3,0)=0,"",VLOOKUP($G46,'Comprador ou Vendedor'!$A:$G,3,0)),"")</f>
        <v>CPF</v>
      </c>
      <c r="J46" s="10">
        <f>IFERROR(IF(VLOOKUP($G46,'Comprador ou Vendedor'!$A:$G,4,0)=0,"",VLOOKUP($G46,'Comprador ou Vendedor'!$A:$G,4,0)),"")</f>
        <v>2131566794</v>
      </c>
      <c r="K46" s="6" t="str">
        <f>IFERROR(IF(VLOOKUP($G46,'Comprador ou Vendedor'!$A:$G,5,0)=0,"",VLOOKUP($G46,'Comprador ou Vendedor'!$A:$G,5,0)),"")</f>
        <v/>
      </c>
    </row>
    <row r="47" spans="1:11" x14ac:dyDescent="0.4">
      <c r="A47" s="6" t="s">
        <v>19</v>
      </c>
      <c r="B47" s="15">
        <v>45113</v>
      </c>
      <c r="C47" s="8">
        <v>3000</v>
      </c>
      <c r="D47" s="8"/>
      <c r="E47" s="6" t="s">
        <v>12</v>
      </c>
      <c r="F47" s="3">
        <v>2.0087379999999998E-2</v>
      </c>
      <c r="G47" s="2" t="s">
        <v>714</v>
      </c>
      <c r="H47" s="6" t="str">
        <f>IFERROR(IF(VLOOKUP($G47,'Comprador ou Vendedor'!$A:$G,2,0)=0,"",VLOOKUP($G47,'Comprador ou Vendedor'!$A:$G,2,0)),"")</f>
        <v>Brasil</v>
      </c>
      <c r="I47" s="6" t="str">
        <f>IFERROR(IF(VLOOKUP($G47,'Comprador ou Vendedor'!$A:$G,3,0)=0,"",VLOOKUP($G47,'Comprador ou Vendedor'!$A:$G,3,0)),"")</f>
        <v>CPF</v>
      </c>
      <c r="J47" s="10">
        <f>IFERROR(IF(VLOOKUP($G47,'Comprador ou Vendedor'!$A:$G,4,0)=0,"",VLOOKUP($G47,'Comprador ou Vendedor'!$A:$G,4,0)),"")</f>
        <v>40364456850</v>
      </c>
      <c r="K47" s="6" t="str">
        <f>IFERROR(IF(VLOOKUP($G47,'Comprador ou Vendedor'!$A:$G,5,0)=0,"",VLOOKUP($G47,'Comprador ou Vendedor'!$A:$G,5,0)),"")</f>
        <v/>
      </c>
    </row>
    <row r="48" spans="1:11" x14ac:dyDescent="0.4">
      <c r="A48" s="6" t="s">
        <v>19</v>
      </c>
      <c r="B48" s="15">
        <v>45113</v>
      </c>
      <c r="C48" s="8">
        <v>30000</v>
      </c>
      <c r="D48" s="8"/>
      <c r="E48" s="6" t="s">
        <v>12</v>
      </c>
      <c r="F48" s="3">
        <v>0.19943601</v>
      </c>
      <c r="G48" s="2" t="s">
        <v>715</v>
      </c>
      <c r="H48" s="6" t="str">
        <f>IFERROR(IF(VLOOKUP($G48,'Comprador ou Vendedor'!$A:$G,2,0)=0,"",VLOOKUP($G48,'Comprador ou Vendedor'!$A:$G,2,0)),"")</f>
        <v>Brasil</v>
      </c>
      <c r="I48" s="6" t="str">
        <f>IFERROR(IF(VLOOKUP($G48,'Comprador ou Vendedor'!$A:$G,3,0)=0,"",VLOOKUP($G48,'Comprador ou Vendedor'!$A:$G,3,0)),"")</f>
        <v>CPF</v>
      </c>
      <c r="J48" s="10">
        <f>IFERROR(IF(VLOOKUP($G48,'Comprador ou Vendedor'!$A:$G,4,0)=0,"",VLOOKUP($G48,'Comprador ou Vendedor'!$A:$G,4,0)),"")</f>
        <v>32009283104</v>
      </c>
      <c r="K48" s="6" t="str">
        <f>IFERROR(IF(VLOOKUP($G48,'Comprador ou Vendedor'!$A:$G,5,0)=0,"",VLOOKUP($G48,'Comprador ou Vendedor'!$A:$G,5,0)),"")</f>
        <v/>
      </c>
    </row>
    <row r="49" spans="1:11" x14ac:dyDescent="0.4">
      <c r="A49" s="6" t="s">
        <v>19</v>
      </c>
      <c r="B49" s="15">
        <v>45113</v>
      </c>
      <c r="C49" s="8">
        <v>1200</v>
      </c>
      <c r="D49" s="8"/>
      <c r="E49" s="6" t="s">
        <v>12</v>
      </c>
      <c r="F49" s="3">
        <v>7.9800800000000005E-3</v>
      </c>
      <c r="G49" s="2" t="s">
        <v>717</v>
      </c>
      <c r="H49" s="6" t="str">
        <f>IFERROR(IF(VLOOKUP($G49,'Comprador ou Vendedor'!$A:$G,2,0)=0,"",VLOOKUP($G49,'Comprador ou Vendedor'!$A:$G,2,0)),"")</f>
        <v>Brasil</v>
      </c>
      <c r="I49" s="6" t="str">
        <f>IFERROR(IF(VLOOKUP($G49,'Comprador ou Vendedor'!$A:$G,3,0)=0,"",VLOOKUP($G49,'Comprador ou Vendedor'!$A:$G,3,0)),"")</f>
        <v>CPF</v>
      </c>
      <c r="J49" s="10" t="str">
        <f>IFERROR(IF(VLOOKUP($G49,'Comprador ou Vendedor'!$A:$G,4,0)=0,"",VLOOKUP($G49,'Comprador ou Vendedor'!$A:$G,4,0)),"")</f>
        <v>492.910.948-54</v>
      </c>
      <c r="K49" s="6" t="str">
        <f>IFERROR(IF(VLOOKUP($G49,'Comprador ou Vendedor'!$A:$G,5,0)=0,"",VLOOKUP($G49,'Comprador ou Vendedor'!$A:$G,5,0)),"")</f>
        <v/>
      </c>
    </row>
    <row r="50" spans="1:11" ht="14.6" customHeight="1" x14ac:dyDescent="0.3">
      <c r="A50" s="6" t="s">
        <v>19</v>
      </c>
      <c r="B50" s="15">
        <v>45113</v>
      </c>
      <c r="C50" s="8">
        <v>1500</v>
      </c>
      <c r="D50" s="8"/>
      <c r="E50" s="6" t="s">
        <v>12</v>
      </c>
      <c r="F50" s="3">
        <v>1.00245E-2</v>
      </c>
      <c r="G50" s="38" t="s">
        <v>718</v>
      </c>
      <c r="H50" s="6" t="str">
        <f>IFERROR(IF(VLOOKUP($G50,'Comprador ou Vendedor'!$A:$G,2,0)=0,"",VLOOKUP($G50,'Comprador ou Vendedor'!$A:$G,2,0)),"")</f>
        <v>Brasil</v>
      </c>
      <c r="I50" s="6" t="str">
        <f>IFERROR(IF(VLOOKUP($G50,'Comprador ou Vendedor'!$A:$G,3,0)=0,"",VLOOKUP($G50,'Comprador ou Vendedor'!$A:$G,3,0)),"")</f>
        <v>CPF</v>
      </c>
      <c r="J50" s="10">
        <f>IFERROR(IF(VLOOKUP($G50,'Comprador ou Vendedor'!$A:$G,4,0)=0,"",VLOOKUP($G50,'Comprador ou Vendedor'!$A:$G,4,0)),"")</f>
        <v>51076798896</v>
      </c>
      <c r="K50" s="6" t="str">
        <f>IFERROR(IF(VLOOKUP($G50,'Comprador ou Vendedor'!$A:$G,5,0)=0,"",VLOOKUP($G50,'Comprador ou Vendedor'!$A:$G,5,0)),"")</f>
        <v/>
      </c>
    </row>
    <row r="51" spans="1:11" x14ac:dyDescent="0.4">
      <c r="A51" s="6" t="s">
        <v>19</v>
      </c>
      <c r="B51" s="15">
        <v>45113</v>
      </c>
      <c r="C51" s="8">
        <v>8858.36</v>
      </c>
      <c r="D51" s="8"/>
      <c r="E51" s="6" t="s">
        <v>12</v>
      </c>
      <c r="F51" s="3">
        <v>5.9065180000000002E-2</v>
      </c>
      <c r="G51" s="2" t="s">
        <v>719</v>
      </c>
      <c r="H51" s="6" t="str">
        <f>IFERROR(IF(VLOOKUP($G51,'Comprador ou Vendedor'!$A:$G,2,0)=0,"",VLOOKUP($G51,'Comprador ou Vendedor'!$A:$G,2,0)),"")</f>
        <v>Brasil</v>
      </c>
      <c r="I51" s="6" t="str">
        <f>IFERROR(IF(VLOOKUP($G51,'Comprador ou Vendedor'!$A:$G,3,0)=0,"",VLOOKUP($G51,'Comprador ou Vendedor'!$A:$G,3,0)),"")</f>
        <v>CPF</v>
      </c>
      <c r="J51" s="10">
        <f>IFERROR(IF(VLOOKUP($G51,'Comprador ou Vendedor'!$A:$G,4,0)=0,"",VLOOKUP($G51,'Comprador ou Vendedor'!$A:$G,4,0)),"")</f>
        <v>11443747661</v>
      </c>
      <c r="K51" s="6" t="str">
        <f>IFERROR(IF(VLOOKUP($G51,'Comprador ou Vendedor'!$A:$G,5,0)=0,"",VLOOKUP($G51,'Comprador ou Vendedor'!$A:$G,5,0)),"")</f>
        <v/>
      </c>
    </row>
    <row r="52" spans="1:11" x14ac:dyDescent="0.4">
      <c r="A52" s="6" t="s">
        <v>19</v>
      </c>
      <c r="B52" s="15">
        <v>45113</v>
      </c>
      <c r="C52" s="8">
        <v>1000</v>
      </c>
      <c r="D52" s="8"/>
      <c r="E52" s="6" t="s">
        <v>12</v>
      </c>
      <c r="F52" s="3">
        <v>6.6848200000000002E-3</v>
      </c>
      <c r="G52" s="6" t="s">
        <v>720</v>
      </c>
      <c r="H52" s="6" t="str">
        <f>IFERROR(IF(VLOOKUP($G52,'Comprador ou Vendedor'!$A:$G,2,0)=0,"",VLOOKUP($G52,'Comprador ou Vendedor'!$A:$G,2,0)),"")</f>
        <v>Brasil</v>
      </c>
      <c r="I52" s="6" t="str">
        <f>IFERROR(IF(VLOOKUP($G52,'Comprador ou Vendedor'!$A:$G,3,0)=0,"",VLOOKUP($G52,'Comprador ou Vendedor'!$A:$G,3,0)),"")</f>
        <v>CPF</v>
      </c>
      <c r="J52" s="10">
        <f>IFERROR(IF(VLOOKUP($G52,'Comprador ou Vendedor'!$A:$G,4,0)=0,"",VLOOKUP($G52,'Comprador ou Vendedor'!$A:$G,4,0)),"")</f>
        <v>3455435050</v>
      </c>
      <c r="K52" s="6" t="str">
        <f>IFERROR(IF(VLOOKUP($G52,'Comprador ou Vendedor'!$A:$G,5,0)=0,"",VLOOKUP($G52,'Comprador ou Vendedor'!$A:$G,5,0)),"")</f>
        <v/>
      </c>
    </row>
    <row r="53" spans="1:11" x14ac:dyDescent="0.4">
      <c r="A53" s="6" t="s">
        <v>19</v>
      </c>
      <c r="B53" s="15">
        <v>45113</v>
      </c>
      <c r="C53" s="8">
        <v>1900</v>
      </c>
      <c r="D53" s="8"/>
      <c r="E53" s="6" t="s">
        <v>12</v>
      </c>
      <c r="F53" s="3">
        <v>1.2709639999999999E-2</v>
      </c>
      <c r="G53" s="6" t="s">
        <v>721</v>
      </c>
      <c r="H53" s="6" t="str">
        <f>IFERROR(IF(VLOOKUP($G53,'Comprador ou Vendedor'!$A:$G,2,0)=0,"",VLOOKUP($G53,'Comprador ou Vendedor'!$A:$G,2,0)),"")</f>
        <v>Brasil</v>
      </c>
      <c r="I53" s="6" t="str">
        <f>IFERROR(IF(VLOOKUP($G53,'Comprador ou Vendedor'!$A:$G,3,0)=0,"",VLOOKUP($G53,'Comprador ou Vendedor'!$A:$G,3,0)),"")</f>
        <v>CPF</v>
      </c>
      <c r="J53" s="10" t="str">
        <f>IFERROR(IF(VLOOKUP($G53,'Comprador ou Vendedor'!$A:$G,4,0)=0,"",VLOOKUP($G53,'Comprador ou Vendedor'!$A:$G,4,0)),"")</f>
        <v>047.464.392-14</v>
      </c>
      <c r="K53" s="6"/>
    </row>
    <row r="54" spans="1:11" x14ac:dyDescent="0.4">
      <c r="A54" s="6" t="s">
        <v>19</v>
      </c>
      <c r="B54" s="15">
        <v>45113</v>
      </c>
      <c r="C54" s="8">
        <v>30500</v>
      </c>
      <c r="D54" s="8"/>
      <c r="E54" s="6" t="s">
        <v>12</v>
      </c>
      <c r="F54" s="3">
        <v>0.2</v>
      </c>
      <c r="G54" s="2" t="s">
        <v>535</v>
      </c>
      <c r="H54" s="6" t="str">
        <f>IFERROR(IF(VLOOKUP($G54,'Comprador ou Vendedor'!$A:$G,2,0)=0,"",VLOOKUP($G54,'Comprador ou Vendedor'!$A:$G,2,0)),"")</f>
        <v>Brasil</v>
      </c>
      <c r="I54" s="6" t="str">
        <f>IFERROR(IF(VLOOKUP($G54,'Comprador ou Vendedor'!$A:$G,3,0)=0,"",VLOOKUP($G54,'Comprador ou Vendedor'!$A:$G,3,0)),"")</f>
        <v>CPF</v>
      </c>
      <c r="J54" s="10">
        <f>IFERROR(IF(VLOOKUP($G54,'Comprador ou Vendedor'!$A:$G,4,0)=0,"",VLOOKUP($G54,'Comprador ou Vendedor'!$A:$G,4,0)),"")</f>
        <v>4561381619</v>
      </c>
      <c r="K54" s="6" t="str">
        <f>IFERROR(IF(VLOOKUP($G54,'Comprador ou Vendedor'!$A:$G,5,0)=0,"",VLOOKUP($G54,'Comprador ou Vendedor'!$A:$G,5,0)),"")</f>
        <v/>
      </c>
    </row>
    <row r="55" spans="1:11" x14ac:dyDescent="0.4">
      <c r="A55" s="6" t="s">
        <v>19</v>
      </c>
      <c r="B55" s="15">
        <v>45113</v>
      </c>
      <c r="C55" s="8">
        <v>1541</v>
      </c>
      <c r="D55" s="8"/>
      <c r="E55" s="6" t="s">
        <v>12</v>
      </c>
      <c r="F55" s="3">
        <v>0.01</v>
      </c>
      <c r="G55" s="6" t="s">
        <v>724</v>
      </c>
      <c r="H55" s="6" t="str">
        <f>IFERROR(IF(VLOOKUP($G55,'Comprador ou Vendedor'!$A:$G,2,0)=0,"",VLOOKUP($G55,'Comprador ou Vendedor'!$A:$G,2,0)),"")</f>
        <v>Brasil</v>
      </c>
      <c r="I55" s="6" t="str">
        <f>IFERROR(IF(VLOOKUP($G55,'Comprador ou Vendedor'!$A:$G,3,0)=0,"",VLOOKUP($G55,'Comprador ou Vendedor'!$A:$G,3,0)),"")</f>
        <v>CPF</v>
      </c>
      <c r="J55" s="10">
        <f>IFERROR(IF(VLOOKUP($G55,'Comprador ou Vendedor'!$A:$G,4,0)=0,"",VLOOKUP($G55,'Comprador ou Vendedor'!$A:$G,4,0)),"")</f>
        <v>31959271873</v>
      </c>
      <c r="K55" s="6" t="str">
        <f>IFERROR(IF(VLOOKUP($G55,'Comprador ou Vendedor'!$A:$G,5,0)=0,"",VLOOKUP($G55,'Comprador ou Vendedor'!$A:$G,5,0)),"")</f>
        <v/>
      </c>
    </row>
    <row r="56" spans="1:11" x14ac:dyDescent="0.4">
      <c r="A56" s="6" t="s">
        <v>19</v>
      </c>
      <c r="B56" s="15">
        <v>45115</v>
      </c>
      <c r="C56" s="8">
        <v>3053</v>
      </c>
      <c r="D56" s="8"/>
      <c r="E56" s="6" t="s">
        <v>12</v>
      </c>
      <c r="F56" s="3">
        <v>0.02</v>
      </c>
      <c r="G56" s="6" t="s">
        <v>145</v>
      </c>
      <c r="H56" s="6" t="str">
        <f>IFERROR(IF(VLOOKUP($G56,'Comprador ou Vendedor'!$A:$G,2,0)=0,"",VLOOKUP($G56,'Comprador ou Vendedor'!$A:$G,2,0)),"")</f>
        <v>Brasil</v>
      </c>
      <c r="I56" s="6" t="str">
        <f>IFERROR(IF(VLOOKUP($G56,'Comprador ou Vendedor'!$A:$G,3,0)=0,"",VLOOKUP($G56,'Comprador ou Vendedor'!$A:$G,3,0)),"")</f>
        <v>CPF</v>
      </c>
      <c r="J56" s="10">
        <f>IFERROR(IF(VLOOKUP($G56,'Comprador ou Vendedor'!$A:$G,4,0)=0,"",VLOOKUP($G56,'Comprador ou Vendedor'!$A:$G,4,0)),"")</f>
        <v>83990445715</v>
      </c>
      <c r="K56" s="6" t="str">
        <f>IFERROR(IF(VLOOKUP($G56,'Comprador ou Vendedor'!$A:$G,5,0)=0,"",VLOOKUP($G56,'Comprador ou Vendedor'!$A:$G,5,0)),"")</f>
        <v/>
      </c>
    </row>
    <row r="57" spans="1:11" x14ac:dyDescent="0.4">
      <c r="A57" s="6" t="s">
        <v>19</v>
      </c>
      <c r="B57" s="15">
        <v>45117</v>
      </c>
      <c r="C57" s="8">
        <v>1535</v>
      </c>
      <c r="D57" s="8"/>
      <c r="E57" s="6" t="s">
        <v>12</v>
      </c>
      <c r="F57" s="3">
        <v>0.01</v>
      </c>
      <c r="G57" s="2" t="s">
        <v>238</v>
      </c>
      <c r="H57" s="6" t="str">
        <f>IFERROR(IF(VLOOKUP($G57,'Comprador ou Vendedor'!$A:$G,2,0)=0,"",VLOOKUP($G57,'Comprador ou Vendedor'!$A:$G,2,0)),"")</f>
        <v>Brasil</v>
      </c>
      <c r="I57" s="6" t="str">
        <f>IFERROR(IF(VLOOKUP($G57,'Comprador ou Vendedor'!$A:$G,3,0)=0,"",VLOOKUP($G57,'Comprador ou Vendedor'!$A:$G,3,0)),"")</f>
        <v>CPF</v>
      </c>
      <c r="J57" s="10">
        <f>IFERROR(IF(VLOOKUP($G57,'Comprador ou Vendedor'!$A:$G,4,0)=0,"",VLOOKUP($G57,'Comprador ou Vendedor'!$A:$G,4,0)),"")</f>
        <v>4404345992</v>
      </c>
      <c r="K57" s="6" t="str">
        <f>IFERROR(IF(VLOOKUP($G57,'Comprador ou Vendedor'!$A:$G,5,0)=0,"",VLOOKUP($G57,'Comprador ou Vendedor'!$A:$G,5,0)),"")</f>
        <v/>
      </c>
    </row>
    <row r="58" spans="1:11" x14ac:dyDescent="0.4">
      <c r="A58" s="6" t="s">
        <v>19</v>
      </c>
      <c r="B58" s="15">
        <v>45117</v>
      </c>
      <c r="C58" s="8">
        <v>1532</v>
      </c>
      <c r="D58" s="8"/>
      <c r="E58" s="6" t="s">
        <v>12</v>
      </c>
      <c r="F58" s="3">
        <v>0.01</v>
      </c>
      <c r="G58" s="6" t="s">
        <v>584</v>
      </c>
      <c r="H58" s="6" t="str">
        <f>IFERROR(IF(VLOOKUP($G58,'Comprador ou Vendedor'!$A:$G,2,0)=0,"",VLOOKUP($G58,'Comprador ou Vendedor'!$A:$G,2,0)),"")</f>
        <v>Brasil</v>
      </c>
      <c r="I58" s="6" t="str">
        <f>IFERROR(IF(VLOOKUP($G58,'Comprador ou Vendedor'!$A:$G,3,0)=0,"",VLOOKUP($G58,'Comprador ou Vendedor'!$A:$G,3,0)),"")</f>
        <v>CPF</v>
      </c>
      <c r="J58" s="10">
        <f>IFERROR(IF(VLOOKUP($G58,'Comprador ou Vendedor'!$A:$G,4,0)=0,"",VLOOKUP($G58,'Comprador ou Vendedor'!$A:$G,4,0)),"")</f>
        <v>4035087114</v>
      </c>
      <c r="K58" s="6" t="str">
        <f>IFERROR(IF(VLOOKUP($G58,'Comprador ou Vendedor'!$A:$G,5,0)=0,"",VLOOKUP($G58,'Comprador ou Vendedor'!$A:$G,5,0)),"")</f>
        <v/>
      </c>
    </row>
    <row r="59" spans="1:11" x14ac:dyDescent="0.4">
      <c r="A59" s="6" t="s">
        <v>19</v>
      </c>
      <c r="B59" s="15">
        <v>45118</v>
      </c>
      <c r="C59" s="8">
        <v>3976</v>
      </c>
      <c r="D59" s="8"/>
      <c r="E59" s="6" t="s">
        <v>12</v>
      </c>
      <c r="F59" s="3">
        <v>2.5999999999999999E-2</v>
      </c>
      <c r="G59" s="6" t="s">
        <v>119</v>
      </c>
      <c r="H59" s="6" t="str">
        <f>IFERROR(IF(VLOOKUP($G59,'Comprador ou Vendedor'!$A:$G,2,0)=0,"",VLOOKUP($G59,'Comprador ou Vendedor'!$A:$G,2,0)),"")</f>
        <v>Brasil</v>
      </c>
      <c r="I59" s="6" t="str">
        <f>IFERROR(IF(VLOOKUP($G59,'Comprador ou Vendedor'!$A:$G,3,0)=0,"",VLOOKUP($G59,'Comprador ou Vendedor'!$A:$G,3,0)),"")</f>
        <v>CPF</v>
      </c>
      <c r="J59" s="10">
        <f>IFERROR(IF(VLOOKUP($G59,'Comprador ou Vendedor'!$A:$G,4,0)=0,"",VLOOKUP($G59,'Comprador ou Vendedor'!$A:$G,4,0)),"")</f>
        <v>13506311670</v>
      </c>
      <c r="K59" s="6"/>
    </row>
    <row r="60" spans="1:11" x14ac:dyDescent="0.4">
      <c r="A60" s="6" t="s">
        <v>19</v>
      </c>
      <c r="B60" s="15">
        <v>45119</v>
      </c>
      <c r="C60" s="8">
        <v>1765</v>
      </c>
      <c r="D60" s="8"/>
      <c r="E60" s="6" t="s">
        <v>12</v>
      </c>
      <c r="F60" s="3">
        <v>1.15E-2</v>
      </c>
      <c r="G60" s="6" t="s">
        <v>732</v>
      </c>
      <c r="H60" s="6" t="str">
        <f>IFERROR(IF(VLOOKUP($G60,'Comprador ou Vendedor'!$A:$G,2,0)=0,"",VLOOKUP($G60,'Comprador ou Vendedor'!$A:$G,2,0)),"")</f>
        <v>Brasil</v>
      </c>
      <c r="I60" s="6" t="str">
        <f>IFERROR(IF(VLOOKUP($G60,'Comprador ou Vendedor'!$A:$G,3,0)=0,"",VLOOKUP($G60,'Comprador ou Vendedor'!$A:$G,3,0)),"")</f>
        <v>CPF</v>
      </c>
      <c r="J60" s="10">
        <f>IFERROR(IF(VLOOKUP($G60,'Comprador ou Vendedor'!$A:$G,4,0)=0,"",VLOOKUP($G60,'Comprador ou Vendedor'!$A:$G,4,0)),"")</f>
        <v>1182143571</v>
      </c>
      <c r="K60" s="6" t="str">
        <f>IFERROR(IF(VLOOKUP($G60,'Comprador ou Vendedor'!$A:$G,5,0)=0,"",VLOOKUP($G60,'Comprador ou Vendedor'!$A:$G,5,0)),"")</f>
        <v/>
      </c>
    </row>
    <row r="61" spans="1:11" x14ac:dyDescent="0.4">
      <c r="A61" s="6" t="s">
        <v>19</v>
      </c>
      <c r="B61" s="15">
        <v>45119</v>
      </c>
      <c r="C61" s="8">
        <v>3086</v>
      </c>
      <c r="D61" s="8"/>
      <c r="E61" s="6" t="s">
        <v>12</v>
      </c>
      <c r="F61" s="3">
        <v>0.02</v>
      </c>
      <c r="G61" s="6" t="s">
        <v>601</v>
      </c>
      <c r="H61" s="6" t="str">
        <f>IFERROR(IF(VLOOKUP($G61,'Comprador ou Vendedor'!$A:$G,2,0)=0,"",VLOOKUP($G61,'Comprador ou Vendedor'!$A:$G,2,0)),"")</f>
        <v>Brasil</v>
      </c>
      <c r="I61" s="6" t="str">
        <f>IFERROR(IF(VLOOKUP($G61,'Comprador ou Vendedor'!$A:$G,3,0)=0,"",VLOOKUP($G61,'Comprador ou Vendedor'!$A:$G,3,0)),"")</f>
        <v>CPF</v>
      </c>
      <c r="J61" s="10">
        <f>IFERROR(IF(VLOOKUP($G61,'Comprador ou Vendedor'!$A:$G,4,0)=0,"",VLOOKUP($G61,'Comprador ou Vendedor'!$A:$G,4,0)),"")</f>
        <v>33882748869</v>
      </c>
      <c r="K61" s="6" t="str">
        <f>IFERROR(IF(VLOOKUP($G61,'Comprador ou Vendedor'!$A:$G,5,0)=0,"",VLOOKUP($G61,'Comprador ou Vendedor'!$A:$G,5,0)),"")</f>
        <v/>
      </c>
    </row>
    <row r="62" spans="1:11" x14ac:dyDescent="0.4">
      <c r="A62" s="6" t="s">
        <v>19</v>
      </c>
      <c r="B62" s="15">
        <v>45120</v>
      </c>
      <c r="C62" s="8">
        <v>4591</v>
      </c>
      <c r="D62" s="8"/>
      <c r="E62" s="6" t="s">
        <v>12</v>
      </c>
      <c r="F62" s="3">
        <v>0.03</v>
      </c>
      <c r="G62" s="6" t="s">
        <v>625</v>
      </c>
      <c r="H62" s="6" t="str">
        <f>IFERROR(IF(VLOOKUP($G62,'Comprador ou Vendedor'!$A:$G,2,0)=0,"",VLOOKUP($G62,'Comprador ou Vendedor'!$A:$G,2,0)),"")</f>
        <v>Brasil</v>
      </c>
      <c r="I62" s="6" t="str">
        <f>IFERROR(IF(VLOOKUP($G62,'Comprador ou Vendedor'!$A:$G,3,0)=0,"",VLOOKUP($G62,'Comprador ou Vendedor'!$A:$G,3,0)),"")</f>
        <v>CPF</v>
      </c>
      <c r="J62" s="10">
        <f>IFERROR(IF(VLOOKUP($G62,'Comprador ou Vendedor'!$A:$G,4,0)=0,"",VLOOKUP($G62,'Comprador ou Vendedor'!$A:$G,4,0)),"")</f>
        <v>44562183802</v>
      </c>
      <c r="K62" s="6"/>
    </row>
    <row r="63" spans="1:11" x14ac:dyDescent="0.4">
      <c r="A63" s="6" t="s">
        <v>19</v>
      </c>
      <c r="B63" s="15">
        <v>45121</v>
      </c>
      <c r="C63" s="8">
        <v>4656</v>
      </c>
      <c r="D63" s="8"/>
      <c r="E63" s="6" t="s">
        <v>12</v>
      </c>
      <c r="F63" s="3">
        <v>0.03</v>
      </c>
      <c r="G63" s="6" t="s">
        <v>183</v>
      </c>
      <c r="H63" s="6" t="str">
        <f>IFERROR(IF(VLOOKUP($G63,'Comprador ou Vendedor'!$A:$G,2,0)=0,"",VLOOKUP($G63,'Comprador ou Vendedor'!$A:$G,2,0)),"")</f>
        <v>Brasil</v>
      </c>
      <c r="I63" s="6" t="str">
        <f>IFERROR(IF(VLOOKUP($G63,'Comprador ou Vendedor'!$A:$G,3,0)=0,"",VLOOKUP($G63,'Comprador ou Vendedor'!$A:$G,3,0)),"")</f>
        <v>CPF</v>
      </c>
      <c r="J63" s="10">
        <f>IFERROR(IF(VLOOKUP($G63,'Comprador ou Vendedor'!$A:$G,4,0)=0,"",VLOOKUP($G63,'Comprador ou Vendedor'!$A:$G,4,0)),"")</f>
        <v>34823201876</v>
      </c>
      <c r="K63" s="6"/>
    </row>
    <row r="64" spans="1:11" x14ac:dyDescent="0.4">
      <c r="A64" s="6" t="s">
        <v>19</v>
      </c>
      <c r="B64" s="15">
        <v>45121</v>
      </c>
      <c r="C64" s="8">
        <v>1546</v>
      </c>
      <c r="D64" s="8"/>
      <c r="E64" s="6" t="s">
        <v>12</v>
      </c>
      <c r="F64" s="3">
        <v>0.01</v>
      </c>
      <c r="G64" s="2" t="s">
        <v>735</v>
      </c>
      <c r="H64" s="6" t="str">
        <f>IFERROR(IF(VLOOKUP($G64,'Comprador ou Vendedor'!$A:$G,2,0)=0,"",VLOOKUP($G64,'Comprador ou Vendedor'!$A:$G,2,0)),"")</f>
        <v>Brasil</v>
      </c>
      <c r="I64" s="6" t="str">
        <f>IFERROR(IF(VLOOKUP($G64,'Comprador ou Vendedor'!$A:$G,3,0)=0,"",VLOOKUP($G64,'Comprador ou Vendedor'!$A:$G,3,0)),"")</f>
        <v>CPF</v>
      </c>
      <c r="J64" s="10">
        <f>IFERROR(IF(VLOOKUP($G64,'Comprador ou Vendedor'!$A:$G,4,0)=0,"",VLOOKUP($G64,'Comprador ou Vendedor'!$A:$G,4,0)),"")</f>
        <v>30190705892</v>
      </c>
      <c r="K64" s="6"/>
    </row>
    <row r="65" spans="1:11" x14ac:dyDescent="0.4">
      <c r="A65" s="6" t="s">
        <v>19</v>
      </c>
      <c r="B65" s="15">
        <v>45121</v>
      </c>
      <c r="C65" s="8">
        <v>4658</v>
      </c>
      <c r="D65" s="8"/>
      <c r="E65" s="6" t="s">
        <v>12</v>
      </c>
      <c r="F65" s="3">
        <v>0.03</v>
      </c>
      <c r="G65" s="6" t="s">
        <v>183</v>
      </c>
      <c r="H65" s="6" t="str">
        <f>IFERROR(IF(VLOOKUP($G65,'Comprador ou Vendedor'!$A:$G,2,0)=0,"",VLOOKUP($G65,'Comprador ou Vendedor'!$A:$G,2,0)),"")</f>
        <v>Brasil</v>
      </c>
      <c r="I65" s="6" t="str">
        <f>IFERROR(IF(VLOOKUP($G65,'Comprador ou Vendedor'!$A:$G,3,0)=0,"",VLOOKUP($G65,'Comprador ou Vendedor'!$A:$G,3,0)),"")</f>
        <v>CPF</v>
      </c>
      <c r="J65" s="10">
        <f>IFERROR(IF(VLOOKUP($G65,'Comprador ou Vendedor'!$A:$G,4,0)=0,"",VLOOKUP($G65,'Comprador ou Vendedor'!$A:$G,4,0)),"")</f>
        <v>34823201876</v>
      </c>
      <c r="K65" s="6"/>
    </row>
    <row r="66" spans="1:11" x14ac:dyDescent="0.4">
      <c r="A66" s="6" t="s">
        <v>19</v>
      </c>
      <c r="B66" s="15">
        <v>45121</v>
      </c>
      <c r="C66" s="8">
        <v>3755</v>
      </c>
      <c r="D66" s="8"/>
      <c r="E66" s="6" t="s">
        <v>12</v>
      </c>
      <c r="F66" s="3">
        <v>2.563E-2</v>
      </c>
      <c r="G66" s="6" t="s">
        <v>823</v>
      </c>
      <c r="H66" s="6" t="str">
        <f>IFERROR(IF(VLOOKUP($G66,'Comprador ou Vendedor'!$A:$G,2,0)=0,"",VLOOKUP($G66,'Comprador ou Vendedor'!$A:$G,2,0)),"")</f>
        <v>Brasil</v>
      </c>
      <c r="I66" s="6" t="str">
        <f>IFERROR(IF(VLOOKUP($G66,'Comprador ou Vendedor'!$A:$G,3,0)=0,"",VLOOKUP($G66,'Comprador ou Vendedor'!$A:$G,3,0)),"")</f>
        <v>CPF</v>
      </c>
      <c r="J66" s="10">
        <f>IFERROR(IF(VLOOKUP($G66,'Comprador ou Vendedor'!$A:$G,4,0)=0,"",VLOOKUP($G66,'Comprador ou Vendedor'!$A:$G,4,0)),"")</f>
        <v>32201883890</v>
      </c>
      <c r="K66" s="6"/>
    </row>
    <row r="67" spans="1:11" x14ac:dyDescent="0.4">
      <c r="A67" s="6" t="s">
        <v>19</v>
      </c>
      <c r="B67" s="15">
        <v>45122</v>
      </c>
      <c r="C67" s="8">
        <v>4652</v>
      </c>
      <c r="D67" s="8"/>
      <c r="E67" s="6" t="s">
        <v>12</v>
      </c>
      <c r="F67" s="3">
        <v>0.03</v>
      </c>
      <c r="G67" s="6" t="s">
        <v>145</v>
      </c>
      <c r="H67" s="6" t="str">
        <f>IFERROR(IF(VLOOKUP($G67,'Comprador ou Vendedor'!$A:$G,2,0)=0,"",VLOOKUP($G67,'Comprador ou Vendedor'!$A:$G,2,0)),"")</f>
        <v>Brasil</v>
      </c>
      <c r="I67" s="6" t="str">
        <f>IFERROR(IF(VLOOKUP($G67,'Comprador ou Vendedor'!$A:$G,3,0)=0,"",VLOOKUP($G67,'Comprador ou Vendedor'!$A:$G,3,0)),"")</f>
        <v>CPF</v>
      </c>
      <c r="J67" s="10">
        <f>IFERROR(IF(VLOOKUP($G67,'Comprador ou Vendedor'!$A:$G,4,0)=0,"",VLOOKUP($G67,'Comprador ou Vendedor'!$A:$G,4,0)),"")</f>
        <v>83990445715</v>
      </c>
      <c r="K67" s="6"/>
    </row>
    <row r="68" spans="1:11" ht="16.2" customHeight="1" x14ac:dyDescent="0.4">
      <c r="A68" s="6" t="s">
        <v>19</v>
      </c>
      <c r="B68" s="15">
        <v>45122</v>
      </c>
      <c r="C68" s="8">
        <v>1501</v>
      </c>
      <c r="D68" s="8"/>
      <c r="E68" s="6" t="s">
        <v>12</v>
      </c>
      <c r="F68" s="3">
        <v>0.01</v>
      </c>
      <c r="G68" s="6" t="s">
        <v>568</v>
      </c>
      <c r="H68" s="6" t="str">
        <f>IFERROR(IF(VLOOKUP($G68,'Comprador ou Vendedor'!$A:$G,2,0)=0,"",VLOOKUP($G68,'Comprador ou Vendedor'!$A:$G,2,0)),"")</f>
        <v>Brasil</v>
      </c>
      <c r="I68" s="6" t="str">
        <f>IFERROR(IF(VLOOKUP($G68,'Comprador ou Vendedor'!$A:$G,3,0)=0,"",VLOOKUP($G68,'Comprador ou Vendedor'!$A:$G,3,0)),"")</f>
        <v>CPF</v>
      </c>
      <c r="J68" s="10">
        <f>IFERROR(IF(VLOOKUP($G68,'Comprador ou Vendedor'!$A:$G,4,0)=0,"",VLOOKUP($G68,'Comprador ou Vendedor'!$A:$G,4,0)),"")</f>
        <v>5199971905</v>
      </c>
      <c r="K68" s="6"/>
    </row>
    <row r="69" spans="1:11" x14ac:dyDescent="0.4">
      <c r="A69" s="6" t="s">
        <v>19</v>
      </c>
      <c r="B69" s="15">
        <v>45124</v>
      </c>
      <c r="C69" s="8">
        <v>6010</v>
      </c>
      <c r="D69" s="8"/>
      <c r="E69" s="6" t="s">
        <v>12</v>
      </c>
      <c r="F69" s="3">
        <v>0.04</v>
      </c>
      <c r="G69" s="6" t="s">
        <v>552</v>
      </c>
      <c r="H69" s="6" t="str">
        <f>IFERROR(IF(VLOOKUP($G69,'Comprador ou Vendedor'!$A:$G,2,0)=0,"",VLOOKUP($G69,'Comprador ou Vendedor'!$A:$G,2,0)),"")</f>
        <v>Brasil</v>
      </c>
      <c r="I69" s="6" t="str">
        <f>IFERROR(IF(VLOOKUP($G69,'Comprador ou Vendedor'!$A:$G,3,0)=0,"",VLOOKUP($G69,'Comprador ou Vendedor'!$A:$G,3,0)),"")</f>
        <v>CPF</v>
      </c>
      <c r="J69" s="10">
        <f>IFERROR(IF(VLOOKUP($G69,'Comprador ou Vendedor'!$A:$G,4,0)=0,"",VLOOKUP($G69,'Comprador ou Vendedor'!$A:$G,4,0)),"")</f>
        <v>34478755850</v>
      </c>
      <c r="K69" s="6"/>
    </row>
    <row r="70" spans="1:11" x14ac:dyDescent="0.4">
      <c r="A70" s="6" t="s">
        <v>19</v>
      </c>
      <c r="B70" s="15">
        <v>45124</v>
      </c>
      <c r="C70" s="8">
        <v>1496</v>
      </c>
      <c r="D70" s="8"/>
      <c r="E70" s="6" t="s">
        <v>12</v>
      </c>
      <c r="F70" s="3">
        <v>0.01</v>
      </c>
      <c r="G70" s="6" t="s">
        <v>738</v>
      </c>
      <c r="H70" s="6" t="str">
        <f>IFERROR(IF(VLOOKUP($G70,'Comprador ou Vendedor'!$A:$G,2,0)=0,"",VLOOKUP($G70,'Comprador ou Vendedor'!$A:$G,2,0)),"")</f>
        <v>Brasil</v>
      </c>
      <c r="I70" s="6" t="str">
        <f>IFERROR(IF(VLOOKUP($G70,'Comprador ou Vendedor'!$A:$G,3,0)=0,"",VLOOKUP($G70,'Comprador ou Vendedor'!$A:$G,3,0)),"")</f>
        <v>CPF</v>
      </c>
      <c r="J70" s="10">
        <f>IFERROR(IF(VLOOKUP($G70,'Comprador ou Vendedor'!$A:$G,4,0)=0,"",VLOOKUP($G70,'Comprador ou Vendedor'!$A:$G,4,0)),"")</f>
        <v>5318219438</v>
      </c>
      <c r="K70" s="6"/>
    </row>
    <row r="71" spans="1:11" x14ac:dyDescent="0.4">
      <c r="A71" s="6" t="s">
        <v>19</v>
      </c>
      <c r="B71" s="34">
        <v>45124</v>
      </c>
      <c r="C71" s="8">
        <v>2992</v>
      </c>
      <c r="D71" s="8"/>
      <c r="E71" s="11" t="s">
        <v>12</v>
      </c>
      <c r="F71" s="3">
        <v>0.02</v>
      </c>
      <c r="G71" s="6" t="s">
        <v>145</v>
      </c>
      <c r="H71" s="6" t="str">
        <f>IFERROR(IF(VLOOKUP($G71,'Comprador ou Vendedor'!$A:$G,2,0)=0,"",VLOOKUP($G71,'Comprador ou Vendedor'!$A:$G,2,0)),"")</f>
        <v>Brasil</v>
      </c>
      <c r="I71" s="6" t="str">
        <f>IFERROR(IF(VLOOKUP($G71,'Comprador ou Vendedor'!$A:$G,3,0)=0,"",VLOOKUP($G71,'Comprador ou Vendedor'!$A:$G,3,0)),"")</f>
        <v>CPF</v>
      </c>
      <c r="J71" s="10">
        <f>IFERROR(IF(VLOOKUP($G71,'Comprador ou Vendedor'!$A:$G,4,0)=0,"",VLOOKUP($G71,'Comprador ou Vendedor'!$A:$G,4,0)),"")</f>
        <v>83990445715</v>
      </c>
      <c r="K71" s="6"/>
    </row>
    <row r="72" spans="1:11" x14ac:dyDescent="0.4">
      <c r="A72" s="6" t="s">
        <v>19</v>
      </c>
      <c r="B72" s="15">
        <v>45125</v>
      </c>
      <c r="C72" s="8">
        <v>1485</v>
      </c>
      <c r="D72" s="8"/>
      <c r="E72" s="6" t="s">
        <v>12</v>
      </c>
      <c r="F72" s="3">
        <v>0.01</v>
      </c>
      <c r="G72" s="6" t="s">
        <v>739</v>
      </c>
      <c r="H72" s="6" t="str">
        <f>IFERROR(IF(VLOOKUP($G72,'Comprador ou Vendedor'!$A:$G,2,0)=0,"",VLOOKUP($G72,'Comprador ou Vendedor'!$A:$G,2,0)),"")</f>
        <v>Brasil</v>
      </c>
      <c r="I72" s="6" t="str">
        <f>IFERROR(IF(VLOOKUP($G72,'Comprador ou Vendedor'!$A:$G,3,0)=0,"",VLOOKUP($G72,'Comprador ou Vendedor'!$A:$G,3,0)),"")</f>
        <v>CPF</v>
      </c>
      <c r="J72" s="10" t="str">
        <f>IFERROR(IF(VLOOKUP($G72,'Comprador ou Vendedor'!$A:$G,4,0)=0,"",VLOOKUP($G72,'Comprador ou Vendedor'!$A:$G,4,0)),"")</f>
        <v>059.319.741-05</v>
      </c>
      <c r="K72" s="6"/>
    </row>
    <row r="73" spans="1:11" x14ac:dyDescent="0.4">
      <c r="A73" s="6" t="s">
        <v>19</v>
      </c>
      <c r="B73" s="15">
        <v>45125</v>
      </c>
      <c r="C73" s="8">
        <v>5910</v>
      </c>
      <c r="D73" s="8"/>
      <c r="E73" s="6" t="s">
        <v>12</v>
      </c>
      <c r="F73" s="3">
        <v>0.04</v>
      </c>
      <c r="G73" s="6" t="s">
        <v>25</v>
      </c>
      <c r="H73" s="6" t="str">
        <f>IFERROR(IF(VLOOKUP($G73,'Comprador ou Vendedor'!$A:$G,2,0)=0,"",VLOOKUP($G73,'Comprador ou Vendedor'!$A:$G,2,0)),"")</f>
        <v>Brasil</v>
      </c>
      <c r="I73" s="6" t="str">
        <f>IFERROR(IF(VLOOKUP($G73,'Comprador ou Vendedor'!$A:$G,3,0)=0,"",VLOOKUP($G73,'Comprador ou Vendedor'!$A:$G,3,0)),"")</f>
        <v>CPF</v>
      </c>
      <c r="J73" s="10">
        <f>IFERROR(IF(VLOOKUP($G73,'Comprador ou Vendedor'!$A:$G,4,0)=0,"",VLOOKUP($G73,'Comprador ou Vendedor'!$A:$G,4,0)),"")</f>
        <v>70565872168</v>
      </c>
      <c r="K73" s="6"/>
    </row>
    <row r="74" spans="1:11" x14ac:dyDescent="0.4">
      <c r="A74" s="6" t="s">
        <v>19</v>
      </c>
      <c r="B74" s="15">
        <v>45125</v>
      </c>
      <c r="C74" s="8">
        <v>1480</v>
      </c>
      <c r="D74" s="8"/>
      <c r="E74" s="6" t="s">
        <v>12</v>
      </c>
      <c r="F74" s="3">
        <v>0.01</v>
      </c>
      <c r="G74" s="6" t="s">
        <v>741</v>
      </c>
      <c r="H74" s="6" t="str">
        <f>IFERROR(IF(VLOOKUP($G74,'Comprador ou Vendedor'!$A:$G,2,0)=0,"",VLOOKUP($G74,'Comprador ou Vendedor'!$A:$G,2,0)),"")</f>
        <v>Brasil</v>
      </c>
      <c r="I74" s="6" t="str">
        <f>IFERROR(IF(VLOOKUP($G74,'Comprador ou Vendedor'!$A:$G,3,0)=0,"",VLOOKUP($G74,'Comprador ou Vendedor'!$A:$G,3,0)),"")</f>
        <v>CPF</v>
      </c>
      <c r="J74" s="10" t="str">
        <f>IFERROR(IF(VLOOKUP($G74,'Comprador ou Vendedor'!$A:$G,4,0)=0,"",VLOOKUP($G74,'Comprador ou Vendedor'!$A:$G,4,0)),"")</f>
        <v>006.894.440-36</v>
      </c>
      <c r="K74" s="6"/>
    </row>
    <row r="75" spans="1:11" x14ac:dyDescent="0.4">
      <c r="A75" s="6" t="s">
        <v>19</v>
      </c>
      <c r="B75" s="15">
        <v>45126</v>
      </c>
      <c r="C75" s="8">
        <v>1476</v>
      </c>
      <c r="D75" s="8"/>
      <c r="E75" s="6" t="s">
        <v>12</v>
      </c>
      <c r="F75" s="3">
        <v>0.01</v>
      </c>
      <c r="G75" s="6" t="s">
        <v>738</v>
      </c>
      <c r="H75" s="6" t="str">
        <f>IFERROR(IF(VLOOKUP($G75,'Comprador ou Vendedor'!$A:$G,2,0)=0,"",VLOOKUP($G75,'Comprador ou Vendedor'!$A:$G,2,0)),"")</f>
        <v>Brasil</v>
      </c>
      <c r="I75" s="6" t="str">
        <f>IFERROR(IF(VLOOKUP($G75,'Comprador ou Vendedor'!$A:$G,3,0)=0,"",VLOOKUP($G75,'Comprador ou Vendedor'!$A:$G,3,0)),"")</f>
        <v>CPF</v>
      </c>
      <c r="J75" s="10">
        <f>IFERROR(IF(VLOOKUP($G75,'Comprador ou Vendedor'!$A:$G,4,0)=0,"",VLOOKUP($G75,'Comprador ou Vendedor'!$A:$G,4,0)),"")</f>
        <v>5318219438</v>
      </c>
      <c r="K75" s="6"/>
    </row>
    <row r="76" spans="1:11" x14ac:dyDescent="0.4">
      <c r="A76" s="6" t="s">
        <v>19</v>
      </c>
      <c r="B76" s="15">
        <v>45129</v>
      </c>
      <c r="C76" s="8">
        <v>1475</v>
      </c>
      <c r="D76" s="8"/>
      <c r="E76" s="6" t="s">
        <v>12</v>
      </c>
      <c r="F76" s="3">
        <v>0.01</v>
      </c>
      <c r="G76" s="6" t="s">
        <v>743</v>
      </c>
      <c r="H76" s="6" t="str">
        <f>IFERROR(IF(VLOOKUP($G76,'Comprador ou Vendedor'!$A:$G,2,0)=0,"",VLOOKUP($G76,'Comprador ou Vendedor'!$A:$G,2,0)),"")</f>
        <v>Brasil</v>
      </c>
      <c r="I76" s="6" t="str">
        <f>IFERROR(IF(VLOOKUP($G76,'Comprador ou Vendedor'!$A:$G,3,0)=0,"",VLOOKUP($G76,'Comprador ou Vendedor'!$A:$G,3,0)),"")</f>
        <v>CPF</v>
      </c>
      <c r="J76" s="10" t="str">
        <f>IFERROR(IF(VLOOKUP($G76,'Comprador ou Vendedor'!$A:$G,4,0)=0,"",VLOOKUP($G76,'Comprador ou Vendedor'!$A:$G,4,0)),"")</f>
        <v>231.697.648-45</v>
      </c>
      <c r="K76" s="6"/>
    </row>
    <row r="77" spans="1:11" x14ac:dyDescent="0.4">
      <c r="A77" s="6" t="s">
        <v>19</v>
      </c>
      <c r="B77" s="15">
        <v>45129</v>
      </c>
      <c r="C77" s="8">
        <v>1476</v>
      </c>
      <c r="D77" s="8"/>
      <c r="E77" s="6" t="s">
        <v>12</v>
      </c>
      <c r="F77" s="3">
        <v>0.01</v>
      </c>
      <c r="G77" s="6" t="s">
        <v>745</v>
      </c>
      <c r="H77" s="6" t="str">
        <f>IFERROR(IF(VLOOKUP($G77,'Comprador ou Vendedor'!$A:$G,2,0)=0,"",VLOOKUP($G77,'Comprador ou Vendedor'!$A:$G,2,0)),"")</f>
        <v>Brasil</v>
      </c>
      <c r="I77" s="6" t="str">
        <f>IFERROR(IF(VLOOKUP($G77,'Comprador ou Vendedor'!$A:$G,3,0)=0,"",VLOOKUP($G77,'Comprador ou Vendedor'!$A:$G,3,0)),"")</f>
        <v>cpf</v>
      </c>
      <c r="J77" s="10">
        <f>IFERROR(IF(VLOOKUP($G77,'Comprador ou Vendedor'!$A:$G,4,0)=0,"",VLOOKUP($G77,'Comprador ou Vendedor'!$A:$G,4,0)),"")</f>
        <v>5318219438</v>
      </c>
      <c r="K77" s="6"/>
    </row>
    <row r="78" spans="1:11" x14ac:dyDescent="0.4">
      <c r="A78" s="6" t="s">
        <v>19</v>
      </c>
      <c r="B78" s="15">
        <v>45129</v>
      </c>
      <c r="C78" s="8">
        <v>5943</v>
      </c>
      <c r="D78" s="8"/>
      <c r="E78" s="6" t="s">
        <v>12</v>
      </c>
      <c r="F78" s="3">
        <v>0.04</v>
      </c>
      <c r="G78" s="6" t="s">
        <v>25</v>
      </c>
      <c r="H78" s="6" t="str">
        <f>IFERROR(IF(VLOOKUP($G78,'Comprador ou Vendedor'!$A:$G,2,0)=0,"",VLOOKUP($G78,'Comprador ou Vendedor'!$A:$G,2,0)),"")</f>
        <v>Brasil</v>
      </c>
      <c r="I78" s="6" t="str">
        <f>IFERROR(IF(VLOOKUP($G78,'Comprador ou Vendedor'!$A:$G,3,0)=0,"",VLOOKUP($G78,'Comprador ou Vendedor'!$A:$G,3,0)),"")</f>
        <v>CPF</v>
      </c>
      <c r="J78" s="10">
        <f>IFERROR(IF(VLOOKUP($G78,'Comprador ou Vendedor'!$A:$G,4,0)=0,"",VLOOKUP($G78,'Comprador ou Vendedor'!$A:$G,4,0)),"")</f>
        <v>70565872168</v>
      </c>
      <c r="K78" s="6"/>
    </row>
    <row r="79" spans="1:11" x14ac:dyDescent="0.4">
      <c r="A79" s="6" t="s">
        <v>19</v>
      </c>
      <c r="B79" s="15">
        <v>45129</v>
      </c>
      <c r="C79" s="8">
        <v>5948</v>
      </c>
      <c r="D79" s="8"/>
      <c r="E79" s="6" t="s">
        <v>12</v>
      </c>
      <c r="F79" s="3">
        <v>0.04</v>
      </c>
      <c r="G79" s="6" t="s">
        <v>145</v>
      </c>
      <c r="H79" s="6" t="str">
        <f>IFERROR(IF(VLOOKUP($G79,'Comprador ou Vendedor'!$A:$G,2,0)=0,"",VLOOKUP($G79,'Comprador ou Vendedor'!$A:$G,2,0)),"")</f>
        <v>Brasil</v>
      </c>
      <c r="I79" s="6" t="str">
        <f>IFERROR(IF(VLOOKUP($G79,'Comprador ou Vendedor'!$A:$G,3,0)=0,"",VLOOKUP($G79,'Comprador ou Vendedor'!$A:$G,3,0)),"")</f>
        <v>CPF</v>
      </c>
      <c r="J79" s="10">
        <f>IFERROR(IF(VLOOKUP($G79,'Comprador ou Vendedor'!$A:$G,4,0)=0,"",VLOOKUP($G79,'Comprador ou Vendedor'!$A:$G,4,0)),"")</f>
        <v>83990445715</v>
      </c>
      <c r="K79" s="6"/>
    </row>
    <row r="80" spans="1:11" x14ac:dyDescent="0.4">
      <c r="A80" s="6" t="s">
        <v>19</v>
      </c>
      <c r="B80" s="15">
        <v>45130</v>
      </c>
      <c r="C80" s="8">
        <v>1477</v>
      </c>
      <c r="D80" s="8"/>
      <c r="E80" s="6" t="s">
        <v>12</v>
      </c>
      <c r="F80" s="3">
        <v>0.01</v>
      </c>
      <c r="G80" s="6" t="s">
        <v>739</v>
      </c>
      <c r="H80" s="6" t="str">
        <f>IFERROR(IF(VLOOKUP($G80,'Comprador ou Vendedor'!$A:$G,2,0)=0,"",VLOOKUP($G80,'Comprador ou Vendedor'!$A:$G,2,0)),"")</f>
        <v>Brasil</v>
      </c>
      <c r="I80" s="6" t="str">
        <f>IFERROR(IF(VLOOKUP($G80,'Comprador ou Vendedor'!$A:$G,3,0)=0,"",VLOOKUP($G80,'Comprador ou Vendedor'!$A:$G,3,0)),"")</f>
        <v>CPF</v>
      </c>
      <c r="J80" s="10" t="str">
        <f>IFERROR(IF(VLOOKUP($G80,'Comprador ou Vendedor'!$A:$G,4,0)=0,"",VLOOKUP($G80,'Comprador ou Vendedor'!$A:$G,4,0)),"")</f>
        <v>059.319.741-05</v>
      </c>
      <c r="K80" s="6"/>
    </row>
    <row r="81" spans="1:11" x14ac:dyDescent="0.4">
      <c r="A81" s="6" t="s">
        <v>19</v>
      </c>
      <c r="B81" s="15">
        <v>45130</v>
      </c>
      <c r="C81" s="8">
        <v>2436</v>
      </c>
      <c r="D81" s="8"/>
      <c r="E81" s="6" t="s">
        <v>12</v>
      </c>
      <c r="F81" s="3">
        <v>1.6299999999999999E-2</v>
      </c>
      <c r="G81" s="6" t="s">
        <v>748</v>
      </c>
      <c r="H81" s="6" t="str">
        <f>IFERROR(IF(VLOOKUP($G81,'Comprador ou Vendedor'!$A:$G,2,0)=0,"",VLOOKUP($G81,'Comprador ou Vendedor'!$A:$G,2,0)),"")</f>
        <v>Brasil</v>
      </c>
      <c r="I81" s="6" t="str">
        <f>IFERROR(IF(VLOOKUP($G81,'Comprador ou Vendedor'!$A:$G,3,0)=0,"",VLOOKUP($G81,'Comprador ou Vendedor'!$A:$G,3,0)),"")</f>
        <v>CPF</v>
      </c>
      <c r="J81" s="10" t="str">
        <f>IFERROR(IF(VLOOKUP($G81,'Comprador ou Vendedor'!$A:$G,4,0)=0,"",VLOOKUP($G81,'Comprador ou Vendedor'!$A:$G,4,0)),"")</f>
        <v>179.113.168-99</v>
      </c>
      <c r="K81" s="6"/>
    </row>
    <row r="82" spans="1:11" x14ac:dyDescent="0.4">
      <c r="A82" s="6" t="s">
        <v>19</v>
      </c>
      <c r="B82" s="15">
        <v>45131</v>
      </c>
      <c r="C82" s="8">
        <v>1477</v>
      </c>
      <c r="D82" s="8"/>
      <c r="E82" s="6" t="s">
        <v>12</v>
      </c>
      <c r="F82" s="3">
        <v>0.01</v>
      </c>
      <c r="G82" s="6" t="s">
        <v>746</v>
      </c>
      <c r="H82" s="6" t="str">
        <f>IFERROR(IF(VLOOKUP($G82,'Comprador ou Vendedor'!$A:$G,2,0)=0,"",VLOOKUP($G82,'Comprador ou Vendedor'!$A:$G,2,0)),"")</f>
        <v>Brasil</v>
      </c>
      <c r="I82" s="6" t="str">
        <f>IFERROR(IF(VLOOKUP($G82,'Comprador ou Vendedor'!$A:$G,3,0)=0,"",VLOOKUP($G82,'Comprador ou Vendedor'!$A:$G,3,0)),"")</f>
        <v>CPF</v>
      </c>
      <c r="J82" s="10">
        <f>IFERROR(IF(VLOOKUP($G82,'Comprador ou Vendedor'!$A:$G,4,0)=0,"",VLOOKUP($G82,'Comprador ou Vendedor'!$A:$G,4,0)),"")</f>
        <v>23080697839</v>
      </c>
      <c r="K82" s="6"/>
    </row>
    <row r="83" spans="1:11" x14ac:dyDescent="0.4">
      <c r="A83" s="6" t="s">
        <v>19</v>
      </c>
      <c r="B83" s="15">
        <v>45131</v>
      </c>
      <c r="C83" s="8">
        <v>1481</v>
      </c>
      <c r="D83" s="8"/>
      <c r="E83" s="6" t="s">
        <v>12</v>
      </c>
      <c r="F83" s="3">
        <v>0.01</v>
      </c>
      <c r="G83" s="6" t="s">
        <v>747</v>
      </c>
      <c r="H83" s="6" t="str">
        <f>IFERROR(IF(VLOOKUP($G83,'Comprador ou Vendedor'!$A:$G,2,0)=0,"",VLOOKUP($G83,'Comprador ou Vendedor'!$A:$G,2,0)),"")</f>
        <v>Brasil</v>
      </c>
      <c r="I83" s="6" t="str">
        <f>IFERROR(IF(VLOOKUP($G83,'Comprador ou Vendedor'!$A:$G,3,0)=0,"",VLOOKUP($G83,'Comprador ou Vendedor'!$A:$G,3,0)),"")</f>
        <v>CPF</v>
      </c>
      <c r="J83" s="10">
        <f>IFERROR(IF(VLOOKUP($G83,'Comprador ou Vendedor'!$A:$G,4,0)=0,"",VLOOKUP($G83,'Comprador ou Vendedor'!$A:$G,4,0)),"")</f>
        <v>63506955187</v>
      </c>
      <c r="K83" s="6"/>
    </row>
    <row r="84" spans="1:11" x14ac:dyDescent="0.4">
      <c r="A84" s="6" t="s">
        <v>19</v>
      </c>
      <c r="B84" s="15">
        <v>45131</v>
      </c>
      <c r="C84" s="8">
        <v>5762</v>
      </c>
      <c r="D84" s="8"/>
      <c r="E84" s="6" t="s">
        <v>12</v>
      </c>
      <c r="F84" s="3">
        <v>0.04</v>
      </c>
      <c r="G84" s="6" t="s">
        <v>145</v>
      </c>
      <c r="H84" s="6" t="str">
        <f>IFERROR(IF(VLOOKUP($G84,'Comprador ou Vendedor'!$A:$G,2,0)=0,"",VLOOKUP($G84,'Comprador ou Vendedor'!$A:$G,2,0)),"")</f>
        <v>Brasil</v>
      </c>
      <c r="I84" s="6" t="str">
        <f>IFERROR(IF(VLOOKUP($G84,'Comprador ou Vendedor'!$A:$G,3,0)=0,"",VLOOKUP($G84,'Comprador ou Vendedor'!$A:$G,3,0)),"")</f>
        <v>CPF</v>
      </c>
      <c r="J84" s="10">
        <f>IFERROR(IF(VLOOKUP($G84,'Comprador ou Vendedor'!$A:$G,4,0)=0,"",VLOOKUP($G84,'Comprador ou Vendedor'!$A:$G,4,0)),"")</f>
        <v>83990445715</v>
      </c>
      <c r="K84" s="6"/>
    </row>
    <row r="85" spans="1:11" x14ac:dyDescent="0.4">
      <c r="A85" s="6" t="s">
        <v>19</v>
      </c>
      <c r="B85" s="15">
        <v>45131</v>
      </c>
      <c r="C85" s="8">
        <v>1435</v>
      </c>
      <c r="D85" s="8"/>
      <c r="E85" s="6" t="s">
        <v>12</v>
      </c>
      <c r="F85" s="3">
        <v>0.01</v>
      </c>
      <c r="G85" s="6" t="s">
        <v>738</v>
      </c>
      <c r="H85" s="6" t="str">
        <f>IFERROR(IF(VLOOKUP($G85,'Comprador ou Vendedor'!$A:$G,2,0)=0,"",VLOOKUP($G85,'Comprador ou Vendedor'!$A:$G,2,0)),"")</f>
        <v>Brasil</v>
      </c>
      <c r="I85" s="6" t="str">
        <f>IFERROR(IF(VLOOKUP($G85,'Comprador ou Vendedor'!$A:$G,3,0)=0,"",VLOOKUP($G85,'Comprador ou Vendedor'!$A:$G,3,0)),"")</f>
        <v>CPF</v>
      </c>
      <c r="J85" s="10">
        <f>IFERROR(IF(VLOOKUP($G85,'Comprador ou Vendedor'!$A:$G,4,0)=0,"",VLOOKUP($G85,'Comprador ou Vendedor'!$A:$G,4,0)),"")</f>
        <v>5318219438</v>
      </c>
      <c r="K85" s="6"/>
    </row>
    <row r="86" spans="1:11" x14ac:dyDescent="0.4">
      <c r="A86" s="6" t="s">
        <v>19</v>
      </c>
      <c r="B86" s="15">
        <v>45132</v>
      </c>
      <c r="C86" s="8">
        <v>1435</v>
      </c>
      <c r="D86" s="8"/>
      <c r="E86" s="6" t="s">
        <v>12</v>
      </c>
      <c r="F86" s="3">
        <v>0.01</v>
      </c>
      <c r="G86" s="6" t="s">
        <v>738</v>
      </c>
      <c r="H86" s="6" t="str">
        <f>IFERROR(IF(VLOOKUP($G86,'Comprador ou Vendedor'!$A:$G,2,0)=0,"",VLOOKUP($G86,'Comprador ou Vendedor'!$A:$G,2,0)),"")</f>
        <v>Brasil</v>
      </c>
      <c r="I86" s="6" t="str">
        <f>IFERROR(IF(VLOOKUP($G86,'Comprador ou Vendedor'!$A:$G,3,0)=0,"",VLOOKUP($G86,'Comprador ou Vendedor'!$A:$G,3,0)),"")</f>
        <v>CPF</v>
      </c>
      <c r="J86" s="10">
        <f>IFERROR(IF(VLOOKUP($G86,'Comprador ou Vendedor'!$A:$G,4,0)=0,"",VLOOKUP($G86,'Comprador ou Vendedor'!$A:$G,4,0)),"")</f>
        <v>5318219438</v>
      </c>
      <c r="K86" s="6"/>
    </row>
    <row r="87" spans="1:11" x14ac:dyDescent="0.4">
      <c r="A87" s="6" t="s">
        <v>19</v>
      </c>
      <c r="B87" s="15">
        <v>45134</v>
      </c>
      <c r="C87" s="8">
        <v>5793</v>
      </c>
      <c r="D87" s="8"/>
      <c r="E87" s="6" t="s">
        <v>12</v>
      </c>
      <c r="F87" s="3">
        <v>0.04</v>
      </c>
      <c r="G87" s="6" t="s">
        <v>145</v>
      </c>
      <c r="H87" s="6" t="str">
        <f>IFERROR(IF(VLOOKUP($G87,'Comprador ou Vendedor'!$A:$G,2,0)=0,"",VLOOKUP($G87,'Comprador ou Vendedor'!$A:$G,2,0)),"")</f>
        <v>Brasil</v>
      </c>
      <c r="I87" s="6" t="str">
        <f>IFERROR(IF(VLOOKUP($G87,'Comprador ou Vendedor'!$A:$G,3,0)=0,"",VLOOKUP($G87,'Comprador ou Vendedor'!$A:$G,3,0)),"")</f>
        <v>CPF</v>
      </c>
      <c r="J87" s="10">
        <f>IFERROR(IF(VLOOKUP($G87,'Comprador ou Vendedor'!$A:$G,4,0)=0,"",VLOOKUP($G87,'Comprador ou Vendedor'!$A:$G,4,0)),"")</f>
        <v>83990445715</v>
      </c>
      <c r="K87" s="6"/>
    </row>
    <row r="88" spans="1:11" x14ac:dyDescent="0.4">
      <c r="A88" s="6" t="s">
        <v>19</v>
      </c>
      <c r="B88" s="15">
        <v>45134</v>
      </c>
      <c r="C88" s="8">
        <v>1451</v>
      </c>
      <c r="D88" s="8"/>
      <c r="E88" s="6" t="s">
        <v>12</v>
      </c>
      <c r="F88" s="3">
        <v>0.01</v>
      </c>
      <c r="G88" s="6" t="s">
        <v>739</v>
      </c>
      <c r="H88" s="6" t="str">
        <f>IFERROR(IF(VLOOKUP($G88,'Comprador ou Vendedor'!$A:$G,2,0)=0,"",VLOOKUP($G88,'Comprador ou Vendedor'!$A:$G,2,0)),"")</f>
        <v>Brasil</v>
      </c>
      <c r="I88" s="6" t="str">
        <f>IFERROR(IF(VLOOKUP($G88,'Comprador ou Vendedor'!$A:$G,3,0)=0,"",VLOOKUP($G88,'Comprador ou Vendedor'!$A:$G,3,0)),"")</f>
        <v>CPF</v>
      </c>
      <c r="J88" s="10" t="str">
        <f>IFERROR(IF(VLOOKUP($G88,'Comprador ou Vendedor'!$A:$G,4,0)=0,"",VLOOKUP($G88,'Comprador ou Vendedor'!$A:$G,4,0)),"")</f>
        <v>059.319.741-05</v>
      </c>
      <c r="K88" s="6"/>
    </row>
    <row r="89" spans="1:11" x14ac:dyDescent="0.4">
      <c r="A89" s="6" t="s">
        <v>19</v>
      </c>
      <c r="B89" s="15">
        <v>45135</v>
      </c>
      <c r="C89" s="8">
        <v>1450</v>
      </c>
      <c r="D89" s="8"/>
      <c r="E89" s="6" t="s">
        <v>12</v>
      </c>
      <c r="F89" s="3">
        <v>0.01</v>
      </c>
      <c r="G89" s="2" t="s">
        <v>750</v>
      </c>
      <c r="H89" s="6" t="str">
        <f>IFERROR(IF(VLOOKUP($G89,'Comprador ou Vendedor'!$A:$G,2,0)=0,"",VLOOKUP($G89,'Comprador ou Vendedor'!$A:$G,2,0)),"")</f>
        <v>Brasil</v>
      </c>
      <c r="I89" s="6" t="str">
        <f>IFERROR(IF(VLOOKUP($G89,'Comprador ou Vendedor'!$A:$G,3,0)=0,"",VLOOKUP($G89,'Comprador ou Vendedor'!$A:$G,3,0)),"")</f>
        <v>cpf</v>
      </c>
      <c r="J89" s="10">
        <f>IFERROR(IF(VLOOKUP($G89,'Comprador ou Vendedor'!$A:$G,4,0)=0,"",VLOOKUP($G89,'Comprador ou Vendedor'!$A:$G,4,0)),"")</f>
        <v>2578148686</v>
      </c>
      <c r="K89" s="6"/>
    </row>
    <row r="90" spans="1:11" x14ac:dyDescent="0.4">
      <c r="A90" s="6" t="s">
        <v>19</v>
      </c>
      <c r="B90" s="15">
        <v>45135</v>
      </c>
      <c r="C90" s="8">
        <v>2166</v>
      </c>
      <c r="D90" s="8"/>
      <c r="E90" s="6" t="s">
        <v>12</v>
      </c>
      <c r="F90" s="3">
        <v>1.4999999999999999E-2</v>
      </c>
      <c r="G90" s="6" t="s">
        <v>99</v>
      </c>
      <c r="H90" s="6" t="str">
        <f>IFERROR(IF(VLOOKUP($G90,'Comprador ou Vendedor'!$A:$G,2,0)=0,"",VLOOKUP($G90,'Comprador ou Vendedor'!$A:$G,2,0)),"")</f>
        <v>Brasil</v>
      </c>
      <c r="I90" s="6" t="str">
        <f>IFERROR(IF(VLOOKUP($G90,'Comprador ou Vendedor'!$A:$G,3,0)=0,"",VLOOKUP($G90,'Comprador ou Vendedor'!$A:$G,3,0)),"")</f>
        <v>CPF</v>
      </c>
      <c r="J90" s="10">
        <f>IFERROR(IF(VLOOKUP($G90,'Comprador ou Vendedor'!$A:$G,4,0)=0,"",VLOOKUP($G90,'Comprador ou Vendedor'!$A:$G,4,0)),"")</f>
        <v>10663216710</v>
      </c>
      <c r="K90" s="6"/>
    </row>
    <row r="91" spans="1:11" x14ac:dyDescent="0.4">
      <c r="A91" s="6" t="s">
        <v>19</v>
      </c>
      <c r="B91" s="15">
        <v>45136</v>
      </c>
      <c r="C91" s="8">
        <v>1441</v>
      </c>
      <c r="D91" s="8"/>
      <c r="E91" s="6" t="s">
        <v>12</v>
      </c>
      <c r="F91" s="3">
        <v>0.01</v>
      </c>
      <c r="G91" s="2" t="s">
        <v>254</v>
      </c>
      <c r="H91" s="6" t="str">
        <f>IFERROR(IF(VLOOKUP($G91,'Comprador ou Vendedor'!$A:$G,2,0)=0,"",VLOOKUP($G91,'Comprador ou Vendedor'!$A:$G,2,0)),"")</f>
        <v>Brasil</v>
      </c>
      <c r="I91" s="6" t="str">
        <f>IFERROR(IF(VLOOKUP($G91,'Comprador ou Vendedor'!$A:$G,3,0)=0,"",VLOOKUP($G91,'Comprador ou Vendedor'!$A:$G,3,0)),"")</f>
        <v>CPF</v>
      </c>
      <c r="J91" s="10">
        <f>IFERROR(IF(VLOOKUP($G91,'Comprador ou Vendedor'!$A:$G,4,0)=0,"",VLOOKUP($G91,'Comprador ou Vendedor'!$A:$G,4,0)),"")</f>
        <v>423759914</v>
      </c>
      <c r="K91" s="6"/>
    </row>
    <row r="92" spans="1:11" x14ac:dyDescent="0.4">
      <c r="A92" s="6" t="s">
        <v>19</v>
      </c>
      <c r="B92" s="15">
        <v>45136</v>
      </c>
      <c r="C92" s="8">
        <v>1443</v>
      </c>
      <c r="D92" s="8"/>
      <c r="E92" s="6" t="s">
        <v>12</v>
      </c>
      <c r="F92" s="3">
        <v>0.01</v>
      </c>
      <c r="G92" s="6" t="s">
        <v>738</v>
      </c>
      <c r="H92" s="6" t="str">
        <f>IFERROR(IF(VLOOKUP($G92,'Comprador ou Vendedor'!$A:$G,2,0)=0,"",VLOOKUP($G92,'Comprador ou Vendedor'!$A:$G,2,0)),"")</f>
        <v>Brasil</v>
      </c>
      <c r="I92" s="6" t="str">
        <f>IFERROR(IF(VLOOKUP($G92,'Comprador ou Vendedor'!$A:$G,3,0)=0,"",VLOOKUP($G92,'Comprador ou Vendedor'!$A:$G,3,0)),"")</f>
        <v>CPF</v>
      </c>
      <c r="J92" s="10">
        <f>IFERROR(IF(VLOOKUP($G92,'Comprador ou Vendedor'!$A:$G,4,0)=0,"",VLOOKUP($G92,'Comprador ou Vendedor'!$A:$G,4,0)),"")</f>
        <v>5318219438</v>
      </c>
      <c r="K92" s="6"/>
    </row>
    <row r="93" spans="1:11" x14ac:dyDescent="0.4">
      <c r="A93" s="6" t="s">
        <v>19</v>
      </c>
      <c r="B93" s="15">
        <v>45136</v>
      </c>
      <c r="C93" s="8">
        <v>5736</v>
      </c>
      <c r="D93" s="8"/>
      <c r="E93" s="6" t="s">
        <v>12</v>
      </c>
      <c r="F93" s="3">
        <v>0.04</v>
      </c>
      <c r="G93" s="6" t="s">
        <v>145</v>
      </c>
      <c r="H93" s="6" t="str">
        <f>IFERROR(IF(VLOOKUP($G93,'Comprador ou Vendedor'!$A:$G,2,0)=0,"",VLOOKUP($G93,'Comprador ou Vendedor'!$A:$G,2,0)),"")</f>
        <v>Brasil</v>
      </c>
      <c r="I93" s="6" t="str">
        <f>IFERROR(IF(VLOOKUP($G93,'Comprador ou Vendedor'!$A:$G,3,0)=0,"",VLOOKUP($G93,'Comprador ou Vendedor'!$A:$G,3,0)),"")</f>
        <v>CPF</v>
      </c>
      <c r="J93" s="10">
        <f>IFERROR(IF(VLOOKUP($G93,'Comprador ou Vendedor'!$A:$G,4,0)=0,"",VLOOKUP($G93,'Comprador ou Vendedor'!$A:$G,4,0)),"")</f>
        <v>83990445715</v>
      </c>
      <c r="K93" s="6"/>
    </row>
    <row r="94" spans="1:11" x14ac:dyDescent="0.4">
      <c r="A94" s="6" t="s">
        <v>19</v>
      </c>
      <c r="B94" s="15">
        <v>45138</v>
      </c>
      <c r="C94" s="8">
        <v>5000</v>
      </c>
      <c r="D94" s="8"/>
      <c r="E94" s="6" t="s">
        <v>12</v>
      </c>
      <c r="F94" s="3">
        <v>3.5602880000000003E-2</v>
      </c>
      <c r="G94" s="6" t="s">
        <v>822</v>
      </c>
      <c r="H94" s="6" t="str">
        <f>IFERROR(IF(VLOOKUP($G94,'Comprador ou Vendedor'!$A:$G,2,0)=0,"",VLOOKUP($G94,'Comprador ou Vendedor'!$A:$G,2,0)),"")</f>
        <v>Brasil</v>
      </c>
      <c r="I94" s="6" t="str">
        <f>IFERROR(IF(VLOOKUP($G94,'Comprador ou Vendedor'!$A:$G,3,0)=0,"",VLOOKUP($G94,'Comprador ou Vendedor'!$A:$G,3,0)),"")</f>
        <v>CPF</v>
      </c>
      <c r="J94" s="10">
        <f>IFERROR(IF(VLOOKUP($G94,'Comprador ou Vendedor'!$A:$G,4,0)=0,"",VLOOKUP($G94,'Comprador ou Vendedor'!$A:$G,4,0)),"")</f>
        <v>22663573876</v>
      </c>
      <c r="K94" s="6"/>
    </row>
    <row r="1048458" spans="2:2" x14ac:dyDescent="0.4">
      <c r="B1048458" s="15">
        <v>45068</v>
      </c>
    </row>
  </sheetData>
  <sortState xmlns:xlrd2="http://schemas.microsoft.com/office/spreadsheetml/2017/richdata2" ref="A2:K94">
    <sortCondition ref="A2:A94"/>
  </sortState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C344173-4573-4F56-9F6E-209B42B3E7A9}">
          <x14:formula1>
            <xm:f>Moeda!$A$2:$A$100000</xm:f>
          </x14:formula1>
          <xm:sqref>E2:E94</xm:sqref>
        </x14:dataValidation>
        <x14:dataValidation type="list" allowBlank="1" showInputMessage="1" showErrorMessage="1" xr:uid="{B5764C7A-6E6A-4923-A0E1-D2CD4140D358}">
          <x14:formula1>
            <xm:f>Tipo!$A$11:$A$22</xm:f>
          </x14:formula1>
          <xm:sqref>A2:A94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1"/>
  <sheetViews>
    <sheetView zoomScaleNormal="100" workbookViewId="0">
      <selection sqref="A1:XFD1048576"/>
    </sheetView>
  </sheetViews>
  <sheetFormatPr defaultColWidth="8.69140625" defaultRowHeight="14.6" x14ac:dyDescent="0.4"/>
  <cols>
    <col min="1" max="1" width="17.84375" bestFit="1" customWidth="1"/>
  </cols>
  <sheetData>
    <row r="1" spans="1:1" x14ac:dyDescent="0.4">
      <c r="A1" s="1" t="s">
        <v>39</v>
      </c>
    </row>
    <row r="2" spans="1:1" x14ac:dyDescent="0.4">
      <c r="A2" s="2" t="s">
        <v>11</v>
      </c>
    </row>
    <row r="3" spans="1:1" x14ac:dyDescent="0.4">
      <c r="A3" s="2" t="s">
        <v>19</v>
      </c>
    </row>
    <row r="4" spans="1:1" x14ac:dyDescent="0.4">
      <c r="A4" s="2" t="s">
        <v>33</v>
      </c>
    </row>
    <row r="5" spans="1:1" x14ac:dyDescent="0.4">
      <c r="A5" s="2" t="s">
        <v>40</v>
      </c>
    </row>
    <row r="6" spans="1:1" x14ac:dyDescent="0.4">
      <c r="A6" s="2" t="s">
        <v>41</v>
      </c>
    </row>
    <row r="7" spans="1:1" x14ac:dyDescent="0.4">
      <c r="A7" s="2" t="s">
        <v>35</v>
      </c>
    </row>
    <row r="8" spans="1:1" x14ac:dyDescent="0.4">
      <c r="A8" s="2" t="s">
        <v>36</v>
      </c>
    </row>
    <row r="10" spans="1:1" x14ac:dyDescent="0.4">
      <c r="A10" s="1" t="s">
        <v>39</v>
      </c>
    </row>
    <row r="11" spans="1:1" x14ac:dyDescent="0.4">
      <c r="A11" s="2" t="s">
        <v>11</v>
      </c>
    </row>
    <row r="12" spans="1:1" x14ac:dyDescent="0.4">
      <c r="A12" s="2" t="s">
        <v>19</v>
      </c>
    </row>
    <row r="13" spans="1:1" x14ac:dyDescent="0.4">
      <c r="A13" s="2" t="s">
        <v>33</v>
      </c>
    </row>
    <row r="14" spans="1:1" x14ac:dyDescent="0.4">
      <c r="A14" s="2" t="s">
        <v>42</v>
      </c>
    </row>
    <row r="15" spans="1:1" x14ac:dyDescent="0.4">
      <c r="A15" s="2" t="s">
        <v>43</v>
      </c>
    </row>
    <row r="16" spans="1:1" x14ac:dyDescent="0.4">
      <c r="A16" s="2" t="s">
        <v>44</v>
      </c>
    </row>
    <row r="17" spans="1:1" x14ac:dyDescent="0.4">
      <c r="A17" s="2" t="s">
        <v>45</v>
      </c>
    </row>
    <row r="18" spans="1:1" x14ac:dyDescent="0.4">
      <c r="A18" s="2" t="s">
        <v>35</v>
      </c>
    </row>
    <row r="19" spans="1:1" x14ac:dyDescent="0.4">
      <c r="A19" s="2" t="s">
        <v>36</v>
      </c>
    </row>
    <row r="20" spans="1:1" x14ac:dyDescent="0.4">
      <c r="A20" s="2" t="s">
        <v>46</v>
      </c>
    </row>
    <row r="21" spans="1:1" x14ac:dyDescent="0.4">
      <c r="A21" s="2" t="s">
        <v>37</v>
      </c>
    </row>
    <row r="22" spans="1:1" x14ac:dyDescent="0.4">
      <c r="A22" s="2" t="s">
        <v>38</v>
      </c>
    </row>
    <row r="24" spans="1:1" x14ac:dyDescent="0.4">
      <c r="A24" s="1" t="s">
        <v>39</v>
      </c>
    </row>
    <row r="25" spans="1:1" x14ac:dyDescent="0.4">
      <c r="A25" s="2" t="s">
        <v>11</v>
      </c>
    </row>
    <row r="26" spans="1:1" x14ac:dyDescent="0.4">
      <c r="A26" s="2" t="s">
        <v>19</v>
      </c>
    </row>
    <row r="27" spans="1:1" x14ac:dyDescent="0.4">
      <c r="A27" s="2" t="s">
        <v>33</v>
      </c>
    </row>
    <row r="28" spans="1:1" x14ac:dyDescent="0.4">
      <c r="A28" s="2" t="s">
        <v>35</v>
      </c>
    </row>
    <row r="29" spans="1:1" x14ac:dyDescent="0.4">
      <c r="A29" s="2" t="s">
        <v>36</v>
      </c>
    </row>
    <row r="30" spans="1:1" x14ac:dyDescent="0.4">
      <c r="A30" s="2" t="s">
        <v>37</v>
      </c>
    </row>
    <row r="31" spans="1:1" x14ac:dyDescent="0.4">
      <c r="A31" s="2" t="s">
        <v>38</v>
      </c>
    </row>
  </sheetData>
  <sheetProtection algorithmName="SHA-512" hashValue="tOdKa6ETaOBn5xyzzsZORFvz1FTFIrIh+RPg2G/Z+3HIcCsxWgMd44pXxKHCkgY9G7nx3QVcAJFXrg5u+w2JeA==" saltValue="KEJZtp+/dSEJ38LAlr51QA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0"/>
  <sheetViews>
    <sheetView zoomScaleNormal="100" workbookViewId="0">
      <selection activeCell="H20" sqref="H20"/>
    </sheetView>
  </sheetViews>
  <sheetFormatPr defaultColWidth="8.69140625" defaultRowHeight="14.6" x14ac:dyDescent="0.4"/>
  <cols>
    <col min="1" max="1" width="14.84375" style="9" bestFit="1" customWidth="1"/>
    <col min="2" max="16384" width="8.69140625" style="9"/>
  </cols>
  <sheetData>
    <row r="1" spans="1:1" x14ac:dyDescent="0.4">
      <c r="A1" s="4" t="s">
        <v>39</v>
      </c>
    </row>
    <row r="2" spans="1:1" x14ac:dyDescent="0.4">
      <c r="A2" s="6" t="s">
        <v>47</v>
      </c>
    </row>
    <row r="3" spans="1:1" x14ac:dyDescent="0.4">
      <c r="A3" s="6" t="s">
        <v>12</v>
      </c>
    </row>
    <row r="4" spans="1:1" x14ac:dyDescent="0.4">
      <c r="A4" s="6" t="s">
        <v>48</v>
      </c>
    </row>
    <row r="5" spans="1:1" x14ac:dyDescent="0.4">
      <c r="A5" s="6" t="s">
        <v>49</v>
      </c>
    </row>
    <row r="6" spans="1:1" x14ac:dyDescent="0.4">
      <c r="A6" s="6" t="s">
        <v>50</v>
      </c>
    </row>
    <row r="7" spans="1:1" x14ac:dyDescent="0.4">
      <c r="A7" s="6" t="s">
        <v>51</v>
      </c>
    </row>
    <row r="8" spans="1:1" x14ac:dyDescent="0.4">
      <c r="A8" s="6" t="s">
        <v>52</v>
      </c>
    </row>
    <row r="9" spans="1:1" x14ac:dyDescent="0.4">
      <c r="A9" s="6" t="s">
        <v>53</v>
      </c>
    </row>
    <row r="10" spans="1:1" x14ac:dyDescent="0.4">
      <c r="A10" s="6" t="s">
        <v>34</v>
      </c>
    </row>
    <row r="11" spans="1:1" x14ac:dyDescent="0.4">
      <c r="A11" s="6" t="s">
        <v>54</v>
      </c>
    </row>
    <row r="12" spans="1:1" x14ac:dyDescent="0.4">
      <c r="A12" s="6" t="s">
        <v>55</v>
      </c>
    </row>
    <row r="13" spans="1:1" x14ac:dyDescent="0.4">
      <c r="A13" s="6" t="s">
        <v>56</v>
      </c>
    </row>
    <row r="14" spans="1:1" x14ac:dyDescent="0.4">
      <c r="A14" s="6" t="s">
        <v>57</v>
      </c>
    </row>
    <row r="15" spans="1:1" x14ac:dyDescent="0.4">
      <c r="A15" s="6" t="s">
        <v>58</v>
      </c>
    </row>
    <row r="16" spans="1:1" x14ac:dyDescent="0.4">
      <c r="A16" s="6" t="s">
        <v>59</v>
      </c>
    </row>
    <row r="17" spans="1:1" x14ac:dyDescent="0.4">
      <c r="A17" s="6" t="s">
        <v>60</v>
      </c>
    </row>
    <row r="18" spans="1:1" x14ac:dyDescent="0.4">
      <c r="A18" s="6" t="s">
        <v>61</v>
      </c>
    </row>
    <row r="19" spans="1:1" x14ac:dyDescent="0.4">
      <c r="A19" s="6" t="s">
        <v>62</v>
      </c>
    </row>
    <row r="20" spans="1:1" x14ac:dyDescent="0.4">
      <c r="A20" s="6" t="s">
        <v>63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06"/>
  <sheetViews>
    <sheetView topLeftCell="A477" zoomScaleNormal="100" workbookViewId="0">
      <selection activeCell="D507" sqref="D507"/>
    </sheetView>
  </sheetViews>
  <sheetFormatPr defaultColWidth="8.69140625" defaultRowHeight="14.6" x14ac:dyDescent="0.4"/>
  <cols>
    <col min="1" max="1" width="47" style="26" bestFit="1" customWidth="1"/>
    <col min="2" max="2" width="9.3046875" style="20" bestFit="1" customWidth="1"/>
    <col min="3" max="3" width="7.3046875" style="20" bestFit="1" customWidth="1"/>
    <col min="4" max="4" width="20.84375" style="11" customWidth="1"/>
    <col min="5" max="5" width="14.3046875" style="9" bestFit="1" customWidth="1"/>
    <col min="6" max="6" width="26.69140625" style="11" bestFit="1" customWidth="1"/>
    <col min="7" max="7" width="55" style="11" bestFit="1" customWidth="1"/>
    <col min="8" max="16384" width="8.69140625" style="9"/>
  </cols>
  <sheetData>
    <row r="1" spans="1:7" x14ac:dyDescent="0.4">
      <c r="A1" s="24" t="s">
        <v>39</v>
      </c>
      <c r="B1" s="18" t="s">
        <v>64</v>
      </c>
      <c r="C1" s="18" t="s">
        <v>65</v>
      </c>
      <c r="D1" s="4" t="s">
        <v>66</v>
      </c>
      <c r="E1" s="4" t="s">
        <v>67</v>
      </c>
      <c r="F1" s="4" t="s">
        <v>68</v>
      </c>
      <c r="G1" s="4" t="s">
        <v>69</v>
      </c>
    </row>
    <row r="2" spans="1:7" x14ac:dyDescent="0.4">
      <c r="A2" s="25" t="s">
        <v>83</v>
      </c>
      <c r="B2" s="19" t="s">
        <v>71</v>
      </c>
      <c r="C2" s="19" t="s">
        <v>84</v>
      </c>
      <c r="D2" s="16">
        <v>41806950812</v>
      </c>
      <c r="E2" s="6"/>
      <c r="F2" s="6"/>
      <c r="G2" s="6"/>
    </row>
    <row r="3" spans="1:7" x14ac:dyDescent="0.4">
      <c r="A3" s="25" t="s">
        <v>85</v>
      </c>
      <c r="B3" s="19" t="s">
        <v>71</v>
      </c>
      <c r="C3" s="19" t="s">
        <v>84</v>
      </c>
      <c r="D3" s="16">
        <v>88914445968</v>
      </c>
      <c r="E3" s="6"/>
      <c r="F3" s="6"/>
      <c r="G3" s="6"/>
    </row>
    <row r="4" spans="1:7" x14ac:dyDescent="0.4">
      <c r="A4" s="25" t="s">
        <v>86</v>
      </c>
      <c r="B4" s="19" t="s">
        <v>71</v>
      </c>
      <c r="C4" s="19" t="s">
        <v>84</v>
      </c>
      <c r="D4" s="16">
        <v>83990445715</v>
      </c>
      <c r="E4" s="6"/>
      <c r="F4" s="6"/>
      <c r="G4" s="6"/>
    </row>
    <row r="5" spans="1:7" x14ac:dyDescent="0.4">
      <c r="A5" s="25" t="s">
        <v>189</v>
      </c>
      <c r="B5" s="19" t="s">
        <v>71</v>
      </c>
      <c r="C5" s="19" t="s">
        <v>84</v>
      </c>
      <c r="D5" s="16">
        <v>8017343710</v>
      </c>
      <c r="E5" s="6"/>
      <c r="F5" s="6"/>
      <c r="G5" s="6"/>
    </row>
    <row r="6" spans="1:7" x14ac:dyDescent="0.4">
      <c r="A6" s="25" t="s">
        <v>190</v>
      </c>
      <c r="B6" s="19" t="s">
        <v>71</v>
      </c>
      <c r="C6" s="19" t="s">
        <v>84</v>
      </c>
      <c r="D6" s="16">
        <v>5044652873</v>
      </c>
      <c r="E6" s="6"/>
      <c r="F6" s="6"/>
      <c r="G6" s="6"/>
    </row>
    <row r="7" spans="1:7" x14ac:dyDescent="0.4">
      <c r="A7" s="25" t="s">
        <v>191</v>
      </c>
      <c r="B7" s="19" t="s">
        <v>71</v>
      </c>
      <c r="C7" s="19" t="s">
        <v>84</v>
      </c>
      <c r="D7" s="16">
        <v>9572285700</v>
      </c>
      <c r="E7" s="6"/>
      <c r="F7" s="6"/>
      <c r="G7" s="6"/>
    </row>
    <row r="8" spans="1:7" x14ac:dyDescent="0.4">
      <c r="A8" s="21" t="s">
        <v>260</v>
      </c>
      <c r="B8" s="19" t="s">
        <v>71</v>
      </c>
      <c r="C8" s="19" t="s">
        <v>84</v>
      </c>
      <c r="D8" s="16">
        <v>24521533892</v>
      </c>
      <c r="E8" s="13"/>
      <c r="F8" s="14"/>
      <c r="G8" s="13"/>
    </row>
    <row r="9" spans="1:7" x14ac:dyDescent="0.4">
      <c r="A9" s="25" t="s">
        <v>252</v>
      </c>
      <c r="B9" s="19" t="s">
        <v>71</v>
      </c>
      <c r="C9" s="19" t="s">
        <v>84</v>
      </c>
      <c r="D9" s="16">
        <v>468668098</v>
      </c>
      <c r="E9" s="6"/>
      <c r="F9" s="6"/>
      <c r="G9" s="6"/>
    </row>
    <row r="10" spans="1:7" x14ac:dyDescent="0.4">
      <c r="A10" s="26" t="s">
        <v>567</v>
      </c>
      <c r="B10" s="19" t="s">
        <v>71</v>
      </c>
      <c r="C10" s="19" t="s">
        <v>72</v>
      </c>
      <c r="D10" s="16">
        <v>45284537000169</v>
      </c>
    </row>
    <row r="11" spans="1:7" x14ac:dyDescent="0.4">
      <c r="A11" s="26" t="s">
        <v>192</v>
      </c>
      <c r="B11" s="19" t="s">
        <v>71</v>
      </c>
      <c r="C11" s="19" t="s">
        <v>84</v>
      </c>
      <c r="D11" s="16">
        <v>7754385961</v>
      </c>
    </row>
    <row r="12" spans="1:7" x14ac:dyDescent="0.4">
      <c r="A12" s="26" t="s">
        <v>192</v>
      </c>
      <c r="B12" s="19" t="s">
        <v>71</v>
      </c>
      <c r="C12" s="19" t="s">
        <v>84</v>
      </c>
      <c r="D12" s="16">
        <v>7754385961</v>
      </c>
    </row>
    <row r="13" spans="1:7" x14ac:dyDescent="0.4">
      <c r="A13" s="26" t="s">
        <v>87</v>
      </c>
      <c r="B13" s="19" t="s">
        <v>71</v>
      </c>
      <c r="C13" s="19" t="s">
        <v>84</v>
      </c>
      <c r="D13" s="16">
        <v>18443810807</v>
      </c>
    </row>
    <row r="14" spans="1:7" x14ac:dyDescent="0.4">
      <c r="A14" s="26" t="s">
        <v>526</v>
      </c>
      <c r="B14" s="19" t="s">
        <v>71</v>
      </c>
      <c r="C14" s="19" t="s">
        <v>84</v>
      </c>
      <c r="D14" s="16">
        <v>15059106764</v>
      </c>
    </row>
    <row r="15" spans="1:7" x14ac:dyDescent="0.4">
      <c r="A15" s="26" t="s">
        <v>532</v>
      </c>
      <c r="B15" s="19" t="s">
        <v>71</v>
      </c>
      <c r="C15" s="19" t="s">
        <v>84</v>
      </c>
      <c r="D15" s="16">
        <v>15059106764</v>
      </c>
    </row>
    <row r="16" spans="1:7" x14ac:dyDescent="0.4">
      <c r="A16" s="26" t="s">
        <v>88</v>
      </c>
      <c r="B16" s="19" t="s">
        <v>71</v>
      </c>
      <c r="C16" s="19" t="s">
        <v>84</v>
      </c>
      <c r="D16" s="16">
        <v>84668261734</v>
      </c>
    </row>
    <row r="17" spans="1:4" x14ac:dyDescent="0.4">
      <c r="A17" s="26" t="s">
        <v>89</v>
      </c>
      <c r="B17" s="19" t="s">
        <v>71</v>
      </c>
      <c r="C17" s="19" t="s">
        <v>84</v>
      </c>
      <c r="D17" s="16">
        <v>83422749004</v>
      </c>
    </row>
    <row r="18" spans="1:4" x14ac:dyDescent="0.4">
      <c r="A18" s="26" t="s">
        <v>90</v>
      </c>
      <c r="B18" s="19" t="s">
        <v>71</v>
      </c>
      <c r="C18" s="19" t="s">
        <v>84</v>
      </c>
      <c r="D18" s="16">
        <v>22361612801</v>
      </c>
    </row>
    <row r="19" spans="1:4" x14ac:dyDescent="0.4">
      <c r="A19" s="26" t="s">
        <v>91</v>
      </c>
      <c r="B19" s="19" t="s">
        <v>71</v>
      </c>
      <c r="C19" s="19" t="s">
        <v>84</v>
      </c>
      <c r="D19" s="16">
        <v>17323385822</v>
      </c>
    </row>
    <row r="20" spans="1:4" x14ac:dyDescent="0.4">
      <c r="A20" s="26" t="s">
        <v>92</v>
      </c>
      <c r="B20" s="19" t="s">
        <v>71</v>
      </c>
      <c r="C20" s="19" t="s">
        <v>84</v>
      </c>
      <c r="D20" s="16">
        <v>14279483809</v>
      </c>
    </row>
    <row r="21" spans="1:4" x14ac:dyDescent="0.4">
      <c r="A21" s="26" t="s">
        <v>93</v>
      </c>
      <c r="B21" s="19" t="s">
        <v>71</v>
      </c>
      <c r="C21" s="19" t="s">
        <v>84</v>
      </c>
      <c r="D21" s="16">
        <v>16953496878</v>
      </c>
    </row>
    <row r="22" spans="1:4" x14ac:dyDescent="0.4">
      <c r="A22" s="26" t="s">
        <v>94</v>
      </c>
      <c r="B22" s="19" t="s">
        <v>71</v>
      </c>
      <c r="C22" s="19" t="s">
        <v>84</v>
      </c>
      <c r="D22" s="16">
        <v>89257561968</v>
      </c>
    </row>
    <row r="23" spans="1:4" x14ac:dyDescent="0.4">
      <c r="A23" s="26" t="s">
        <v>575</v>
      </c>
      <c r="B23" s="19" t="s">
        <v>71</v>
      </c>
      <c r="C23" s="19" t="s">
        <v>84</v>
      </c>
      <c r="D23" s="16">
        <v>39199613824</v>
      </c>
    </row>
    <row r="24" spans="1:4" x14ac:dyDescent="0.4">
      <c r="A24" s="26" t="s">
        <v>95</v>
      </c>
      <c r="B24" s="19" t="s">
        <v>71</v>
      </c>
      <c r="C24" s="19" t="s">
        <v>84</v>
      </c>
      <c r="D24" s="16">
        <v>12515837840</v>
      </c>
    </row>
    <row r="25" spans="1:4" x14ac:dyDescent="0.4">
      <c r="A25" s="26" t="s">
        <v>535</v>
      </c>
      <c r="B25" s="19" t="s">
        <v>71</v>
      </c>
      <c r="C25" s="19" t="s">
        <v>84</v>
      </c>
      <c r="D25" s="16">
        <v>4561381619</v>
      </c>
    </row>
    <row r="26" spans="1:4" x14ac:dyDescent="0.4">
      <c r="A26" s="26" t="s">
        <v>193</v>
      </c>
      <c r="B26" s="19" t="s">
        <v>71</v>
      </c>
      <c r="C26" s="19" t="s">
        <v>84</v>
      </c>
      <c r="D26" s="16">
        <v>8445840967</v>
      </c>
    </row>
    <row r="27" spans="1:4" x14ac:dyDescent="0.4">
      <c r="A27" s="26" t="s">
        <v>96</v>
      </c>
      <c r="B27" s="19" t="s">
        <v>71</v>
      </c>
      <c r="C27" s="19" t="s">
        <v>84</v>
      </c>
      <c r="D27" s="16">
        <v>33440221806</v>
      </c>
    </row>
    <row r="28" spans="1:4" x14ac:dyDescent="0.4">
      <c r="A28" s="26" t="s">
        <v>194</v>
      </c>
      <c r="B28" s="19" t="s">
        <v>71</v>
      </c>
      <c r="C28" s="19" t="s">
        <v>84</v>
      </c>
      <c r="D28" s="16">
        <v>5513735474</v>
      </c>
    </row>
    <row r="29" spans="1:4" x14ac:dyDescent="0.4">
      <c r="A29" s="26" t="s">
        <v>97</v>
      </c>
      <c r="B29" s="19" t="s">
        <v>71</v>
      </c>
      <c r="C29" s="19" t="s">
        <v>84</v>
      </c>
      <c r="D29" s="16">
        <v>32627364812</v>
      </c>
    </row>
    <row r="30" spans="1:4" x14ac:dyDescent="0.4">
      <c r="A30" s="26" t="s">
        <v>23</v>
      </c>
      <c r="B30" s="19" t="s">
        <v>71</v>
      </c>
      <c r="C30" s="19" t="s">
        <v>84</v>
      </c>
      <c r="D30" s="16">
        <v>33144476803</v>
      </c>
    </row>
    <row r="31" spans="1:4" x14ac:dyDescent="0.4">
      <c r="A31" s="26" t="s">
        <v>195</v>
      </c>
      <c r="B31" s="19" t="s">
        <v>71</v>
      </c>
      <c r="C31" s="19" t="s">
        <v>84</v>
      </c>
      <c r="D31" s="16">
        <v>9805096882</v>
      </c>
    </row>
    <row r="32" spans="1:4" x14ac:dyDescent="0.4">
      <c r="A32" s="26" t="s">
        <v>196</v>
      </c>
      <c r="B32" s="19" t="s">
        <v>71</v>
      </c>
      <c r="C32" s="19" t="s">
        <v>84</v>
      </c>
      <c r="D32" s="16">
        <v>4714274970</v>
      </c>
    </row>
    <row r="33" spans="1:4" x14ac:dyDescent="0.4">
      <c r="A33" s="26" t="s">
        <v>98</v>
      </c>
      <c r="B33" s="19" t="s">
        <v>71</v>
      </c>
      <c r="C33" s="19" t="s">
        <v>84</v>
      </c>
      <c r="D33" s="16">
        <v>60511630000</v>
      </c>
    </row>
    <row r="34" spans="1:4" x14ac:dyDescent="0.4">
      <c r="A34" s="26" t="s">
        <v>197</v>
      </c>
      <c r="B34" s="19" t="s">
        <v>71</v>
      </c>
      <c r="C34" s="19" t="s">
        <v>84</v>
      </c>
      <c r="D34" s="16">
        <v>4799296965</v>
      </c>
    </row>
    <row r="35" spans="1:4" x14ac:dyDescent="0.4">
      <c r="A35" s="26" t="s">
        <v>198</v>
      </c>
      <c r="B35" s="19" t="s">
        <v>71</v>
      </c>
      <c r="C35" s="19" t="s">
        <v>84</v>
      </c>
      <c r="D35" s="16">
        <v>1906367779</v>
      </c>
    </row>
    <row r="36" spans="1:4" x14ac:dyDescent="0.4">
      <c r="A36" s="26" t="s">
        <v>253</v>
      </c>
      <c r="B36" s="19" t="s">
        <v>71</v>
      </c>
      <c r="C36" s="19" t="s">
        <v>84</v>
      </c>
      <c r="D36" s="16">
        <v>699931908</v>
      </c>
    </row>
    <row r="37" spans="1:4" x14ac:dyDescent="0.4">
      <c r="A37" s="26" t="s">
        <v>199</v>
      </c>
      <c r="B37" s="19" t="s">
        <v>71</v>
      </c>
      <c r="C37" s="19" t="s">
        <v>84</v>
      </c>
      <c r="D37" s="16">
        <v>3335023960</v>
      </c>
    </row>
    <row r="38" spans="1:4" x14ac:dyDescent="0.4">
      <c r="A38" s="26" t="s">
        <v>99</v>
      </c>
      <c r="B38" s="19" t="s">
        <v>71</v>
      </c>
      <c r="C38" s="19" t="s">
        <v>84</v>
      </c>
      <c r="D38" s="16">
        <v>10663216710</v>
      </c>
    </row>
    <row r="39" spans="1:4" x14ac:dyDescent="0.4">
      <c r="A39" s="26" t="s">
        <v>100</v>
      </c>
      <c r="B39" s="19" t="s">
        <v>71</v>
      </c>
      <c r="C39" s="19" t="s">
        <v>84</v>
      </c>
      <c r="D39" s="16">
        <v>98482670182</v>
      </c>
    </row>
    <row r="40" spans="1:4" x14ac:dyDescent="0.4">
      <c r="A40" s="26" t="s">
        <v>555</v>
      </c>
      <c r="B40" s="19" t="s">
        <v>71</v>
      </c>
      <c r="C40" s="19" t="s">
        <v>84</v>
      </c>
      <c r="D40" s="16">
        <v>2102369145</v>
      </c>
    </row>
    <row r="41" spans="1:4" x14ac:dyDescent="0.4">
      <c r="A41" s="26" t="s">
        <v>200</v>
      </c>
      <c r="B41" s="19" t="s">
        <v>71</v>
      </c>
      <c r="C41" s="19" t="s">
        <v>84</v>
      </c>
      <c r="D41" s="16">
        <v>7826207100</v>
      </c>
    </row>
    <row r="42" spans="1:4" x14ac:dyDescent="0.4">
      <c r="A42" s="26" t="s">
        <v>554</v>
      </c>
      <c r="B42" s="19" t="s">
        <v>71</v>
      </c>
      <c r="C42" s="19" t="s">
        <v>84</v>
      </c>
      <c r="D42" s="16">
        <v>11682441709</v>
      </c>
    </row>
    <row r="43" spans="1:4" x14ac:dyDescent="0.4">
      <c r="A43" s="26" t="s">
        <v>70</v>
      </c>
      <c r="B43" s="19" t="s">
        <v>71</v>
      </c>
      <c r="C43" s="19" t="s">
        <v>72</v>
      </c>
      <c r="D43" s="16">
        <v>23824455000127</v>
      </c>
    </row>
    <row r="44" spans="1:4" x14ac:dyDescent="0.4">
      <c r="A44" s="26" t="s">
        <v>73</v>
      </c>
      <c r="B44" s="19" t="s">
        <v>71</v>
      </c>
      <c r="C44" s="19" t="s">
        <v>72</v>
      </c>
      <c r="D44" s="16">
        <v>31600396000131</v>
      </c>
    </row>
    <row r="45" spans="1:4" x14ac:dyDescent="0.4">
      <c r="A45" s="26" t="s">
        <v>201</v>
      </c>
      <c r="B45" s="19" t="s">
        <v>71</v>
      </c>
      <c r="C45" s="19" t="s">
        <v>84</v>
      </c>
      <c r="D45" s="16">
        <v>7817688966</v>
      </c>
    </row>
    <row r="46" spans="1:4" x14ac:dyDescent="0.4">
      <c r="A46" s="26" t="s">
        <v>101</v>
      </c>
      <c r="B46" s="19" t="s">
        <v>71</v>
      </c>
      <c r="C46" s="19" t="s">
        <v>84</v>
      </c>
      <c r="D46" s="16">
        <v>45188154838</v>
      </c>
    </row>
    <row r="47" spans="1:4" x14ac:dyDescent="0.4">
      <c r="A47" s="26" t="s">
        <v>102</v>
      </c>
      <c r="B47" s="19" t="s">
        <v>71</v>
      </c>
      <c r="C47" s="19" t="s">
        <v>84</v>
      </c>
      <c r="D47" s="16">
        <v>33772301819</v>
      </c>
    </row>
    <row r="48" spans="1:4" x14ac:dyDescent="0.4">
      <c r="A48" s="26" t="s">
        <v>103</v>
      </c>
      <c r="B48" s="19" t="s">
        <v>71</v>
      </c>
      <c r="C48" s="19" t="s">
        <v>84</v>
      </c>
      <c r="D48" s="16">
        <v>10445808608</v>
      </c>
    </row>
    <row r="49" spans="1:4" x14ac:dyDescent="0.4">
      <c r="A49" s="26" t="s">
        <v>103</v>
      </c>
      <c r="B49" s="19" t="s">
        <v>71</v>
      </c>
      <c r="C49" s="19" t="s">
        <v>84</v>
      </c>
      <c r="D49" s="16">
        <v>10445808608</v>
      </c>
    </row>
    <row r="50" spans="1:4" x14ac:dyDescent="0.4">
      <c r="A50" s="26" t="s">
        <v>104</v>
      </c>
      <c r="B50" s="19" t="s">
        <v>71</v>
      </c>
      <c r="C50" s="19" t="s">
        <v>84</v>
      </c>
      <c r="D50" s="16">
        <v>70824959191</v>
      </c>
    </row>
    <row r="51" spans="1:4" x14ac:dyDescent="0.4">
      <c r="A51" s="26" t="s">
        <v>104</v>
      </c>
      <c r="B51" s="19" t="s">
        <v>71</v>
      </c>
      <c r="C51" s="19" t="s">
        <v>84</v>
      </c>
      <c r="D51" s="16">
        <v>70824959191</v>
      </c>
    </row>
    <row r="52" spans="1:4" x14ac:dyDescent="0.4">
      <c r="A52" s="26" t="s">
        <v>105</v>
      </c>
      <c r="B52" s="19" t="s">
        <v>71</v>
      </c>
      <c r="C52" s="19" t="s">
        <v>84</v>
      </c>
      <c r="D52" s="16">
        <v>74553151120</v>
      </c>
    </row>
    <row r="53" spans="1:4" x14ac:dyDescent="0.4">
      <c r="A53" s="26" t="s">
        <v>202</v>
      </c>
      <c r="B53" s="19" t="s">
        <v>71</v>
      </c>
      <c r="C53" s="19" t="s">
        <v>84</v>
      </c>
      <c r="D53" s="16">
        <v>6828249925</v>
      </c>
    </row>
    <row r="54" spans="1:4" x14ac:dyDescent="0.4">
      <c r="A54" s="26" t="s">
        <v>202</v>
      </c>
      <c r="B54" s="19" t="s">
        <v>71</v>
      </c>
      <c r="C54" s="19" t="s">
        <v>84</v>
      </c>
      <c r="D54" s="16">
        <v>6828249925</v>
      </c>
    </row>
    <row r="55" spans="1:4" x14ac:dyDescent="0.4">
      <c r="A55" s="26" t="s">
        <v>203</v>
      </c>
      <c r="B55" s="19" t="s">
        <v>71</v>
      </c>
      <c r="C55" s="19" t="s">
        <v>84</v>
      </c>
      <c r="D55" s="16">
        <v>2149018071</v>
      </c>
    </row>
    <row r="56" spans="1:4" x14ac:dyDescent="0.4">
      <c r="A56" s="26" t="s">
        <v>106</v>
      </c>
      <c r="B56" s="19" t="s">
        <v>71</v>
      </c>
      <c r="C56" s="19" t="s">
        <v>84</v>
      </c>
      <c r="D56" s="16">
        <v>41806950812</v>
      </c>
    </row>
    <row r="57" spans="1:4" x14ac:dyDescent="0.4">
      <c r="A57" s="26" t="s">
        <v>107</v>
      </c>
      <c r="B57" s="19" t="s">
        <v>71</v>
      </c>
      <c r="C57" s="19" t="s">
        <v>84</v>
      </c>
      <c r="D57" s="16">
        <v>18867919709</v>
      </c>
    </row>
    <row r="58" spans="1:4" x14ac:dyDescent="0.4">
      <c r="A58" s="26" t="s">
        <v>107</v>
      </c>
      <c r="B58" s="19" t="s">
        <v>71</v>
      </c>
      <c r="C58" s="19" t="s">
        <v>84</v>
      </c>
      <c r="D58" s="16">
        <v>18867919709</v>
      </c>
    </row>
    <row r="59" spans="1:4" x14ac:dyDescent="0.4">
      <c r="A59" s="26" t="s">
        <v>521</v>
      </c>
      <c r="B59" s="19" t="s">
        <v>71</v>
      </c>
      <c r="C59" s="19" t="s">
        <v>84</v>
      </c>
      <c r="D59" s="11">
        <v>2909263193</v>
      </c>
    </row>
    <row r="60" spans="1:4" x14ac:dyDescent="0.4">
      <c r="A60" s="26" t="s">
        <v>108</v>
      </c>
      <c r="B60" s="19" t="s">
        <v>71</v>
      </c>
      <c r="C60" s="19" t="s">
        <v>84</v>
      </c>
      <c r="D60" s="16">
        <v>93100060210</v>
      </c>
    </row>
    <row r="61" spans="1:4" x14ac:dyDescent="0.4">
      <c r="A61" s="26" t="s">
        <v>109</v>
      </c>
      <c r="B61" s="19" t="s">
        <v>71</v>
      </c>
      <c r="C61" s="19" t="s">
        <v>84</v>
      </c>
      <c r="D61" s="16">
        <v>19749682866</v>
      </c>
    </row>
    <row r="62" spans="1:4" x14ac:dyDescent="0.4">
      <c r="A62" s="26" t="s">
        <v>110</v>
      </c>
      <c r="B62" s="19" t="s">
        <v>71</v>
      </c>
      <c r="C62" s="19" t="s">
        <v>84</v>
      </c>
      <c r="D62" s="16">
        <v>10281628980</v>
      </c>
    </row>
    <row r="63" spans="1:4" x14ac:dyDescent="0.4">
      <c r="A63" s="26" t="s">
        <v>111</v>
      </c>
      <c r="B63" s="19" t="s">
        <v>71</v>
      </c>
      <c r="C63" s="19" t="s">
        <v>84</v>
      </c>
      <c r="D63" s="16">
        <v>10281628980</v>
      </c>
    </row>
    <row r="64" spans="1:4" x14ac:dyDescent="0.4">
      <c r="A64" s="26" t="s">
        <v>204</v>
      </c>
      <c r="B64" s="19" t="s">
        <v>71</v>
      </c>
      <c r="C64" s="19" t="s">
        <v>84</v>
      </c>
      <c r="D64" s="16">
        <v>1723271055</v>
      </c>
    </row>
    <row r="65" spans="1:4" x14ac:dyDescent="0.4">
      <c r="A65" s="26" t="s">
        <v>204</v>
      </c>
      <c r="B65" s="19" t="s">
        <v>71</v>
      </c>
      <c r="C65" s="19" t="s">
        <v>84</v>
      </c>
      <c r="D65" s="16">
        <v>1723271055</v>
      </c>
    </row>
    <row r="66" spans="1:4" x14ac:dyDescent="0.4">
      <c r="A66" s="26" t="s">
        <v>74</v>
      </c>
      <c r="B66" s="19" t="s">
        <v>71</v>
      </c>
      <c r="C66" s="19" t="s">
        <v>72</v>
      </c>
      <c r="D66" s="16">
        <v>23096617000158</v>
      </c>
    </row>
    <row r="67" spans="1:4" x14ac:dyDescent="0.4">
      <c r="A67" s="26" t="s">
        <v>112</v>
      </c>
      <c r="B67" s="19" t="s">
        <v>71</v>
      </c>
      <c r="C67" s="19" t="s">
        <v>84</v>
      </c>
      <c r="D67" s="16">
        <v>10317715810</v>
      </c>
    </row>
    <row r="68" spans="1:4" x14ac:dyDescent="0.4">
      <c r="A68" s="26" t="s">
        <v>113</v>
      </c>
      <c r="B68" s="19" t="s">
        <v>71</v>
      </c>
      <c r="C68" s="19" t="s">
        <v>84</v>
      </c>
      <c r="D68" s="16">
        <v>47424457837</v>
      </c>
    </row>
    <row r="69" spans="1:4" x14ac:dyDescent="0.4">
      <c r="A69" s="26" t="s">
        <v>114</v>
      </c>
      <c r="B69" s="19" t="s">
        <v>71</v>
      </c>
      <c r="C69" s="19" t="s">
        <v>84</v>
      </c>
      <c r="D69" s="16">
        <v>70820121282</v>
      </c>
    </row>
    <row r="70" spans="1:4" x14ac:dyDescent="0.4">
      <c r="A70" s="26" t="s">
        <v>589</v>
      </c>
      <c r="B70" s="19" t="s">
        <v>71</v>
      </c>
      <c r="C70" s="19" t="s">
        <v>84</v>
      </c>
      <c r="D70" s="16">
        <v>79402070168</v>
      </c>
    </row>
    <row r="71" spans="1:4" x14ac:dyDescent="0.4">
      <c r="A71" s="26" t="s">
        <v>559</v>
      </c>
      <c r="B71" s="19" t="s">
        <v>71</v>
      </c>
      <c r="C71" s="19" t="s">
        <v>84</v>
      </c>
      <c r="D71" s="16">
        <v>5580403305</v>
      </c>
    </row>
    <row r="72" spans="1:4" x14ac:dyDescent="0.4">
      <c r="A72" s="26" t="s">
        <v>26</v>
      </c>
      <c r="B72" s="19" t="s">
        <v>71</v>
      </c>
      <c r="C72" s="19" t="s">
        <v>84</v>
      </c>
      <c r="D72" s="16">
        <v>9664221805</v>
      </c>
    </row>
    <row r="73" spans="1:4" x14ac:dyDescent="0.4">
      <c r="A73" s="26" t="s">
        <v>205</v>
      </c>
      <c r="B73" s="19" t="s">
        <v>71</v>
      </c>
      <c r="C73" s="19" t="s">
        <v>84</v>
      </c>
      <c r="D73" s="16">
        <v>8273026817</v>
      </c>
    </row>
    <row r="74" spans="1:4" x14ac:dyDescent="0.4">
      <c r="A74" s="26" t="s">
        <v>206</v>
      </c>
      <c r="B74" s="19" t="s">
        <v>71</v>
      </c>
      <c r="C74" s="19" t="s">
        <v>84</v>
      </c>
      <c r="D74" s="16">
        <v>1949150690</v>
      </c>
    </row>
    <row r="75" spans="1:4" x14ac:dyDescent="0.4">
      <c r="A75" s="26" t="s">
        <v>115</v>
      </c>
      <c r="B75" s="19" t="s">
        <v>71</v>
      </c>
      <c r="C75" s="19" t="s">
        <v>84</v>
      </c>
      <c r="D75" s="16">
        <v>78483778068</v>
      </c>
    </row>
    <row r="76" spans="1:4" x14ac:dyDescent="0.4">
      <c r="A76" s="26" t="s">
        <v>115</v>
      </c>
      <c r="B76" s="19" t="s">
        <v>71</v>
      </c>
      <c r="C76" s="19" t="s">
        <v>84</v>
      </c>
      <c r="D76" s="16">
        <v>78483778068</v>
      </c>
    </row>
    <row r="77" spans="1:4" x14ac:dyDescent="0.4">
      <c r="A77" s="26" t="s">
        <v>207</v>
      </c>
      <c r="B77" s="19" t="s">
        <v>71</v>
      </c>
      <c r="C77" s="19" t="s">
        <v>84</v>
      </c>
      <c r="D77" s="16">
        <v>6838462648</v>
      </c>
    </row>
    <row r="78" spans="1:4" x14ac:dyDescent="0.4">
      <c r="A78" s="26" t="s">
        <v>116</v>
      </c>
      <c r="B78" s="19" t="s">
        <v>71</v>
      </c>
      <c r="C78" s="19" t="s">
        <v>84</v>
      </c>
      <c r="D78" s="16">
        <v>70627055273</v>
      </c>
    </row>
    <row r="79" spans="1:4" x14ac:dyDescent="0.4">
      <c r="A79" s="26" t="s">
        <v>550</v>
      </c>
      <c r="B79" s="19" t="s">
        <v>71</v>
      </c>
      <c r="C79" s="19" t="s">
        <v>84</v>
      </c>
      <c r="D79" s="16">
        <v>85099732020</v>
      </c>
    </row>
    <row r="80" spans="1:4" x14ac:dyDescent="0.4">
      <c r="A80" s="26" t="s">
        <v>566</v>
      </c>
      <c r="B80" s="19" t="s">
        <v>71</v>
      </c>
      <c r="C80" s="19" t="s">
        <v>84</v>
      </c>
      <c r="D80" s="16">
        <v>70501</v>
      </c>
    </row>
    <row r="81" spans="1:4" x14ac:dyDescent="0.4">
      <c r="A81" s="26" t="s">
        <v>117</v>
      </c>
      <c r="B81" s="19" t="s">
        <v>71</v>
      </c>
      <c r="C81" s="19" t="s">
        <v>84</v>
      </c>
      <c r="D81" s="16">
        <v>23649669811</v>
      </c>
    </row>
    <row r="82" spans="1:4" x14ac:dyDescent="0.4">
      <c r="A82" s="26" t="s">
        <v>117</v>
      </c>
      <c r="B82" s="19" t="s">
        <v>71</v>
      </c>
      <c r="C82" s="19" t="s">
        <v>84</v>
      </c>
      <c r="D82" s="16">
        <v>23649669811</v>
      </c>
    </row>
    <row r="83" spans="1:4" x14ac:dyDescent="0.4">
      <c r="A83" s="26" t="s">
        <v>562</v>
      </c>
      <c r="B83" s="19" t="s">
        <v>71</v>
      </c>
      <c r="C83" s="19" t="s">
        <v>84</v>
      </c>
      <c r="D83" s="16">
        <v>8813395981</v>
      </c>
    </row>
    <row r="84" spans="1:4" x14ac:dyDescent="0.4">
      <c r="A84" s="26" t="s">
        <v>118</v>
      </c>
      <c r="B84" s="19" t="s">
        <v>71</v>
      </c>
      <c r="C84" s="19" t="s">
        <v>84</v>
      </c>
      <c r="D84" s="16">
        <v>42683446837</v>
      </c>
    </row>
    <row r="85" spans="1:4" x14ac:dyDescent="0.4">
      <c r="A85" s="26" t="s">
        <v>208</v>
      </c>
      <c r="B85" s="19" t="s">
        <v>71</v>
      </c>
      <c r="C85" s="19" t="s">
        <v>84</v>
      </c>
      <c r="D85" s="16">
        <v>8395555717</v>
      </c>
    </row>
    <row r="86" spans="1:4" x14ac:dyDescent="0.4">
      <c r="A86" s="26" t="s">
        <v>119</v>
      </c>
      <c r="B86" s="19" t="s">
        <v>71</v>
      </c>
      <c r="C86" s="19" t="s">
        <v>84</v>
      </c>
      <c r="D86" s="16">
        <v>13506311670</v>
      </c>
    </row>
    <row r="87" spans="1:4" x14ac:dyDescent="0.4">
      <c r="A87" s="26" t="s">
        <v>119</v>
      </c>
      <c r="B87" s="19" t="s">
        <v>71</v>
      </c>
      <c r="C87" s="19" t="s">
        <v>84</v>
      </c>
      <c r="D87" s="16">
        <v>13506311670</v>
      </c>
    </row>
    <row r="88" spans="1:4" x14ac:dyDescent="0.4">
      <c r="A88" s="26" t="s">
        <v>209</v>
      </c>
      <c r="B88" s="19" t="s">
        <v>71</v>
      </c>
      <c r="C88" s="19" t="s">
        <v>84</v>
      </c>
      <c r="D88" s="16">
        <v>1528170008</v>
      </c>
    </row>
    <row r="89" spans="1:4" x14ac:dyDescent="0.4">
      <c r="A89" s="26" t="s">
        <v>120</v>
      </c>
      <c r="B89" s="19" t="s">
        <v>71</v>
      </c>
      <c r="C89" s="19" t="s">
        <v>84</v>
      </c>
      <c r="D89" s="16">
        <v>88914445968</v>
      </c>
    </row>
    <row r="90" spans="1:4" x14ac:dyDescent="0.4">
      <c r="A90" s="26" t="s">
        <v>120</v>
      </c>
      <c r="B90" s="19" t="s">
        <v>71</v>
      </c>
      <c r="C90" s="19" t="s">
        <v>84</v>
      </c>
      <c r="D90" s="16">
        <v>88914445968</v>
      </c>
    </row>
    <row r="91" spans="1:4" x14ac:dyDescent="0.4">
      <c r="A91" s="26" t="s">
        <v>121</v>
      </c>
      <c r="B91" s="19" t="s">
        <v>71</v>
      </c>
      <c r="C91" s="19" t="s">
        <v>84</v>
      </c>
      <c r="D91" s="16">
        <v>26898403834</v>
      </c>
    </row>
    <row r="92" spans="1:4" x14ac:dyDescent="0.4">
      <c r="A92" s="26" t="s">
        <v>122</v>
      </c>
      <c r="B92" s="19" t="s">
        <v>71</v>
      </c>
      <c r="C92" s="19" t="s">
        <v>84</v>
      </c>
      <c r="D92" s="16">
        <v>15395551867</v>
      </c>
    </row>
    <row r="93" spans="1:4" x14ac:dyDescent="0.4">
      <c r="A93" s="26" t="s">
        <v>21</v>
      </c>
      <c r="B93" s="19" t="s">
        <v>71</v>
      </c>
      <c r="C93" s="19" t="s">
        <v>84</v>
      </c>
      <c r="D93" s="16">
        <v>36933762807</v>
      </c>
    </row>
    <row r="94" spans="1:4" x14ac:dyDescent="0.4">
      <c r="A94" s="26" t="s">
        <v>123</v>
      </c>
      <c r="B94" s="19" t="s">
        <v>71</v>
      </c>
      <c r="C94" s="19" t="s">
        <v>84</v>
      </c>
      <c r="D94" s="16">
        <v>99655098087</v>
      </c>
    </row>
    <row r="95" spans="1:4" x14ac:dyDescent="0.4">
      <c r="A95" s="26" t="s">
        <v>124</v>
      </c>
      <c r="B95" s="19" t="s">
        <v>71</v>
      </c>
      <c r="C95" s="19" t="s">
        <v>84</v>
      </c>
      <c r="D95" s="16">
        <v>42538286808</v>
      </c>
    </row>
    <row r="96" spans="1:4" x14ac:dyDescent="0.4">
      <c r="A96" s="26" t="s">
        <v>210</v>
      </c>
      <c r="B96" s="19" t="s">
        <v>71</v>
      </c>
      <c r="C96" s="19" t="s">
        <v>84</v>
      </c>
      <c r="D96" s="16">
        <v>7172461320</v>
      </c>
    </row>
    <row r="97" spans="1:4" x14ac:dyDescent="0.4">
      <c r="A97" s="26" t="s">
        <v>210</v>
      </c>
      <c r="B97" s="19" t="s">
        <v>71</v>
      </c>
      <c r="C97" s="19" t="s">
        <v>84</v>
      </c>
      <c r="D97" s="16">
        <v>7172461320</v>
      </c>
    </row>
    <row r="98" spans="1:4" x14ac:dyDescent="0.4">
      <c r="A98" s="26" t="s">
        <v>125</v>
      </c>
      <c r="B98" s="19" t="s">
        <v>71</v>
      </c>
      <c r="C98" s="19" t="s">
        <v>84</v>
      </c>
      <c r="D98" s="16">
        <v>30000738840</v>
      </c>
    </row>
    <row r="99" spans="1:4" x14ac:dyDescent="0.4">
      <c r="A99" s="26" t="s">
        <v>531</v>
      </c>
      <c r="B99" s="19" t="s">
        <v>71</v>
      </c>
      <c r="C99" s="19" t="s">
        <v>84</v>
      </c>
      <c r="D99" s="16">
        <v>23778976818</v>
      </c>
    </row>
    <row r="100" spans="1:4" x14ac:dyDescent="0.4">
      <c r="A100" s="26" t="s">
        <v>211</v>
      </c>
      <c r="B100" s="19" t="s">
        <v>71</v>
      </c>
      <c r="C100" s="19" t="s">
        <v>84</v>
      </c>
      <c r="D100" s="16">
        <v>2682475280</v>
      </c>
    </row>
    <row r="101" spans="1:4" x14ac:dyDescent="0.4">
      <c r="A101" s="26" t="s">
        <v>212</v>
      </c>
      <c r="B101" s="19" t="s">
        <v>71</v>
      </c>
      <c r="C101" s="19" t="s">
        <v>84</v>
      </c>
      <c r="D101" s="16">
        <v>2392675163</v>
      </c>
    </row>
    <row r="102" spans="1:4" x14ac:dyDescent="0.4">
      <c r="A102" s="26" t="s">
        <v>213</v>
      </c>
      <c r="B102" s="19" t="s">
        <v>71</v>
      </c>
      <c r="C102" s="19" t="s">
        <v>84</v>
      </c>
      <c r="D102" s="16">
        <v>4123937438</v>
      </c>
    </row>
    <row r="103" spans="1:4" x14ac:dyDescent="0.4">
      <c r="A103" s="26" t="s">
        <v>126</v>
      </c>
      <c r="B103" s="19" t="s">
        <v>71</v>
      </c>
      <c r="C103" s="19" t="s">
        <v>84</v>
      </c>
      <c r="D103" s="16">
        <v>13767392836</v>
      </c>
    </row>
    <row r="104" spans="1:4" x14ac:dyDescent="0.4">
      <c r="A104" s="26" t="s">
        <v>127</v>
      </c>
      <c r="B104" s="19" t="s">
        <v>71</v>
      </c>
      <c r="C104" s="19" t="s">
        <v>84</v>
      </c>
      <c r="D104" s="16">
        <v>29179634842</v>
      </c>
    </row>
    <row r="105" spans="1:4" x14ac:dyDescent="0.4">
      <c r="A105" s="26" t="s">
        <v>128</v>
      </c>
      <c r="B105" s="19" t="s">
        <v>71</v>
      </c>
      <c r="C105" s="19" t="s">
        <v>84</v>
      </c>
      <c r="D105" s="16">
        <v>91728002087</v>
      </c>
    </row>
    <row r="106" spans="1:4" x14ac:dyDescent="0.4">
      <c r="A106" s="26" t="s">
        <v>129</v>
      </c>
      <c r="B106" s="19" t="s">
        <v>71</v>
      </c>
      <c r="C106" s="19" t="s">
        <v>84</v>
      </c>
      <c r="D106" s="16">
        <v>88539636034</v>
      </c>
    </row>
    <row r="107" spans="1:4" x14ac:dyDescent="0.4">
      <c r="A107" s="26" t="s">
        <v>540</v>
      </c>
      <c r="B107" s="19" t="s">
        <v>71</v>
      </c>
      <c r="C107" s="19" t="s">
        <v>84</v>
      </c>
      <c r="D107" s="16">
        <v>37163718829</v>
      </c>
    </row>
    <row r="108" spans="1:4" x14ac:dyDescent="0.4">
      <c r="A108" s="26" t="s">
        <v>130</v>
      </c>
      <c r="B108" s="19" t="s">
        <v>71</v>
      </c>
      <c r="C108" s="19" t="s">
        <v>84</v>
      </c>
      <c r="D108" s="16">
        <v>10416857698</v>
      </c>
    </row>
    <row r="109" spans="1:4" x14ac:dyDescent="0.4">
      <c r="A109" s="26" t="s">
        <v>130</v>
      </c>
      <c r="B109" s="19" t="s">
        <v>71</v>
      </c>
      <c r="C109" s="19" t="s">
        <v>84</v>
      </c>
      <c r="D109" s="16">
        <v>10416857698</v>
      </c>
    </row>
    <row r="110" spans="1:4" x14ac:dyDescent="0.4">
      <c r="A110" s="26" t="s">
        <v>131</v>
      </c>
      <c r="B110" s="19" t="s">
        <v>71</v>
      </c>
      <c r="C110" s="19" t="s">
        <v>84</v>
      </c>
      <c r="D110" s="16">
        <v>10165887800</v>
      </c>
    </row>
    <row r="111" spans="1:4" x14ac:dyDescent="0.4">
      <c r="A111" s="26" t="s">
        <v>214</v>
      </c>
      <c r="B111" s="19" t="s">
        <v>71</v>
      </c>
      <c r="C111" s="19" t="s">
        <v>84</v>
      </c>
      <c r="D111" s="16">
        <v>6356272996</v>
      </c>
    </row>
    <row r="112" spans="1:4" x14ac:dyDescent="0.4">
      <c r="A112" s="26" t="s">
        <v>132</v>
      </c>
      <c r="B112" s="19" t="s">
        <v>71</v>
      </c>
      <c r="C112" s="19" t="s">
        <v>84</v>
      </c>
      <c r="D112" s="16">
        <v>16103353769</v>
      </c>
    </row>
    <row r="113" spans="1:4" x14ac:dyDescent="0.4">
      <c r="A113" s="26" t="s">
        <v>133</v>
      </c>
      <c r="B113" s="19" t="s">
        <v>71</v>
      </c>
      <c r="C113" s="19" t="s">
        <v>84</v>
      </c>
      <c r="D113" s="16">
        <v>70208195165</v>
      </c>
    </row>
    <row r="114" spans="1:4" x14ac:dyDescent="0.4">
      <c r="A114" s="26" t="s">
        <v>583</v>
      </c>
      <c r="B114" s="19" t="s">
        <v>71</v>
      </c>
      <c r="C114" s="19" t="s">
        <v>84</v>
      </c>
      <c r="D114" s="16">
        <v>36536585860</v>
      </c>
    </row>
    <row r="115" spans="1:4" x14ac:dyDescent="0.4">
      <c r="A115" s="26" t="s">
        <v>134</v>
      </c>
      <c r="B115" s="19" t="s">
        <v>71</v>
      </c>
      <c r="C115" s="19" t="s">
        <v>84</v>
      </c>
      <c r="D115" s="16">
        <v>41533725870</v>
      </c>
    </row>
    <row r="116" spans="1:4" x14ac:dyDescent="0.4">
      <c r="A116" s="26" t="s">
        <v>254</v>
      </c>
      <c r="B116" s="19" t="s">
        <v>71</v>
      </c>
      <c r="C116" s="19" t="s">
        <v>84</v>
      </c>
      <c r="D116" s="16">
        <v>423759914</v>
      </c>
    </row>
    <row r="117" spans="1:4" x14ac:dyDescent="0.4">
      <c r="A117" s="26" t="s">
        <v>215</v>
      </c>
      <c r="B117" s="19" t="s">
        <v>71</v>
      </c>
      <c r="C117" s="19" t="s">
        <v>84</v>
      </c>
      <c r="D117" s="16">
        <v>4603431902</v>
      </c>
    </row>
    <row r="118" spans="1:4" x14ac:dyDescent="0.4">
      <c r="A118" s="26" t="s">
        <v>216</v>
      </c>
      <c r="B118" s="19" t="s">
        <v>71</v>
      </c>
      <c r="C118" s="19" t="s">
        <v>84</v>
      </c>
      <c r="D118" s="16">
        <v>3513575645</v>
      </c>
    </row>
    <row r="119" spans="1:4" x14ac:dyDescent="0.4">
      <c r="A119" s="26" t="s">
        <v>135</v>
      </c>
      <c r="B119" s="19" t="s">
        <v>71</v>
      </c>
      <c r="C119" s="19" t="s">
        <v>84</v>
      </c>
      <c r="D119" s="16">
        <v>11982918845</v>
      </c>
    </row>
    <row r="120" spans="1:4" x14ac:dyDescent="0.4">
      <c r="A120" s="26" t="s">
        <v>564</v>
      </c>
      <c r="B120" s="19" t="s">
        <v>71</v>
      </c>
      <c r="C120" s="19" t="s">
        <v>84</v>
      </c>
      <c r="D120" s="16">
        <v>850991714</v>
      </c>
    </row>
    <row r="121" spans="1:4" x14ac:dyDescent="0.4">
      <c r="A121" s="26" t="s">
        <v>136</v>
      </c>
      <c r="B121" s="19" t="s">
        <v>71</v>
      </c>
      <c r="C121" s="19" t="s">
        <v>84</v>
      </c>
      <c r="D121" s="16">
        <v>40059193832</v>
      </c>
    </row>
    <row r="122" spans="1:4" x14ac:dyDescent="0.4">
      <c r="A122" s="26" t="s">
        <v>137</v>
      </c>
      <c r="B122" s="19" t="s">
        <v>71</v>
      </c>
      <c r="C122" s="19" t="s">
        <v>84</v>
      </c>
      <c r="D122" s="16">
        <v>13372382870</v>
      </c>
    </row>
    <row r="123" spans="1:4" x14ac:dyDescent="0.4">
      <c r="A123" s="26" t="s">
        <v>596</v>
      </c>
      <c r="B123" s="19" t="s">
        <v>71</v>
      </c>
      <c r="C123" s="19" t="s">
        <v>84</v>
      </c>
      <c r="D123" s="16">
        <v>6016153605</v>
      </c>
    </row>
    <row r="124" spans="1:4" x14ac:dyDescent="0.4">
      <c r="A124" s="26" t="s">
        <v>138</v>
      </c>
      <c r="B124" s="19" t="s">
        <v>71</v>
      </c>
      <c r="C124" s="19" t="s">
        <v>84</v>
      </c>
      <c r="D124" s="16">
        <v>57575835334</v>
      </c>
    </row>
    <row r="125" spans="1:4" x14ac:dyDescent="0.4">
      <c r="A125" s="26" t="s">
        <v>569</v>
      </c>
      <c r="B125" s="19" t="s">
        <v>71</v>
      </c>
      <c r="C125" s="19" t="s">
        <v>84</v>
      </c>
      <c r="D125" s="16">
        <v>11475094760</v>
      </c>
    </row>
    <row r="126" spans="1:4" x14ac:dyDescent="0.4">
      <c r="A126" s="26" t="s">
        <v>217</v>
      </c>
      <c r="B126" s="19" t="s">
        <v>71</v>
      </c>
      <c r="C126" s="19" t="s">
        <v>84</v>
      </c>
      <c r="D126" s="16">
        <v>6233578795</v>
      </c>
    </row>
    <row r="127" spans="1:4" x14ac:dyDescent="0.4">
      <c r="A127" s="26" t="s">
        <v>523</v>
      </c>
      <c r="B127" s="19" t="s">
        <v>71</v>
      </c>
      <c r="C127" s="19" t="s">
        <v>84</v>
      </c>
      <c r="D127" s="16">
        <v>38710879803</v>
      </c>
    </row>
    <row r="128" spans="1:4" x14ac:dyDescent="0.4">
      <c r="A128" s="26" t="s">
        <v>139</v>
      </c>
      <c r="B128" s="19" t="s">
        <v>71</v>
      </c>
      <c r="C128" s="19" t="s">
        <v>84</v>
      </c>
      <c r="D128" s="16">
        <v>45377241886</v>
      </c>
    </row>
    <row r="129" spans="1:4" x14ac:dyDescent="0.4">
      <c r="A129" s="26" t="s">
        <v>139</v>
      </c>
      <c r="B129" s="19" t="s">
        <v>71</v>
      </c>
      <c r="C129" s="19" t="s">
        <v>84</v>
      </c>
      <c r="D129" s="16">
        <v>45377241886</v>
      </c>
    </row>
    <row r="130" spans="1:4" x14ac:dyDescent="0.4">
      <c r="A130" s="26" t="s">
        <v>218</v>
      </c>
      <c r="B130" s="19" t="s">
        <v>71</v>
      </c>
      <c r="C130" s="19" t="s">
        <v>84</v>
      </c>
      <c r="D130" s="16">
        <v>6415826760</v>
      </c>
    </row>
    <row r="131" spans="1:4" x14ac:dyDescent="0.4">
      <c r="A131" s="26" t="s">
        <v>553</v>
      </c>
      <c r="B131" s="19" t="s">
        <v>71</v>
      </c>
      <c r="C131" s="19" t="s">
        <v>84</v>
      </c>
      <c r="D131" s="16">
        <v>13624398784</v>
      </c>
    </row>
    <row r="132" spans="1:4" x14ac:dyDescent="0.4">
      <c r="A132" s="26" t="s">
        <v>140</v>
      </c>
      <c r="B132" s="19" t="s">
        <v>71</v>
      </c>
      <c r="C132" s="19" t="s">
        <v>84</v>
      </c>
      <c r="D132" s="16">
        <v>71156928400</v>
      </c>
    </row>
    <row r="133" spans="1:4" x14ac:dyDescent="0.4">
      <c r="A133" s="26" t="s">
        <v>219</v>
      </c>
      <c r="B133" s="19" t="s">
        <v>71</v>
      </c>
      <c r="C133" s="19" t="s">
        <v>84</v>
      </c>
      <c r="D133" s="16">
        <v>9982654977</v>
      </c>
    </row>
    <row r="134" spans="1:4" x14ac:dyDescent="0.4">
      <c r="A134" s="22" t="s">
        <v>259</v>
      </c>
      <c r="B134" s="19" t="s">
        <v>71</v>
      </c>
      <c r="C134" s="19" t="s">
        <v>84</v>
      </c>
      <c r="D134" s="16">
        <v>99394006168</v>
      </c>
    </row>
    <row r="135" spans="1:4" x14ac:dyDescent="0.4">
      <c r="A135" s="26" t="s">
        <v>527</v>
      </c>
      <c r="B135" s="19" t="s">
        <v>71</v>
      </c>
      <c r="C135" s="19" t="s">
        <v>84</v>
      </c>
      <c r="D135" s="16">
        <v>7227383741</v>
      </c>
    </row>
    <row r="136" spans="1:4" x14ac:dyDescent="0.4">
      <c r="A136" s="26" t="s">
        <v>32</v>
      </c>
      <c r="B136" s="19" t="s">
        <v>71</v>
      </c>
      <c r="C136" s="19" t="s">
        <v>84</v>
      </c>
      <c r="D136" s="16" t="s">
        <v>261</v>
      </c>
    </row>
    <row r="137" spans="1:4" x14ac:dyDescent="0.4">
      <c r="A137" s="26" t="s">
        <v>81</v>
      </c>
      <c r="B137" s="19" t="s">
        <v>71</v>
      </c>
      <c r="C137" s="19" t="s">
        <v>72</v>
      </c>
      <c r="D137" s="16">
        <v>19139731000140</v>
      </c>
    </row>
    <row r="138" spans="1:4" x14ac:dyDescent="0.4">
      <c r="A138" s="26" t="s">
        <v>187</v>
      </c>
      <c r="B138" s="19" t="s">
        <v>71</v>
      </c>
      <c r="C138" s="19" t="s">
        <v>84</v>
      </c>
      <c r="D138" s="16">
        <v>35856782895</v>
      </c>
    </row>
    <row r="139" spans="1:4" x14ac:dyDescent="0.4">
      <c r="A139" s="26" t="s">
        <v>188</v>
      </c>
      <c r="B139" s="19" t="s">
        <v>71</v>
      </c>
      <c r="C139" s="19" t="s">
        <v>84</v>
      </c>
      <c r="D139" s="16">
        <v>46609909822</v>
      </c>
    </row>
    <row r="140" spans="1:4" x14ac:dyDescent="0.4">
      <c r="A140" s="26" t="s">
        <v>548</v>
      </c>
      <c r="B140" s="19" t="s">
        <v>71</v>
      </c>
      <c r="C140" s="19" t="s">
        <v>84</v>
      </c>
      <c r="D140" s="16">
        <v>70474587274</v>
      </c>
    </row>
    <row r="141" spans="1:4" x14ac:dyDescent="0.4">
      <c r="A141" s="26" t="s">
        <v>141</v>
      </c>
      <c r="B141" s="19" t="s">
        <v>71</v>
      </c>
      <c r="C141" s="19" t="s">
        <v>84</v>
      </c>
      <c r="D141" s="16">
        <v>39594833840</v>
      </c>
    </row>
    <row r="142" spans="1:4" x14ac:dyDescent="0.4">
      <c r="A142" s="26" t="s">
        <v>141</v>
      </c>
      <c r="B142" s="19" t="s">
        <v>71</v>
      </c>
      <c r="C142" s="19" t="s">
        <v>84</v>
      </c>
      <c r="D142" s="16">
        <v>39594833840</v>
      </c>
    </row>
    <row r="143" spans="1:4" x14ac:dyDescent="0.4">
      <c r="A143" s="26" t="s">
        <v>142</v>
      </c>
      <c r="B143" s="19" t="s">
        <v>71</v>
      </c>
      <c r="C143" s="19" t="s">
        <v>84</v>
      </c>
      <c r="D143" s="16">
        <v>33298577812</v>
      </c>
    </row>
    <row r="144" spans="1:4" x14ac:dyDescent="0.4">
      <c r="A144" s="26" t="s">
        <v>220</v>
      </c>
      <c r="B144" s="19" t="s">
        <v>71</v>
      </c>
      <c r="C144" s="19" t="s">
        <v>84</v>
      </c>
      <c r="D144" s="16">
        <v>2156347050</v>
      </c>
    </row>
    <row r="145" spans="1:4" x14ac:dyDescent="0.4">
      <c r="A145" s="26" t="s">
        <v>220</v>
      </c>
      <c r="B145" s="19" t="s">
        <v>71</v>
      </c>
      <c r="C145" s="19" t="s">
        <v>84</v>
      </c>
      <c r="D145" s="16">
        <v>2156347050</v>
      </c>
    </row>
    <row r="146" spans="1:4" x14ac:dyDescent="0.4">
      <c r="A146" s="26" t="s">
        <v>143</v>
      </c>
      <c r="B146" s="19" t="s">
        <v>71</v>
      </c>
      <c r="C146" s="19" t="s">
        <v>84</v>
      </c>
      <c r="D146" s="16">
        <v>39671825842</v>
      </c>
    </row>
    <row r="147" spans="1:4" x14ac:dyDescent="0.4">
      <c r="A147" s="26" t="s">
        <v>221</v>
      </c>
      <c r="B147" s="19" t="s">
        <v>71</v>
      </c>
      <c r="C147" s="19" t="s">
        <v>84</v>
      </c>
      <c r="D147" s="16">
        <v>1851988726</v>
      </c>
    </row>
    <row r="148" spans="1:4" x14ac:dyDescent="0.4">
      <c r="A148" s="26" t="s">
        <v>588</v>
      </c>
      <c r="B148" s="19" t="s">
        <v>71</v>
      </c>
      <c r="C148" s="19" t="s">
        <v>84</v>
      </c>
      <c r="D148" s="16">
        <v>70625911148</v>
      </c>
    </row>
    <row r="149" spans="1:4" x14ac:dyDescent="0.4">
      <c r="A149" s="26" t="s">
        <v>536</v>
      </c>
      <c r="B149" s="19" t="s">
        <v>71</v>
      </c>
      <c r="C149" s="19" t="s">
        <v>84</v>
      </c>
      <c r="D149" s="16">
        <v>1595758500</v>
      </c>
    </row>
    <row r="150" spans="1:4" x14ac:dyDescent="0.4">
      <c r="A150" s="26" t="s">
        <v>576</v>
      </c>
      <c r="B150" s="19" t="s">
        <v>71</v>
      </c>
      <c r="C150" s="19" t="s">
        <v>84</v>
      </c>
      <c r="D150" s="16">
        <v>51212643801</v>
      </c>
    </row>
    <row r="151" spans="1:4" x14ac:dyDescent="0.4">
      <c r="A151" s="26" t="s">
        <v>31</v>
      </c>
      <c r="B151" s="19" t="s">
        <v>71</v>
      </c>
      <c r="C151" s="19" t="s">
        <v>84</v>
      </c>
      <c r="D151" s="16">
        <v>10782855431</v>
      </c>
    </row>
    <row r="152" spans="1:4" x14ac:dyDescent="0.4">
      <c r="A152" s="26" t="s">
        <v>571</v>
      </c>
      <c r="B152" s="19" t="s">
        <v>71</v>
      </c>
      <c r="C152" s="19" t="s">
        <v>84</v>
      </c>
      <c r="D152" s="16">
        <v>2748156056</v>
      </c>
    </row>
    <row r="153" spans="1:4" x14ac:dyDescent="0.4">
      <c r="A153" s="26" t="s">
        <v>144</v>
      </c>
      <c r="B153" s="19" t="s">
        <v>71</v>
      </c>
      <c r="C153" s="19" t="s">
        <v>84</v>
      </c>
      <c r="D153" s="16">
        <v>93880626200</v>
      </c>
    </row>
    <row r="154" spans="1:4" x14ac:dyDescent="0.4">
      <c r="A154" s="26" t="s">
        <v>75</v>
      </c>
      <c r="B154" s="19" t="s">
        <v>71</v>
      </c>
      <c r="C154" s="19" t="s">
        <v>72</v>
      </c>
      <c r="D154" s="16">
        <v>15332581000136</v>
      </c>
    </row>
    <row r="155" spans="1:4" x14ac:dyDescent="0.4">
      <c r="A155" s="26" t="s">
        <v>75</v>
      </c>
      <c r="B155" s="19" t="s">
        <v>71</v>
      </c>
      <c r="C155" s="19" t="s">
        <v>72</v>
      </c>
      <c r="D155" s="16">
        <v>15332581000136</v>
      </c>
    </row>
    <row r="156" spans="1:4" x14ac:dyDescent="0.4">
      <c r="A156" s="26" t="s">
        <v>565</v>
      </c>
      <c r="B156" s="19" t="s">
        <v>71</v>
      </c>
      <c r="C156" s="19" t="s">
        <v>84</v>
      </c>
      <c r="D156" s="16">
        <v>48071741850</v>
      </c>
    </row>
    <row r="157" spans="1:4" x14ac:dyDescent="0.4">
      <c r="A157" s="26" t="s">
        <v>222</v>
      </c>
      <c r="B157" s="19" t="s">
        <v>71</v>
      </c>
      <c r="C157" s="19" t="s">
        <v>84</v>
      </c>
      <c r="D157" s="16">
        <v>1759410098</v>
      </c>
    </row>
    <row r="158" spans="1:4" x14ac:dyDescent="0.4">
      <c r="A158" s="26" t="s">
        <v>27</v>
      </c>
      <c r="B158" s="19" t="s">
        <v>71</v>
      </c>
      <c r="C158" s="19" t="s">
        <v>84</v>
      </c>
      <c r="D158" s="16">
        <v>7638793129</v>
      </c>
    </row>
    <row r="159" spans="1:4" x14ac:dyDescent="0.4">
      <c r="A159" s="26" t="s">
        <v>76</v>
      </c>
      <c r="B159" s="19" t="s">
        <v>71</v>
      </c>
      <c r="C159" s="19" t="s">
        <v>72</v>
      </c>
      <c r="D159" s="16">
        <v>12788152000180</v>
      </c>
    </row>
    <row r="160" spans="1:4" x14ac:dyDescent="0.4">
      <c r="A160" s="26" t="s">
        <v>223</v>
      </c>
      <c r="B160" s="19" t="s">
        <v>71</v>
      </c>
      <c r="C160" s="19" t="s">
        <v>84</v>
      </c>
      <c r="D160" s="16">
        <v>7867814752</v>
      </c>
    </row>
    <row r="161" spans="1:4" x14ac:dyDescent="0.4">
      <c r="A161" s="26" t="s">
        <v>224</v>
      </c>
      <c r="B161" s="19" t="s">
        <v>71</v>
      </c>
      <c r="C161" s="19" t="s">
        <v>84</v>
      </c>
      <c r="D161" s="16">
        <v>7867814752</v>
      </c>
    </row>
    <row r="162" spans="1:4" x14ac:dyDescent="0.4">
      <c r="A162" s="26" t="s">
        <v>225</v>
      </c>
      <c r="B162" s="19" t="s">
        <v>71</v>
      </c>
      <c r="C162" s="19" t="s">
        <v>84</v>
      </c>
      <c r="D162" s="16">
        <v>2518555030</v>
      </c>
    </row>
    <row r="163" spans="1:4" x14ac:dyDescent="0.4">
      <c r="A163" s="26" t="s">
        <v>226</v>
      </c>
      <c r="B163" s="19" t="s">
        <v>71</v>
      </c>
      <c r="C163" s="19" t="s">
        <v>84</v>
      </c>
      <c r="D163" s="16">
        <v>2518555030</v>
      </c>
    </row>
    <row r="164" spans="1:4" x14ac:dyDescent="0.4">
      <c r="A164" s="26" t="s">
        <v>227</v>
      </c>
      <c r="B164" s="19" t="s">
        <v>71</v>
      </c>
      <c r="C164" s="19" t="s">
        <v>84</v>
      </c>
      <c r="D164" s="16">
        <v>4685940199</v>
      </c>
    </row>
    <row r="165" spans="1:4" x14ac:dyDescent="0.4">
      <c r="A165" s="26" t="s">
        <v>228</v>
      </c>
      <c r="B165" s="19" t="s">
        <v>71</v>
      </c>
      <c r="C165" s="19" t="s">
        <v>84</v>
      </c>
      <c r="D165" s="16">
        <v>9297043984</v>
      </c>
    </row>
    <row r="166" spans="1:4" x14ac:dyDescent="0.4">
      <c r="A166" s="26" t="s">
        <v>145</v>
      </c>
      <c r="B166" s="19" t="s">
        <v>71</v>
      </c>
      <c r="C166" s="19" t="s">
        <v>84</v>
      </c>
      <c r="D166" s="16">
        <v>83990445715</v>
      </c>
    </row>
    <row r="167" spans="1:4" x14ac:dyDescent="0.4">
      <c r="A167" s="26" t="s">
        <v>255</v>
      </c>
      <c r="B167" s="19" t="s">
        <v>71</v>
      </c>
      <c r="C167" s="19" t="s">
        <v>84</v>
      </c>
      <c r="D167" s="16">
        <v>575463201</v>
      </c>
    </row>
    <row r="168" spans="1:4" x14ac:dyDescent="0.4">
      <c r="A168" s="26" t="s">
        <v>229</v>
      </c>
      <c r="B168" s="19" t="s">
        <v>71</v>
      </c>
      <c r="C168" s="19" t="s">
        <v>84</v>
      </c>
      <c r="D168" s="16">
        <v>2518555030</v>
      </c>
    </row>
    <row r="169" spans="1:4" x14ac:dyDescent="0.4">
      <c r="A169" s="26" t="s">
        <v>539</v>
      </c>
      <c r="B169" s="19" t="s">
        <v>71</v>
      </c>
      <c r="C169" s="19" t="s">
        <v>84</v>
      </c>
      <c r="D169" s="16">
        <v>56632150500</v>
      </c>
    </row>
    <row r="170" spans="1:4" x14ac:dyDescent="0.4">
      <c r="A170" s="26" t="s">
        <v>230</v>
      </c>
      <c r="B170" s="19" t="s">
        <v>71</v>
      </c>
      <c r="C170" s="19" t="s">
        <v>84</v>
      </c>
      <c r="D170" s="16">
        <v>5229708930</v>
      </c>
    </row>
    <row r="171" spans="1:4" x14ac:dyDescent="0.4">
      <c r="A171" s="26" t="s">
        <v>146</v>
      </c>
      <c r="B171" s="19" t="s">
        <v>71</v>
      </c>
      <c r="C171" s="19" t="s">
        <v>84</v>
      </c>
      <c r="D171" s="16">
        <v>34343221830</v>
      </c>
    </row>
    <row r="172" spans="1:4" x14ac:dyDescent="0.4">
      <c r="A172" s="26" t="s">
        <v>147</v>
      </c>
      <c r="B172" s="19" t="s">
        <v>71</v>
      </c>
      <c r="C172" s="19" t="s">
        <v>84</v>
      </c>
      <c r="D172" s="16">
        <v>34343221830</v>
      </c>
    </row>
    <row r="173" spans="1:4" x14ac:dyDescent="0.4">
      <c r="A173" s="26" t="s">
        <v>256</v>
      </c>
      <c r="B173" s="19" t="s">
        <v>71</v>
      </c>
      <c r="C173" s="19" t="s">
        <v>84</v>
      </c>
      <c r="D173" s="16">
        <v>689444036</v>
      </c>
    </row>
    <row r="174" spans="1:4" x14ac:dyDescent="0.4">
      <c r="A174" s="26" t="s">
        <v>524</v>
      </c>
      <c r="B174" s="19" t="s">
        <v>71</v>
      </c>
      <c r="C174" s="19" t="s">
        <v>84</v>
      </c>
      <c r="D174" s="16">
        <v>9320218676</v>
      </c>
    </row>
    <row r="175" spans="1:4" x14ac:dyDescent="0.4">
      <c r="A175" s="26" t="s">
        <v>148</v>
      </c>
      <c r="B175" s="19" t="s">
        <v>71</v>
      </c>
      <c r="C175" s="19" t="s">
        <v>84</v>
      </c>
      <c r="D175" s="16">
        <v>12916133747</v>
      </c>
    </row>
    <row r="176" spans="1:4" x14ac:dyDescent="0.4">
      <c r="A176" s="26" t="s">
        <v>149</v>
      </c>
      <c r="B176" s="19" t="s">
        <v>71</v>
      </c>
      <c r="C176" s="19" t="s">
        <v>84</v>
      </c>
      <c r="D176" s="16">
        <v>12274270694</v>
      </c>
    </row>
    <row r="177" spans="1:4" x14ac:dyDescent="0.4">
      <c r="A177" s="26" t="s">
        <v>150</v>
      </c>
      <c r="B177" s="19" t="s">
        <v>71</v>
      </c>
      <c r="C177" s="19" t="s">
        <v>84</v>
      </c>
      <c r="D177" s="16">
        <v>12274270694</v>
      </c>
    </row>
    <row r="178" spans="1:4" x14ac:dyDescent="0.4">
      <c r="A178" s="26" t="s">
        <v>546</v>
      </c>
      <c r="B178" s="19" t="s">
        <v>71</v>
      </c>
      <c r="C178" s="19" t="s">
        <v>84</v>
      </c>
      <c r="D178" s="16">
        <v>9821429947</v>
      </c>
    </row>
    <row r="179" spans="1:4" x14ac:dyDescent="0.4">
      <c r="A179" s="26" t="s">
        <v>231</v>
      </c>
      <c r="B179" s="19" t="s">
        <v>71</v>
      </c>
      <c r="C179" s="19" t="s">
        <v>84</v>
      </c>
      <c r="D179" s="16">
        <v>9821429947</v>
      </c>
    </row>
    <row r="180" spans="1:4" x14ac:dyDescent="0.4">
      <c r="A180" s="26" t="s">
        <v>593</v>
      </c>
      <c r="B180" s="19" t="s">
        <v>71</v>
      </c>
      <c r="C180" s="19" t="s">
        <v>84</v>
      </c>
      <c r="D180" s="16">
        <v>16422556705</v>
      </c>
    </row>
    <row r="181" spans="1:4" x14ac:dyDescent="0.4">
      <c r="A181" s="26" t="s">
        <v>537</v>
      </c>
      <c r="B181" s="19" t="s">
        <v>71</v>
      </c>
      <c r="C181" s="19" t="s">
        <v>84</v>
      </c>
      <c r="D181" s="16">
        <v>40880132809</v>
      </c>
    </row>
    <row r="182" spans="1:4" x14ac:dyDescent="0.4">
      <c r="A182" s="26" t="s">
        <v>151</v>
      </c>
      <c r="B182" s="19" t="s">
        <v>71</v>
      </c>
      <c r="C182" s="19" t="s">
        <v>84</v>
      </c>
      <c r="D182" s="16">
        <v>28819994844</v>
      </c>
    </row>
    <row r="183" spans="1:4" x14ac:dyDescent="0.4">
      <c r="A183" s="26" t="s">
        <v>529</v>
      </c>
      <c r="B183" s="19" t="s">
        <v>71</v>
      </c>
      <c r="C183" s="19" t="s">
        <v>84</v>
      </c>
      <c r="D183" s="16">
        <v>78946727772</v>
      </c>
    </row>
    <row r="184" spans="1:4" x14ac:dyDescent="0.4">
      <c r="A184" s="26" t="s">
        <v>561</v>
      </c>
      <c r="B184" s="19" t="s">
        <v>71</v>
      </c>
      <c r="C184" s="19" t="s">
        <v>84</v>
      </c>
      <c r="D184" s="16">
        <v>9081048988</v>
      </c>
    </row>
    <row r="185" spans="1:4" x14ac:dyDescent="0.4">
      <c r="A185" s="26" t="s">
        <v>598</v>
      </c>
      <c r="B185" s="19" t="s">
        <v>71</v>
      </c>
      <c r="C185" s="19" t="s">
        <v>84</v>
      </c>
      <c r="D185" s="16">
        <v>11123350990</v>
      </c>
    </row>
    <row r="186" spans="1:4" x14ac:dyDescent="0.4">
      <c r="A186" s="26" t="s">
        <v>77</v>
      </c>
      <c r="B186" s="19" t="s">
        <v>71</v>
      </c>
      <c r="C186" s="19" t="s">
        <v>72</v>
      </c>
      <c r="D186" s="16">
        <v>12599825000153</v>
      </c>
    </row>
    <row r="187" spans="1:4" x14ac:dyDescent="0.4">
      <c r="A187" s="26" t="s">
        <v>82</v>
      </c>
      <c r="B187" s="19" t="s">
        <v>71</v>
      </c>
      <c r="C187" s="19" t="s">
        <v>72</v>
      </c>
      <c r="D187" s="16">
        <v>1964486000140</v>
      </c>
    </row>
    <row r="188" spans="1:4" x14ac:dyDescent="0.4">
      <c r="A188" s="26" t="s">
        <v>572</v>
      </c>
      <c r="B188" s="19" t="s">
        <v>71</v>
      </c>
      <c r="C188" s="19" t="s">
        <v>84</v>
      </c>
      <c r="D188" s="16">
        <v>3852630665</v>
      </c>
    </row>
    <row r="189" spans="1:4" x14ac:dyDescent="0.4">
      <c r="A189" s="26" t="s">
        <v>152</v>
      </c>
      <c r="B189" s="19" t="s">
        <v>71</v>
      </c>
      <c r="C189" s="19" t="s">
        <v>84</v>
      </c>
      <c r="D189" s="16">
        <v>12358891657</v>
      </c>
    </row>
    <row r="190" spans="1:4" x14ac:dyDescent="0.4">
      <c r="A190" s="26" t="s">
        <v>552</v>
      </c>
      <c r="B190" s="19" t="s">
        <v>71</v>
      </c>
      <c r="C190" s="19" t="s">
        <v>84</v>
      </c>
      <c r="D190" s="16">
        <v>34478755850</v>
      </c>
    </row>
    <row r="191" spans="1:4" x14ac:dyDescent="0.4">
      <c r="A191" s="26" t="s">
        <v>153</v>
      </c>
      <c r="B191" s="19" t="s">
        <v>71</v>
      </c>
      <c r="C191" s="19" t="s">
        <v>84</v>
      </c>
      <c r="D191" s="16">
        <v>41767007850</v>
      </c>
    </row>
    <row r="192" spans="1:4" x14ac:dyDescent="0.4">
      <c r="A192" s="26" t="s">
        <v>232</v>
      </c>
      <c r="B192" s="19" t="s">
        <v>71</v>
      </c>
      <c r="C192" s="19" t="s">
        <v>84</v>
      </c>
      <c r="D192" s="16">
        <v>2694061907</v>
      </c>
    </row>
    <row r="193" spans="1:4" x14ac:dyDescent="0.4">
      <c r="A193" s="26" t="s">
        <v>568</v>
      </c>
      <c r="B193" s="19" t="s">
        <v>71</v>
      </c>
      <c r="C193" s="19" t="s">
        <v>84</v>
      </c>
      <c r="D193" s="16">
        <v>5199971905</v>
      </c>
    </row>
    <row r="194" spans="1:4" x14ac:dyDescent="0.4">
      <c r="A194" s="26" t="s">
        <v>544</v>
      </c>
      <c r="B194" s="19" t="s">
        <v>71</v>
      </c>
      <c r="C194" s="19" t="s">
        <v>84</v>
      </c>
      <c r="D194" s="16">
        <v>11529625408</v>
      </c>
    </row>
    <row r="195" spans="1:4" x14ac:dyDescent="0.4">
      <c r="A195" s="26" t="s">
        <v>154</v>
      </c>
      <c r="B195" s="19" t="s">
        <v>71</v>
      </c>
      <c r="C195" s="19" t="s">
        <v>84</v>
      </c>
      <c r="D195" s="16">
        <v>42618457846</v>
      </c>
    </row>
    <row r="196" spans="1:4" x14ac:dyDescent="0.4">
      <c r="A196" s="26" t="s">
        <v>522</v>
      </c>
      <c r="B196" s="19" t="s">
        <v>71</v>
      </c>
      <c r="C196" s="19" t="s">
        <v>84</v>
      </c>
      <c r="D196" s="16">
        <v>47792605825</v>
      </c>
    </row>
    <row r="197" spans="1:4" x14ac:dyDescent="0.4">
      <c r="A197" s="26" t="s">
        <v>233</v>
      </c>
      <c r="B197" s="19" t="s">
        <v>71</v>
      </c>
      <c r="C197" s="19" t="s">
        <v>84</v>
      </c>
      <c r="D197" s="16">
        <v>1224741200</v>
      </c>
    </row>
    <row r="198" spans="1:4" x14ac:dyDescent="0.4">
      <c r="A198" s="26" t="s">
        <v>155</v>
      </c>
      <c r="B198" s="19" t="s">
        <v>71</v>
      </c>
      <c r="C198" s="19" t="s">
        <v>84</v>
      </c>
      <c r="D198" s="16">
        <v>71144323053</v>
      </c>
    </row>
    <row r="199" spans="1:4" x14ac:dyDescent="0.4">
      <c r="A199" s="26" t="s">
        <v>234</v>
      </c>
      <c r="B199" s="19" t="s">
        <v>71</v>
      </c>
      <c r="C199" s="19" t="s">
        <v>84</v>
      </c>
      <c r="D199" s="16">
        <v>7844818735</v>
      </c>
    </row>
    <row r="200" spans="1:4" x14ac:dyDescent="0.4">
      <c r="A200" s="26" t="s">
        <v>156</v>
      </c>
      <c r="B200" s="19" t="s">
        <v>71</v>
      </c>
      <c r="C200" s="19" t="s">
        <v>84</v>
      </c>
      <c r="D200" s="16">
        <v>13038013889</v>
      </c>
    </row>
    <row r="201" spans="1:4" x14ac:dyDescent="0.4">
      <c r="A201" s="26" t="s">
        <v>547</v>
      </c>
      <c r="B201" s="19" t="s">
        <v>71</v>
      </c>
      <c r="C201" s="19" t="s">
        <v>84</v>
      </c>
      <c r="D201" s="16">
        <v>4872287070</v>
      </c>
    </row>
    <row r="202" spans="1:4" x14ac:dyDescent="0.4">
      <c r="A202" s="26" t="s">
        <v>590</v>
      </c>
      <c r="B202" s="19" t="s">
        <v>71</v>
      </c>
      <c r="C202" s="19" t="s">
        <v>84</v>
      </c>
      <c r="D202" s="16">
        <v>9433683757</v>
      </c>
    </row>
    <row r="203" spans="1:4" x14ac:dyDescent="0.4">
      <c r="A203" s="26" t="s">
        <v>157</v>
      </c>
      <c r="B203" s="19" t="s">
        <v>71</v>
      </c>
      <c r="C203" s="19" t="s">
        <v>84</v>
      </c>
      <c r="D203" s="16">
        <v>37141406700</v>
      </c>
    </row>
    <row r="204" spans="1:4" x14ac:dyDescent="0.4">
      <c r="A204" s="26" t="s">
        <v>542</v>
      </c>
      <c r="B204" s="19" t="s">
        <v>71</v>
      </c>
      <c r="C204" s="19" t="s">
        <v>84</v>
      </c>
      <c r="D204" s="16">
        <v>9687091924</v>
      </c>
    </row>
    <row r="205" spans="1:4" x14ac:dyDescent="0.4">
      <c r="A205" s="26" t="s">
        <v>158</v>
      </c>
      <c r="B205" s="19" t="s">
        <v>71</v>
      </c>
      <c r="C205" s="19" t="s">
        <v>84</v>
      </c>
      <c r="D205" s="16">
        <v>61120073120</v>
      </c>
    </row>
    <row r="206" spans="1:4" x14ac:dyDescent="0.4">
      <c r="A206" s="26" t="s">
        <v>159</v>
      </c>
      <c r="B206" s="19" t="s">
        <v>71</v>
      </c>
      <c r="C206" s="19" t="s">
        <v>84</v>
      </c>
      <c r="D206" s="16">
        <v>19276660828</v>
      </c>
    </row>
    <row r="207" spans="1:4" x14ac:dyDescent="0.4">
      <c r="A207" s="26" t="s">
        <v>534</v>
      </c>
      <c r="B207" s="19" t="s">
        <v>71</v>
      </c>
      <c r="C207" s="19" t="s">
        <v>84</v>
      </c>
      <c r="D207" s="16">
        <v>3018577922</v>
      </c>
    </row>
    <row r="208" spans="1:4" x14ac:dyDescent="0.4">
      <c r="A208" s="26" t="s">
        <v>160</v>
      </c>
      <c r="B208" s="19" t="s">
        <v>71</v>
      </c>
      <c r="C208" s="19" t="s">
        <v>84</v>
      </c>
      <c r="D208" s="16">
        <v>37991222087</v>
      </c>
    </row>
    <row r="209" spans="1:4" x14ac:dyDescent="0.4">
      <c r="A209" s="26" t="s">
        <v>235</v>
      </c>
      <c r="B209" s="19" t="s">
        <v>71</v>
      </c>
      <c r="C209" s="19" t="s">
        <v>84</v>
      </c>
      <c r="D209" s="16">
        <v>6214643846</v>
      </c>
    </row>
    <row r="210" spans="1:4" x14ac:dyDescent="0.4">
      <c r="A210" s="26" t="s">
        <v>558</v>
      </c>
      <c r="B210" s="20" t="s">
        <v>71</v>
      </c>
      <c r="C210" s="20" t="s">
        <v>84</v>
      </c>
      <c r="D210" s="16">
        <v>71866172123</v>
      </c>
    </row>
    <row r="211" spans="1:4" x14ac:dyDescent="0.4">
      <c r="A211" s="26" t="s">
        <v>161</v>
      </c>
      <c r="B211" s="20" t="s">
        <v>71</v>
      </c>
      <c r="C211" s="20" t="s">
        <v>84</v>
      </c>
      <c r="D211" s="16">
        <v>80121713253</v>
      </c>
    </row>
    <row r="212" spans="1:4" x14ac:dyDescent="0.4">
      <c r="A212" s="26" t="s">
        <v>162</v>
      </c>
      <c r="B212" s="20" t="s">
        <v>71</v>
      </c>
      <c r="C212" s="20" t="s">
        <v>84</v>
      </c>
      <c r="D212" s="16">
        <v>70367447231</v>
      </c>
    </row>
    <row r="213" spans="1:4" x14ac:dyDescent="0.4">
      <c r="A213" s="26" t="s">
        <v>22</v>
      </c>
      <c r="B213" s="20" t="s">
        <v>71</v>
      </c>
      <c r="C213" s="20" t="s">
        <v>84</v>
      </c>
      <c r="D213" s="16">
        <v>13857167700</v>
      </c>
    </row>
    <row r="214" spans="1:4" x14ac:dyDescent="0.4">
      <c r="A214" s="26" t="s">
        <v>236</v>
      </c>
      <c r="B214" s="20" t="s">
        <v>71</v>
      </c>
      <c r="C214" s="20" t="s">
        <v>84</v>
      </c>
      <c r="D214" s="16">
        <v>8843079646</v>
      </c>
    </row>
    <row r="215" spans="1:4" x14ac:dyDescent="0.4">
      <c r="A215" s="26" t="s">
        <v>163</v>
      </c>
      <c r="B215" s="20" t="s">
        <v>71</v>
      </c>
      <c r="C215" s="20" t="s">
        <v>84</v>
      </c>
      <c r="D215" s="16">
        <v>70900098236</v>
      </c>
    </row>
    <row r="216" spans="1:4" x14ac:dyDescent="0.4">
      <c r="A216" s="26" t="s">
        <v>592</v>
      </c>
      <c r="B216" s="20" t="s">
        <v>71</v>
      </c>
      <c r="C216" s="20" t="s">
        <v>84</v>
      </c>
      <c r="D216" s="16" t="s">
        <v>591</v>
      </c>
    </row>
    <row r="217" spans="1:4" x14ac:dyDescent="0.4">
      <c r="A217" s="27" t="s">
        <v>78</v>
      </c>
      <c r="B217" s="20" t="s">
        <v>71</v>
      </c>
      <c r="C217" s="20" t="s">
        <v>72</v>
      </c>
      <c r="D217" s="16">
        <v>29449539000104</v>
      </c>
    </row>
    <row r="218" spans="1:4" x14ac:dyDescent="0.4">
      <c r="A218" s="26" t="s">
        <v>79</v>
      </c>
      <c r="B218" s="20" t="s">
        <v>71</v>
      </c>
      <c r="C218" s="20" t="s">
        <v>72</v>
      </c>
      <c r="D218" s="16">
        <v>35175016000110</v>
      </c>
    </row>
    <row r="219" spans="1:4" x14ac:dyDescent="0.4">
      <c r="A219" s="26" t="s">
        <v>237</v>
      </c>
      <c r="B219" s="20" t="s">
        <v>71</v>
      </c>
      <c r="C219" s="20" t="s">
        <v>84</v>
      </c>
      <c r="D219" s="16">
        <v>6214643846</v>
      </c>
    </row>
    <row r="220" spans="1:4" x14ac:dyDescent="0.4">
      <c r="A220" s="26" t="s">
        <v>543</v>
      </c>
      <c r="B220" s="20" t="s">
        <v>71</v>
      </c>
      <c r="C220" s="20" t="s">
        <v>72</v>
      </c>
      <c r="D220" s="16">
        <v>44636571000192</v>
      </c>
    </row>
    <row r="221" spans="1:4" x14ac:dyDescent="0.4">
      <c r="A221" s="26" t="s">
        <v>238</v>
      </c>
      <c r="B221" s="20" t="s">
        <v>71</v>
      </c>
      <c r="C221" s="20" t="s">
        <v>84</v>
      </c>
      <c r="D221" s="16">
        <v>4404345992</v>
      </c>
    </row>
    <row r="222" spans="1:4" x14ac:dyDescent="0.4">
      <c r="A222" s="26" t="s">
        <v>164</v>
      </c>
      <c r="B222" s="20" t="s">
        <v>71</v>
      </c>
      <c r="C222" s="20" t="s">
        <v>84</v>
      </c>
      <c r="D222" s="16">
        <v>11262373611</v>
      </c>
    </row>
    <row r="223" spans="1:4" x14ac:dyDescent="0.4">
      <c r="A223" s="26" t="s">
        <v>165</v>
      </c>
      <c r="B223" s="20" t="s">
        <v>71</v>
      </c>
      <c r="C223" s="20" t="s">
        <v>84</v>
      </c>
      <c r="D223" s="16">
        <v>89010817172</v>
      </c>
    </row>
    <row r="224" spans="1:4" x14ac:dyDescent="0.4">
      <c r="A224" s="26" t="s">
        <v>586</v>
      </c>
      <c r="B224" s="20" t="s">
        <v>71</v>
      </c>
      <c r="C224" s="20" t="s">
        <v>84</v>
      </c>
      <c r="D224" s="16">
        <v>27378517852</v>
      </c>
    </row>
    <row r="225" spans="1:4" x14ac:dyDescent="0.4">
      <c r="A225" s="26" t="s">
        <v>577</v>
      </c>
      <c r="B225" s="20" t="s">
        <v>71</v>
      </c>
      <c r="C225" s="20" t="s">
        <v>84</v>
      </c>
      <c r="D225" s="16">
        <v>10044005199</v>
      </c>
    </row>
    <row r="226" spans="1:4" x14ac:dyDescent="0.4">
      <c r="A226" s="26" t="s">
        <v>166</v>
      </c>
      <c r="B226" s="20" t="s">
        <v>71</v>
      </c>
      <c r="C226" s="20" t="s">
        <v>84</v>
      </c>
      <c r="D226" s="16">
        <v>31959271873</v>
      </c>
    </row>
    <row r="227" spans="1:4" x14ac:dyDescent="0.4">
      <c r="A227" s="26" t="s">
        <v>584</v>
      </c>
      <c r="B227" s="20" t="s">
        <v>71</v>
      </c>
      <c r="C227" s="20" t="s">
        <v>84</v>
      </c>
      <c r="D227" s="16">
        <v>4035087114</v>
      </c>
    </row>
    <row r="228" spans="1:4" x14ac:dyDescent="0.4">
      <c r="A228" s="26" t="s">
        <v>167</v>
      </c>
      <c r="B228" s="20" t="s">
        <v>71</v>
      </c>
      <c r="C228" s="20" t="s">
        <v>84</v>
      </c>
      <c r="D228" s="16">
        <v>14074355663</v>
      </c>
    </row>
    <row r="229" spans="1:4" x14ac:dyDescent="0.4">
      <c r="A229" s="26" t="s">
        <v>574</v>
      </c>
      <c r="B229" s="20" t="s">
        <v>71</v>
      </c>
      <c r="C229" s="20" t="s">
        <v>84</v>
      </c>
      <c r="D229" s="16">
        <v>10987229737</v>
      </c>
    </row>
    <row r="230" spans="1:4" x14ac:dyDescent="0.4">
      <c r="A230" s="26" t="s">
        <v>257</v>
      </c>
      <c r="B230" s="20" t="s">
        <v>71</v>
      </c>
      <c r="C230" s="20" t="s">
        <v>84</v>
      </c>
      <c r="D230" s="16">
        <v>729105180</v>
      </c>
    </row>
    <row r="231" spans="1:4" x14ac:dyDescent="0.4">
      <c r="A231" s="26" t="s">
        <v>168</v>
      </c>
      <c r="B231" s="20" t="s">
        <v>71</v>
      </c>
      <c r="C231" s="20" t="s">
        <v>84</v>
      </c>
      <c r="D231" s="16">
        <v>11983059757</v>
      </c>
    </row>
    <row r="232" spans="1:4" x14ac:dyDescent="0.4">
      <c r="A232" s="26" t="s">
        <v>581</v>
      </c>
      <c r="B232" s="20" t="s">
        <v>71</v>
      </c>
      <c r="C232" s="20" t="s">
        <v>84</v>
      </c>
      <c r="D232" s="16" t="s">
        <v>579</v>
      </c>
    </row>
    <row r="233" spans="1:4" x14ac:dyDescent="0.4">
      <c r="A233" s="26" t="s">
        <v>169</v>
      </c>
      <c r="B233" s="20" t="s">
        <v>71</v>
      </c>
      <c r="C233" s="20" t="s">
        <v>84</v>
      </c>
      <c r="D233" s="16">
        <v>70642338191</v>
      </c>
    </row>
    <row r="234" spans="1:4" x14ac:dyDescent="0.4">
      <c r="A234" s="26" t="s">
        <v>545</v>
      </c>
      <c r="B234" s="20" t="s">
        <v>71</v>
      </c>
      <c r="C234" s="20" t="s">
        <v>84</v>
      </c>
      <c r="D234" s="16">
        <v>17783199712</v>
      </c>
    </row>
    <row r="235" spans="1:4" x14ac:dyDescent="0.4">
      <c r="A235" s="26" t="s">
        <v>239</v>
      </c>
      <c r="B235" s="20" t="s">
        <v>71</v>
      </c>
      <c r="C235" s="20" t="s">
        <v>84</v>
      </c>
      <c r="D235" s="16">
        <v>7767057925</v>
      </c>
    </row>
    <row r="236" spans="1:4" x14ac:dyDescent="0.4">
      <c r="A236" s="26" t="s">
        <v>520</v>
      </c>
      <c r="B236" s="20" t="s">
        <v>71</v>
      </c>
      <c r="C236" s="20" t="s">
        <v>84</v>
      </c>
      <c r="D236" s="16">
        <v>40678815844</v>
      </c>
    </row>
    <row r="237" spans="1:4" x14ac:dyDescent="0.4">
      <c r="A237" s="25" t="s">
        <v>170</v>
      </c>
      <c r="B237" s="20" t="s">
        <v>71</v>
      </c>
      <c r="C237" s="20" t="s">
        <v>84</v>
      </c>
      <c r="D237" s="16">
        <v>57974608668</v>
      </c>
    </row>
    <row r="238" spans="1:4" x14ac:dyDescent="0.4">
      <c r="A238" s="23" t="s">
        <v>587</v>
      </c>
      <c r="B238" s="20" t="s">
        <v>71</v>
      </c>
      <c r="C238" s="20" t="s">
        <v>84</v>
      </c>
      <c r="D238" s="16">
        <v>501127674</v>
      </c>
    </row>
    <row r="239" spans="1:4" x14ac:dyDescent="0.4">
      <c r="A239" s="26" t="s">
        <v>171</v>
      </c>
      <c r="B239" s="20" t="s">
        <v>71</v>
      </c>
      <c r="C239" s="20" t="s">
        <v>84</v>
      </c>
      <c r="D239" s="16">
        <v>14898252826</v>
      </c>
    </row>
    <row r="240" spans="1:4" x14ac:dyDescent="0.4">
      <c r="A240" s="26" t="s">
        <v>172</v>
      </c>
      <c r="B240" s="20" t="s">
        <v>71</v>
      </c>
      <c r="C240" s="20" t="s">
        <v>84</v>
      </c>
      <c r="D240" s="16">
        <v>14898252826</v>
      </c>
    </row>
    <row r="241" spans="1:4" x14ac:dyDescent="0.4">
      <c r="A241" s="26" t="s">
        <v>173</v>
      </c>
      <c r="B241" s="20" t="s">
        <v>71</v>
      </c>
      <c r="C241" s="20" t="s">
        <v>84</v>
      </c>
      <c r="D241" s="16">
        <v>19910151863</v>
      </c>
    </row>
    <row r="242" spans="1:4" x14ac:dyDescent="0.4">
      <c r="A242" s="26" t="s">
        <v>551</v>
      </c>
      <c r="B242" s="20" t="s">
        <v>71</v>
      </c>
      <c r="C242" s="20" t="s">
        <v>84</v>
      </c>
      <c r="D242" s="16">
        <v>3380812161</v>
      </c>
    </row>
    <row r="243" spans="1:4" x14ac:dyDescent="0.4">
      <c r="A243" s="26" t="s">
        <v>551</v>
      </c>
      <c r="B243" s="20" t="s">
        <v>71</v>
      </c>
      <c r="C243" s="20" t="s">
        <v>84</v>
      </c>
      <c r="D243" s="16">
        <v>3380812161</v>
      </c>
    </row>
    <row r="244" spans="1:4" x14ac:dyDescent="0.4">
      <c r="A244" s="26" t="s">
        <v>240</v>
      </c>
      <c r="B244" s="20" t="s">
        <v>71</v>
      </c>
      <c r="C244" s="20" t="s">
        <v>84</v>
      </c>
      <c r="D244" s="16">
        <v>3421711003</v>
      </c>
    </row>
    <row r="245" spans="1:4" x14ac:dyDescent="0.4">
      <c r="A245" s="26" t="s">
        <v>241</v>
      </c>
      <c r="B245" s="20" t="s">
        <v>71</v>
      </c>
      <c r="C245" s="20" t="s">
        <v>84</v>
      </c>
      <c r="D245" s="16">
        <v>1439148040</v>
      </c>
    </row>
    <row r="246" spans="1:4" x14ac:dyDescent="0.4">
      <c r="A246" s="26" t="s">
        <v>29</v>
      </c>
      <c r="B246" s="20" t="s">
        <v>71</v>
      </c>
      <c r="C246" s="20" t="s">
        <v>84</v>
      </c>
      <c r="D246" s="16">
        <v>452746221</v>
      </c>
    </row>
    <row r="247" spans="1:4" x14ac:dyDescent="0.4">
      <c r="A247" s="26" t="s">
        <v>174</v>
      </c>
      <c r="B247" s="20" t="s">
        <v>71</v>
      </c>
      <c r="C247" s="20" t="s">
        <v>84</v>
      </c>
      <c r="D247" s="16">
        <v>70588220264</v>
      </c>
    </row>
    <row r="248" spans="1:4" x14ac:dyDescent="0.4">
      <c r="A248" s="26" t="s">
        <v>28</v>
      </c>
      <c r="B248" s="20" t="s">
        <v>71</v>
      </c>
      <c r="C248" s="20" t="s">
        <v>84</v>
      </c>
      <c r="D248" s="16">
        <v>18643295809</v>
      </c>
    </row>
    <row r="249" spans="1:4" x14ac:dyDescent="0.4">
      <c r="A249" s="26" t="s">
        <v>549</v>
      </c>
      <c r="B249" s="20" t="s">
        <v>71</v>
      </c>
      <c r="C249" s="20" t="s">
        <v>84</v>
      </c>
      <c r="D249" s="16">
        <v>6689997995</v>
      </c>
    </row>
    <row r="250" spans="1:4" x14ac:dyDescent="0.4">
      <c r="A250" s="26" t="s">
        <v>578</v>
      </c>
      <c r="B250" s="20" t="s">
        <v>71</v>
      </c>
      <c r="C250" s="20" t="s">
        <v>84</v>
      </c>
      <c r="D250" s="16">
        <v>88865150220</v>
      </c>
    </row>
    <row r="251" spans="1:4" x14ac:dyDescent="0.4">
      <c r="A251" s="26" t="s">
        <v>570</v>
      </c>
      <c r="B251" s="20" t="s">
        <v>71</v>
      </c>
      <c r="C251" s="20" t="s">
        <v>84</v>
      </c>
      <c r="D251" s="16">
        <v>6597309600</v>
      </c>
    </row>
    <row r="252" spans="1:4" x14ac:dyDescent="0.4">
      <c r="A252" s="26" t="s">
        <v>242</v>
      </c>
      <c r="B252" s="20" t="s">
        <v>71</v>
      </c>
      <c r="C252" s="20" t="s">
        <v>84</v>
      </c>
      <c r="D252" s="16">
        <v>8093030948</v>
      </c>
    </row>
    <row r="253" spans="1:4" x14ac:dyDescent="0.4">
      <c r="A253" s="26" t="s">
        <v>175</v>
      </c>
      <c r="B253" s="20" t="s">
        <v>71</v>
      </c>
      <c r="C253" s="20" t="s">
        <v>84</v>
      </c>
      <c r="D253" s="16">
        <v>53430255287</v>
      </c>
    </row>
    <row r="254" spans="1:4" x14ac:dyDescent="0.4">
      <c r="A254" s="26" t="s">
        <v>582</v>
      </c>
      <c r="B254" s="20" t="s">
        <v>71</v>
      </c>
      <c r="C254" s="20" t="s">
        <v>72</v>
      </c>
      <c r="D254" s="16">
        <v>18875645000133</v>
      </c>
    </row>
    <row r="255" spans="1:4" x14ac:dyDescent="0.4">
      <c r="A255" s="26" t="s">
        <v>530</v>
      </c>
      <c r="B255" s="20" t="s">
        <v>71</v>
      </c>
      <c r="C255" s="20" t="s">
        <v>84</v>
      </c>
      <c r="D255" s="16">
        <v>17355213458</v>
      </c>
    </row>
    <row r="256" spans="1:4" x14ac:dyDescent="0.4">
      <c r="A256" s="26" t="s">
        <v>538</v>
      </c>
      <c r="B256" s="20" t="s">
        <v>71</v>
      </c>
      <c r="C256" s="20" t="s">
        <v>84</v>
      </c>
      <c r="D256" s="16">
        <v>99449153787</v>
      </c>
    </row>
    <row r="257" spans="1:4" x14ac:dyDescent="0.4">
      <c r="A257" s="25" t="s">
        <v>573</v>
      </c>
      <c r="B257" s="20" t="s">
        <v>71</v>
      </c>
      <c r="C257" s="20" t="s">
        <v>84</v>
      </c>
      <c r="D257" s="16">
        <v>9772513730</v>
      </c>
    </row>
    <row r="258" spans="1:4" x14ac:dyDescent="0.4">
      <c r="A258" s="26" t="s">
        <v>557</v>
      </c>
      <c r="B258" s="20" t="s">
        <v>71</v>
      </c>
      <c r="C258" s="20" t="s">
        <v>84</v>
      </c>
      <c r="D258" s="16">
        <v>1730381073</v>
      </c>
    </row>
    <row r="259" spans="1:4" x14ac:dyDescent="0.4">
      <c r="A259" s="25" t="s">
        <v>176</v>
      </c>
      <c r="B259" s="20" t="s">
        <v>71</v>
      </c>
      <c r="C259" s="20" t="s">
        <v>84</v>
      </c>
      <c r="D259" s="16">
        <v>22294195876</v>
      </c>
    </row>
    <row r="260" spans="1:4" x14ac:dyDescent="0.4">
      <c r="A260" s="26" t="s">
        <v>556</v>
      </c>
      <c r="B260" s="20" t="s">
        <v>71</v>
      </c>
      <c r="C260" s="20" t="s">
        <v>84</v>
      </c>
      <c r="D260" s="16">
        <v>6208821908</v>
      </c>
    </row>
    <row r="261" spans="1:4" x14ac:dyDescent="0.4">
      <c r="A261" s="26" t="s">
        <v>177</v>
      </c>
      <c r="B261" s="20" t="s">
        <v>71</v>
      </c>
      <c r="C261" s="20" t="s">
        <v>84</v>
      </c>
      <c r="D261" s="16">
        <v>93880626200</v>
      </c>
    </row>
    <row r="262" spans="1:4" x14ac:dyDescent="0.4">
      <c r="A262" s="26" t="s">
        <v>525</v>
      </c>
      <c r="B262" s="20" t="s">
        <v>71</v>
      </c>
      <c r="C262" s="20" t="s">
        <v>84</v>
      </c>
      <c r="D262" s="16">
        <v>78548179287</v>
      </c>
    </row>
    <row r="263" spans="1:4" x14ac:dyDescent="0.4">
      <c r="A263" s="26" t="s">
        <v>243</v>
      </c>
      <c r="B263" s="20" t="s">
        <v>71</v>
      </c>
      <c r="C263" s="20" t="s">
        <v>84</v>
      </c>
      <c r="D263" s="16">
        <v>1722767561</v>
      </c>
    </row>
    <row r="264" spans="1:4" x14ac:dyDescent="0.4">
      <c r="A264" s="26" t="s">
        <v>244</v>
      </c>
      <c r="B264" s="20" t="s">
        <v>71</v>
      </c>
      <c r="C264" s="20" t="s">
        <v>84</v>
      </c>
      <c r="D264" s="16">
        <v>7741601792</v>
      </c>
    </row>
    <row r="265" spans="1:4" x14ac:dyDescent="0.4">
      <c r="A265" s="25" t="s">
        <v>24</v>
      </c>
      <c r="B265" s="20" t="s">
        <v>71</v>
      </c>
      <c r="C265" s="20" t="s">
        <v>84</v>
      </c>
      <c r="D265" s="16">
        <v>11415268754</v>
      </c>
    </row>
    <row r="266" spans="1:4" x14ac:dyDescent="0.4">
      <c r="A266" s="26" t="s">
        <v>25</v>
      </c>
      <c r="B266" s="20" t="s">
        <v>71</v>
      </c>
      <c r="C266" s="20" t="s">
        <v>84</v>
      </c>
      <c r="D266" s="16">
        <v>70565872168</v>
      </c>
    </row>
    <row r="267" spans="1:4" x14ac:dyDescent="0.4">
      <c r="A267" s="26" t="s">
        <v>178</v>
      </c>
      <c r="B267" s="20" t="s">
        <v>71</v>
      </c>
      <c r="C267" s="20" t="s">
        <v>84</v>
      </c>
      <c r="D267" s="16">
        <v>13916569708</v>
      </c>
    </row>
    <row r="268" spans="1:4" x14ac:dyDescent="0.4">
      <c r="A268" s="26" t="s">
        <v>533</v>
      </c>
      <c r="B268" s="20" t="s">
        <v>71</v>
      </c>
      <c r="C268" s="20" t="s">
        <v>84</v>
      </c>
      <c r="D268" s="11">
        <v>5548965409</v>
      </c>
    </row>
    <row r="269" spans="1:4" x14ac:dyDescent="0.4">
      <c r="A269" s="26" t="s">
        <v>245</v>
      </c>
      <c r="B269" s="20" t="s">
        <v>71</v>
      </c>
      <c r="C269" s="20" t="s">
        <v>84</v>
      </c>
      <c r="D269" s="16">
        <v>6348576574</v>
      </c>
    </row>
    <row r="270" spans="1:4" x14ac:dyDescent="0.4">
      <c r="A270" s="26" t="s">
        <v>246</v>
      </c>
      <c r="B270" s="20" t="s">
        <v>71</v>
      </c>
      <c r="C270" s="20" t="s">
        <v>84</v>
      </c>
      <c r="D270" s="16">
        <v>8441934967</v>
      </c>
    </row>
    <row r="271" spans="1:4" x14ac:dyDescent="0.4">
      <c r="A271" s="26" t="s">
        <v>528</v>
      </c>
      <c r="B271" s="20" t="s">
        <v>71</v>
      </c>
      <c r="C271" s="20" t="s">
        <v>84</v>
      </c>
      <c r="D271" s="16">
        <v>13045751440</v>
      </c>
    </row>
    <row r="272" spans="1:4" x14ac:dyDescent="0.4">
      <c r="A272" s="25" t="s">
        <v>594</v>
      </c>
      <c r="B272" s="20" t="s">
        <v>71</v>
      </c>
      <c r="C272" s="20" t="s">
        <v>84</v>
      </c>
      <c r="D272" s="16" t="s">
        <v>595</v>
      </c>
    </row>
    <row r="273" spans="1:4" x14ac:dyDescent="0.4">
      <c r="A273" s="26" t="s">
        <v>597</v>
      </c>
      <c r="B273" s="20" t="s">
        <v>71</v>
      </c>
      <c r="C273" s="20" t="s">
        <v>84</v>
      </c>
      <c r="D273" s="16">
        <v>62461443815</v>
      </c>
    </row>
    <row r="274" spans="1:4" x14ac:dyDescent="0.4">
      <c r="A274" s="26" t="s">
        <v>179</v>
      </c>
      <c r="B274" s="20" t="s">
        <v>71</v>
      </c>
      <c r="C274" s="20" t="s">
        <v>84</v>
      </c>
      <c r="D274" s="16">
        <v>31411260899</v>
      </c>
    </row>
    <row r="275" spans="1:4" x14ac:dyDescent="0.4">
      <c r="A275" s="26" t="s">
        <v>541</v>
      </c>
      <c r="B275" s="20" t="s">
        <v>71</v>
      </c>
      <c r="C275" s="20" t="s">
        <v>84</v>
      </c>
      <c r="D275" s="16">
        <v>7272878428</v>
      </c>
    </row>
    <row r="276" spans="1:4" x14ac:dyDescent="0.4">
      <c r="A276" s="26" t="s">
        <v>30</v>
      </c>
      <c r="B276" s="20" t="s">
        <v>71</v>
      </c>
      <c r="C276" s="20" t="s">
        <v>84</v>
      </c>
      <c r="D276" s="16">
        <v>11888067853</v>
      </c>
    </row>
    <row r="277" spans="1:4" x14ac:dyDescent="0.4">
      <c r="A277" s="26" t="s">
        <v>247</v>
      </c>
      <c r="B277" s="20" t="s">
        <v>71</v>
      </c>
      <c r="C277" s="20" t="s">
        <v>84</v>
      </c>
      <c r="D277" s="16">
        <v>8017343710</v>
      </c>
    </row>
    <row r="278" spans="1:4" x14ac:dyDescent="0.4">
      <c r="A278" s="26" t="s">
        <v>180</v>
      </c>
      <c r="B278" s="20" t="s">
        <v>71</v>
      </c>
      <c r="C278" s="20" t="s">
        <v>84</v>
      </c>
      <c r="D278" s="16">
        <v>43542086878</v>
      </c>
    </row>
    <row r="279" spans="1:4" x14ac:dyDescent="0.4">
      <c r="A279" s="26" t="s">
        <v>181</v>
      </c>
      <c r="B279" s="20" t="s">
        <v>71</v>
      </c>
      <c r="C279" s="20" t="s">
        <v>84</v>
      </c>
      <c r="D279" s="16">
        <v>84861622115</v>
      </c>
    </row>
    <row r="280" spans="1:4" x14ac:dyDescent="0.4">
      <c r="A280" s="26" t="s">
        <v>248</v>
      </c>
      <c r="B280" s="20" t="s">
        <v>71</v>
      </c>
      <c r="C280" s="20" t="s">
        <v>84</v>
      </c>
      <c r="D280" s="16">
        <v>1242189700</v>
      </c>
    </row>
    <row r="281" spans="1:4" x14ac:dyDescent="0.4">
      <c r="A281" s="26" t="s">
        <v>258</v>
      </c>
      <c r="B281" s="20" t="s">
        <v>71</v>
      </c>
      <c r="C281" s="20" t="s">
        <v>84</v>
      </c>
      <c r="D281" s="16">
        <v>91581036</v>
      </c>
    </row>
    <row r="282" spans="1:4" x14ac:dyDescent="0.4">
      <c r="A282" s="26" t="s">
        <v>182</v>
      </c>
      <c r="B282" s="20" t="s">
        <v>71</v>
      </c>
      <c r="C282" s="20" t="s">
        <v>84</v>
      </c>
      <c r="D282" s="16">
        <v>10639876609</v>
      </c>
    </row>
    <row r="283" spans="1:4" x14ac:dyDescent="0.4">
      <c r="A283" s="26" t="s">
        <v>585</v>
      </c>
      <c r="B283" s="20" t="s">
        <v>71</v>
      </c>
      <c r="C283" s="20" t="s">
        <v>580</v>
      </c>
      <c r="D283" s="16">
        <v>31112841822</v>
      </c>
    </row>
    <row r="284" spans="1:4" x14ac:dyDescent="0.4">
      <c r="A284" s="26" t="s">
        <v>563</v>
      </c>
      <c r="B284" s="20" t="s">
        <v>71</v>
      </c>
      <c r="C284" s="20" t="s">
        <v>84</v>
      </c>
      <c r="D284" s="16">
        <v>9835864624</v>
      </c>
    </row>
    <row r="285" spans="1:4" x14ac:dyDescent="0.4">
      <c r="A285" s="26" t="s">
        <v>183</v>
      </c>
      <c r="B285" s="20" t="s">
        <v>71</v>
      </c>
      <c r="C285" s="20" t="s">
        <v>84</v>
      </c>
      <c r="D285" s="16">
        <v>34823201876</v>
      </c>
    </row>
    <row r="286" spans="1:4" x14ac:dyDescent="0.4">
      <c r="A286" s="26" t="s">
        <v>20</v>
      </c>
      <c r="B286" s="20" t="s">
        <v>71</v>
      </c>
      <c r="C286" s="20" t="s">
        <v>84</v>
      </c>
      <c r="D286" s="16">
        <v>42536270807</v>
      </c>
    </row>
    <row r="287" spans="1:4" x14ac:dyDescent="0.4">
      <c r="A287" s="26" t="s">
        <v>249</v>
      </c>
      <c r="B287" s="20" t="s">
        <v>71</v>
      </c>
      <c r="C287" s="20" t="s">
        <v>84</v>
      </c>
      <c r="D287" s="16">
        <v>5044652873</v>
      </c>
    </row>
    <row r="288" spans="1:4" x14ac:dyDescent="0.4">
      <c r="A288" s="26" t="s">
        <v>250</v>
      </c>
      <c r="B288" s="20" t="s">
        <v>71</v>
      </c>
      <c r="C288" s="20" t="s">
        <v>84</v>
      </c>
      <c r="D288" s="16">
        <v>5468137984</v>
      </c>
    </row>
    <row r="289" spans="1:4" x14ac:dyDescent="0.4">
      <c r="A289" s="26" t="s">
        <v>184</v>
      </c>
      <c r="B289" s="20" t="s">
        <v>71</v>
      </c>
      <c r="C289" s="20" t="s">
        <v>84</v>
      </c>
      <c r="D289" s="16">
        <v>14301338721</v>
      </c>
    </row>
    <row r="290" spans="1:4" x14ac:dyDescent="0.4">
      <c r="A290" s="26" t="s">
        <v>560</v>
      </c>
      <c r="B290" s="20" t="s">
        <v>71</v>
      </c>
      <c r="C290" s="20" t="s">
        <v>84</v>
      </c>
      <c r="D290" s="16">
        <v>6999337900</v>
      </c>
    </row>
    <row r="291" spans="1:4" x14ac:dyDescent="0.4">
      <c r="A291" s="26" t="s">
        <v>251</v>
      </c>
      <c r="B291" s="20" t="s">
        <v>71</v>
      </c>
      <c r="C291" s="20" t="s">
        <v>84</v>
      </c>
      <c r="D291" s="16">
        <v>3875106563</v>
      </c>
    </row>
    <row r="292" spans="1:4" x14ac:dyDescent="0.4">
      <c r="A292" s="26" t="s">
        <v>80</v>
      </c>
      <c r="B292" s="20" t="s">
        <v>71</v>
      </c>
      <c r="C292" s="20" t="s">
        <v>72</v>
      </c>
      <c r="D292" s="16">
        <v>34481342000192</v>
      </c>
    </row>
    <row r="293" spans="1:4" x14ac:dyDescent="0.4">
      <c r="A293" s="26" t="s">
        <v>185</v>
      </c>
      <c r="B293" s="20" t="s">
        <v>71</v>
      </c>
      <c r="C293" s="20" t="s">
        <v>84</v>
      </c>
      <c r="D293" s="16">
        <v>11598464647</v>
      </c>
    </row>
    <row r="294" spans="1:4" x14ac:dyDescent="0.4">
      <c r="A294" s="26" t="s">
        <v>186</v>
      </c>
      <c r="B294" s="20" t="s">
        <v>71</v>
      </c>
      <c r="C294" s="20" t="s">
        <v>84</v>
      </c>
      <c r="D294" s="16">
        <v>70880849290</v>
      </c>
    </row>
    <row r="295" spans="1:4" x14ac:dyDescent="0.4">
      <c r="A295" s="26" t="s">
        <v>599</v>
      </c>
      <c r="B295" s="20" t="s">
        <v>71</v>
      </c>
      <c r="C295" s="20" t="s">
        <v>84</v>
      </c>
      <c r="D295" s="16">
        <v>12031043757</v>
      </c>
    </row>
    <row r="296" spans="1:4" x14ac:dyDescent="0.4">
      <c r="A296" s="26" t="s">
        <v>600</v>
      </c>
      <c r="B296" s="20" t="s">
        <v>71</v>
      </c>
      <c r="C296" s="20" t="s">
        <v>84</v>
      </c>
      <c r="D296" s="16">
        <v>6016153605</v>
      </c>
    </row>
    <row r="297" spans="1:4" x14ac:dyDescent="0.4">
      <c r="A297" s="26" t="s">
        <v>601</v>
      </c>
      <c r="B297" s="20" t="s">
        <v>71</v>
      </c>
      <c r="C297" s="20" t="s">
        <v>84</v>
      </c>
      <c r="D297" s="16">
        <v>33882748869</v>
      </c>
    </row>
    <row r="298" spans="1:4" x14ac:dyDescent="0.4">
      <c r="A298" s="26" t="s">
        <v>602</v>
      </c>
      <c r="B298" s="20" t="s">
        <v>71</v>
      </c>
      <c r="C298" s="20" t="s">
        <v>84</v>
      </c>
      <c r="D298" s="16">
        <v>4137340994</v>
      </c>
    </row>
    <row r="299" spans="1:4" x14ac:dyDescent="0.4">
      <c r="A299" s="26" t="s">
        <v>603</v>
      </c>
      <c r="B299" s="20" t="s">
        <v>71</v>
      </c>
      <c r="C299" s="20" t="s">
        <v>84</v>
      </c>
      <c r="D299" s="16">
        <v>10701196793</v>
      </c>
    </row>
    <row r="300" spans="1:4" x14ac:dyDescent="0.4">
      <c r="A300" s="26" t="s">
        <v>604</v>
      </c>
      <c r="B300" s="20" t="s">
        <v>71</v>
      </c>
      <c r="C300" s="20" t="s">
        <v>84</v>
      </c>
      <c r="D300" s="16">
        <v>472009010</v>
      </c>
    </row>
    <row r="301" spans="1:4" x14ac:dyDescent="0.4">
      <c r="A301" s="26" t="s">
        <v>605</v>
      </c>
      <c r="B301" s="20" t="s">
        <v>71</v>
      </c>
      <c r="C301" s="20" t="s">
        <v>84</v>
      </c>
      <c r="D301" s="16">
        <v>64748111534</v>
      </c>
    </row>
    <row r="302" spans="1:4" x14ac:dyDescent="0.4">
      <c r="A302" s="26" t="s">
        <v>606</v>
      </c>
      <c r="B302" s="20" t="s">
        <v>71</v>
      </c>
      <c r="C302" s="20" t="s">
        <v>84</v>
      </c>
      <c r="D302" s="16">
        <v>12333908483</v>
      </c>
    </row>
    <row r="303" spans="1:4" x14ac:dyDescent="0.4">
      <c r="A303" s="26" t="s">
        <v>607</v>
      </c>
      <c r="B303" s="20" t="s">
        <v>71</v>
      </c>
      <c r="C303" s="20" t="s">
        <v>84</v>
      </c>
      <c r="D303" s="16">
        <v>40708774873</v>
      </c>
    </row>
    <row r="304" spans="1:4" x14ac:dyDescent="0.4">
      <c r="A304" s="26" t="s">
        <v>608</v>
      </c>
      <c r="B304" s="20" t="s">
        <v>71</v>
      </c>
      <c r="C304" s="20" t="s">
        <v>84</v>
      </c>
      <c r="D304" s="16">
        <v>5465315842</v>
      </c>
    </row>
    <row r="305" spans="1:4" x14ac:dyDescent="0.4">
      <c r="A305" s="25" t="s">
        <v>609</v>
      </c>
      <c r="B305" s="20" t="s">
        <v>71</v>
      </c>
      <c r="C305" s="20" t="s">
        <v>84</v>
      </c>
      <c r="D305" s="16">
        <v>13682720707</v>
      </c>
    </row>
    <row r="306" spans="1:4" x14ac:dyDescent="0.4">
      <c r="A306" s="25" t="s">
        <v>610</v>
      </c>
      <c r="B306" s="20" t="s">
        <v>71</v>
      </c>
      <c r="C306" s="20" t="s">
        <v>72</v>
      </c>
      <c r="D306" s="16">
        <v>24553379000125</v>
      </c>
    </row>
    <row r="307" spans="1:4" x14ac:dyDescent="0.4">
      <c r="A307" s="26" t="s">
        <v>611</v>
      </c>
      <c r="B307" s="20" t="s">
        <v>71</v>
      </c>
      <c r="C307" s="20" t="s">
        <v>84</v>
      </c>
      <c r="D307" s="16">
        <v>29146037896</v>
      </c>
    </row>
    <row r="308" spans="1:4" x14ac:dyDescent="0.4">
      <c r="A308" s="25" t="s">
        <v>612</v>
      </c>
      <c r="B308" s="20" t="s">
        <v>71</v>
      </c>
      <c r="C308" s="20" t="s">
        <v>84</v>
      </c>
      <c r="D308" s="16">
        <v>43131791861</v>
      </c>
    </row>
    <row r="309" spans="1:4" x14ac:dyDescent="0.4">
      <c r="A309" s="26" t="s">
        <v>613</v>
      </c>
      <c r="B309" s="20" t="s">
        <v>71</v>
      </c>
      <c r="C309" s="20" t="s">
        <v>84</v>
      </c>
      <c r="D309" s="16">
        <v>3602270319</v>
      </c>
    </row>
    <row r="310" spans="1:4" x14ac:dyDescent="0.4">
      <c r="A310" s="26" t="s">
        <v>614</v>
      </c>
      <c r="B310" s="20" t="s">
        <v>71</v>
      </c>
      <c r="C310" s="20" t="s">
        <v>84</v>
      </c>
      <c r="D310" s="16">
        <v>1766883311</v>
      </c>
    </row>
    <row r="311" spans="1:4" x14ac:dyDescent="0.4">
      <c r="A311" s="26" t="s">
        <v>615</v>
      </c>
      <c r="B311" s="20" t="s">
        <v>71</v>
      </c>
      <c r="C311" s="20" t="s">
        <v>84</v>
      </c>
      <c r="D311" s="16">
        <v>10772349886</v>
      </c>
    </row>
    <row r="312" spans="1:4" x14ac:dyDescent="0.4">
      <c r="A312" s="26" t="s">
        <v>616</v>
      </c>
      <c r="B312" s="20" t="s">
        <v>71</v>
      </c>
      <c r="C312" s="20" t="s">
        <v>84</v>
      </c>
      <c r="D312" s="16">
        <v>19449541809</v>
      </c>
    </row>
    <row r="313" spans="1:4" x14ac:dyDescent="0.4">
      <c r="A313" s="26" t="s">
        <v>617</v>
      </c>
      <c r="B313" s="20" t="s">
        <v>71</v>
      </c>
      <c r="C313" s="20" t="s">
        <v>84</v>
      </c>
      <c r="D313" s="16">
        <v>0</v>
      </c>
    </row>
    <row r="314" spans="1:4" x14ac:dyDescent="0.4">
      <c r="A314" s="26" t="s">
        <v>619</v>
      </c>
      <c r="B314" s="20" t="s">
        <v>71</v>
      </c>
      <c r="C314" s="20" t="s">
        <v>72</v>
      </c>
      <c r="D314" s="16" t="s">
        <v>618</v>
      </c>
    </row>
    <row r="315" spans="1:4" x14ac:dyDescent="0.4">
      <c r="A315" s="26" t="s">
        <v>620</v>
      </c>
      <c r="B315" s="20" t="s">
        <v>71</v>
      </c>
      <c r="C315" s="20" t="s">
        <v>72</v>
      </c>
      <c r="D315" s="16">
        <v>28874104000144</v>
      </c>
    </row>
    <row r="316" spans="1:4" x14ac:dyDescent="0.4">
      <c r="A316" s="26" t="s">
        <v>621</v>
      </c>
      <c r="B316" s="20" t="s">
        <v>71</v>
      </c>
      <c r="C316" s="20" t="s">
        <v>84</v>
      </c>
      <c r="D316" s="16">
        <v>1760208450</v>
      </c>
    </row>
    <row r="317" spans="1:4" x14ac:dyDescent="0.4">
      <c r="A317" s="26" t="s">
        <v>622</v>
      </c>
      <c r="B317" s="20" t="s">
        <v>71</v>
      </c>
      <c r="C317" s="20" t="s">
        <v>72</v>
      </c>
      <c r="D317" s="16">
        <v>48943888000122</v>
      </c>
    </row>
    <row r="318" spans="1:4" x14ac:dyDescent="0.4">
      <c r="A318" s="26" t="s">
        <v>623</v>
      </c>
      <c r="B318" s="20" t="s">
        <v>71</v>
      </c>
      <c r="C318" s="20" t="s">
        <v>84</v>
      </c>
      <c r="D318" s="16">
        <v>83150382068</v>
      </c>
    </row>
    <row r="319" spans="1:4" x14ac:dyDescent="0.4">
      <c r="A319" s="26" t="s">
        <v>624</v>
      </c>
      <c r="B319" s="20" t="s">
        <v>71</v>
      </c>
      <c r="C319" s="20" t="s">
        <v>84</v>
      </c>
      <c r="D319" s="16">
        <v>33247869832</v>
      </c>
    </row>
    <row r="320" spans="1:4" x14ac:dyDescent="0.4">
      <c r="A320" s="26" t="s">
        <v>625</v>
      </c>
      <c r="B320" s="20" t="s">
        <v>71</v>
      </c>
      <c r="C320" s="20" t="s">
        <v>84</v>
      </c>
      <c r="D320" s="16">
        <v>44562183802</v>
      </c>
    </row>
    <row r="321" spans="1:5" x14ac:dyDescent="0.4">
      <c r="A321" s="26" t="s">
        <v>203</v>
      </c>
      <c r="B321" s="20" t="s">
        <v>71</v>
      </c>
      <c r="C321" s="20" t="s">
        <v>84</v>
      </c>
      <c r="D321" s="16">
        <v>2149018071</v>
      </c>
    </row>
    <row r="322" spans="1:5" x14ac:dyDescent="0.4">
      <c r="A322" s="26" t="s">
        <v>626</v>
      </c>
      <c r="B322" s="20" t="s">
        <v>71</v>
      </c>
      <c r="C322" s="20" t="s">
        <v>84</v>
      </c>
      <c r="D322" s="16">
        <v>29146037896</v>
      </c>
    </row>
    <row r="323" spans="1:5" x14ac:dyDescent="0.4">
      <c r="A323" s="26" t="s">
        <v>627</v>
      </c>
      <c r="B323" s="20" t="s">
        <v>71</v>
      </c>
      <c r="C323" s="20" t="s">
        <v>84</v>
      </c>
      <c r="D323" s="16">
        <v>70646495275</v>
      </c>
    </row>
    <row r="324" spans="1:5" x14ac:dyDescent="0.4">
      <c r="A324" s="26" t="s">
        <v>628</v>
      </c>
      <c r="B324" s="20" t="s">
        <v>71</v>
      </c>
      <c r="C324" s="20" t="s">
        <v>629</v>
      </c>
      <c r="D324" s="16">
        <v>49275931000191</v>
      </c>
    </row>
    <row r="325" spans="1:5" x14ac:dyDescent="0.4">
      <c r="A325" s="26" t="s">
        <v>630</v>
      </c>
      <c r="B325" s="20" t="s">
        <v>71</v>
      </c>
      <c r="C325" s="20" t="s">
        <v>580</v>
      </c>
      <c r="D325" s="16"/>
    </row>
    <row r="326" spans="1:5" x14ac:dyDescent="0.4">
      <c r="A326" s="26" t="s">
        <v>631</v>
      </c>
      <c r="B326" s="20" t="s">
        <v>71</v>
      </c>
      <c r="C326" s="20" t="s">
        <v>84</v>
      </c>
      <c r="D326" s="16">
        <v>10639876609</v>
      </c>
      <c r="E326" s="16"/>
    </row>
    <row r="327" spans="1:5" x14ac:dyDescent="0.4">
      <c r="A327" s="26" t="s">
        <v>632</v>
      </c>
      <c r="B327" s="20" t="s">
        <v>71</v>
      </c>
      <c r="C327" s="20" t="s">
        <v>84</v>
      </c>
      <c r="D327" s="16">
        <v>18512941120</v>
      </c>
    </row>
    <row r="328" spans="1:5" x14ac:dyDescent="0.4">
      <c r="A328" s="26" t="s">
        <v>633</v>
      </c>
      <c r="B328" s="20" t="s">
        <v>71</v>
      </c>
      <c r="C328" s="20" t="s">
        <v>84</v>
      </c>
      <c r="D328" s="16">
        <v>87797941904</v>
      </c>
    </row>
    <row r="329" spans="1:5" x14ac:dyDescent="0.4">
      <c r="A329" s="26" t="s">
        <v>634</v>
      </c>
      <c r="B329" s="20" t="s">
        <v>71</v>
      </c>
      <c r="C329" s="20" t="s">
        <v>84</v>
      </c>
      <c r="D329" s="16">
        <v>5274628702</v>
      </c>
    </row>
    <row r="330" spans="1:5" x14ac:dyDescent="0.4">
      <c r="A330" s="26" t="s">
        <v>635</v>
      </c>
      <c r="B330" s="20" t="s">
        <v>71</v>
      </c>
      <c r="C330" s="20" t="s">
        <v>84</v>
      </c>
      <c r="D330" s="16">
        <v>6111634623</v>
      </c>
    </row>
    <row r="331" spans="1:5" x14ac:dyDescent="0.4">
      <c r="A331" s="26" t="s">
        <v>636</v>
      </c>
      <c r="B331" s="20" t="s">
        <v>71</v>
      </c>
      <c r="C331" s="20" t="s">
        <v>580</v>
      </c>
      <c r="D331" s="16">
        <v>5216881751</v>
      </c>
    </row>
    <row r="332" spans="1:5" x14ac:dyDescent="0.4">
      <c r="A332" s="26" t="s">
        <v>637</v>
      </c>
      <c r="B332" s="20" t="s">
        <v>71</v>
      </c>
      <c r="C332" s="20" t="s">
        <v>72</v>
      </c>
      <c r="D332" s="16">
        <v>45848522000186</v>
      </c>
    </row>
    <row r="333" spans="1:5" x14ac:dyDescent="0.4">
      <c r="A333" s="26" t="s">
        <v>638</v>
      </c>
      <c r="B333" s="20" t="s">
        <v>71</v>
      </c>
      <c r="C333" s="20" t="s">
        <v>72</v>
      </c>
      <c r="D333" s="16">
        <v>48595989000150</v>
      </c>
    </row>
    <row r="334" spans="1:5" x14ac:dyDescent="0.4">
      <c r="A334" s="26" t="s">
        <v>639</v>
      </c>
      <c r="B334" s="20" t="s">
        <v>71</v>
      </c>
      <c r="C334" s="20" t="s">
        <v>72</v>
      </c>
      <c r="D334" s="16">
        <v>37006526000199</v>
      </c>
    </row>
    <row r="335" spans="1:5" x14ac:dyDescent="0.4">
      <c r="A335" s="26" t="s">
        <v>640</v>
      </c>
      <c r="B335" s="20" t="s">
        <v>71</v>
      </c>
      <c r="C335" s="20" t="s">
        <v>84</v>
      </c>
      <c r="D335" s="16">
        <v>54094513841</v>
      </c>
    </row>
    <row r="336" spans="1:5" x14ac:dyDescent="0.4">
      <c r="A336" s="26" t="s">
        <v>641</v>
      </c>
      <c r="B336" s="20" t="s">
        <v>71</v>
      </c>
      <c r="C336" s="20" t="s">
        <v>84</v>
      </c>
      <c r="D336" s="16">
        <v>27992573172</v>
      </c>
    </row>
    <row r="337" spans="1:4" x14ac:dyDescent="0.4">
      <c r="A337" s="26" t="s">
        <v>642</v>
      </c>
      <c r="B337" s="20" t="s">
        <v>71</v>
      </c>
      <c r="C337" s="20" t="s">
        <v>84</v>
      </c>
      <c r="D337" s="16">
        <v>2996076907</v>
      </c>
    </row>
    <row r="338" spans="1:4" x14ac:dyDescent="0.4">
      <c r="A338" s="26" t="s">
        <v>643</v>
      </c>
      <c r="B338" s="20" t="s">
        <v>71</v>
      </c>
      <c r="C338" s="20" t="s">
        <v>84</v>
      </c>
      <c r="D338" s="16">
        <v>21400195802</v>
      </c>
    </row>
    <row r="339" spans="1:4" x14ac:dyDescent="0.4">
      <c r="A339" s="26" t="s">
        <v>644</v>
      </c>
      <c r="B339" s="20" t="s">
        <v>71</v>
      </c>
      <c r="C339" s="20" t="s">
        <v>84</v>
      </c>
      <c r="D339" s="16">
        <v>15663390812</v>
      </c>
    </row>
    <row r="340" spans="1:4" x14ac:dyDescent="0.4">
      <c r="A340" s="26" t="s">
        <v>645</v>
      </c>
      <c r="B340" s="20" t="s">
        <v>71</v>
      </c>
      <c r="C340" s="20" t="s">
        <v>84</v>
      </c>
      <c r="D340" s="16">
        <v>74790625915</v>
      </c>
    </row>
    <row r="341" spans="1:4" x14ac:dyDescent="0.4">
      <c r="A341" s="26" t="s">
        <v>646</v>
      </c>
      <c r="B341" s="20" t="s">
        <v>71</v>
      </c>
      <c r="C341" s="20" t="s">
        <v>72</v>
      </c>
      <c r="D341" s="16">
        <v>28097800000191</v>
      </c>
    </row>
    <row r="342" spans="1:4" x14ac:dyDescent="0.4">
      <c r="A342" s="26" t="s">
        <v>647</v>
      </c>
      <c r="B342" s="26" t="s">
        <v>71</v>
      </c>
      <c r="C342" s="26" t="s">
        <v>84</v>
      </c>
      <c r="D342" s="28">
        <v>20783787049</v>
      </c>
    </row>
    <row r="343" spans="1:4" x14ac:dyDescent="0.4">
      <c r="A343" s="26" t="s">
        <v>649</v>
      </c>
      <c r="B343" s="26" t="s">
        <v>71</v>
      </c>
      <c r="C343" s="26" t="s">
        <v>84</v>
      </c>
      <c r="D343" s="11">
        <v>27853510888</v>
      </c>
    </row>
    <row r="344" spans="1:4" x14ac:dyDescent="0.4">
      <c r="A344" s="26" t="s">
        <v>651</v>
      </c>
      <c r="B344" s="26" t="s">
        <v>71</v>
      </c>
      <c r="C344" s="26" t="s">
        <v>580</v>
      </c>
      <c r="D344" s="11" t="s">
        <v>650</v>
      </c>
    </row>
    <row r="345" spans="1:4" x14ac:dyDescent="0.4">
      <c r="A345" s="26" t="s">
        <v>652</v>
      </c>
      <c r="B345" s="20" t="s">
        <v>71</v>
      </c>
      <c r="C345" s="20" t="s">
        <v>84</v>
      </c>
      <c r="D345" s="11">
        <v>10281506957</v>
      </c>
    </row>
    <row r="346" spans="1:4" x14ac:dyDescent="0.4">
      <c r="A346" s="26" t="s">
        <v>654</v>
      </c>
      <c r="B346" s="20" t="s">
        <v>71</v>
      </c>
      <c r="C346" s="20" t="s">
        <v>84</v>
      </c>
      <c r="D346" s="16">
        <v>1352649012</v>
      </c>
    </row>
    <row r="347" spans="1:4" x14ac:dyDescent="0.4">
      <c r="A347" s="26" t="s">
        <v>655</v>
      </c>
      <c r="B347" s="20" t="s">
        <v>71</v>
      </c>
      <c r="C347" s="20" t="s">
        <v>84</v>
      </c>
      <c r="D347" s="16">
        <v>466170351</v>
      </c>
    </row>
    <row r="348" spans="1:4" x14ac:dyDescent="0.4">
      <c r="A348" s="26" t="s">
        <v>656</v>
      </c>
      <c r="B348" s="20" t="s">
        <v>71</v>
      </c>
      <c r="C348" s="20" t="s">
        <v>84</v>
      </c>
      <c r="D348" s="11" t="s">
        <v>657</v>
      </c>
    </row>
    <row r="349" spans="1:4" x14ac:dyDescent="0.4">
      <c r="A349" s="26" t="s">
        <v>658</v>
      </c>
      <c r="B349" s="20" t="s">
        <v>71</v>
      </c>
      <c r="C349" s="20" t="s">
        <v>84</v>
      </c>
      <c r="D349" s="11">
        <v>43218572878</v>
      </c>
    </row>
    <row r="350" spans="1:4" x14ac:dyDescent="0.4">
      <c r="A350" s="26" t="s">
        <v>238</v>
      </c>
      <c r="B350" s="20" t="s">
        <v>71</v>
      </c>
      <c r="C350" s="20" t="s">
        <v>84</v>
      </c>
      <c r="D350" s="11">
        <v>4404345992</v>
      </c>
    </row>
    <row r="351" spans="1:4" x14ac:dyDescent="0.4">
      <c r="A351" s="26" t="s">
        <v>659</v>
      </c>
      <c r="B351" s="20" t="s">
        <v>71</v>
      </c>
      <c r="C351" s="20" t="s">
        <v>72</v>
      </c>
      <c r="D351" s="11">
        <v>41863658000104</v>
      </c>
    </row>
    <row r="352" spans="1:4" x14ac:dyDescent="0.4">
      <c r="A352" s="26" t="s">
        <v>660</v>
      </c>
      <c r="B352" s="20" t="s">
        <v>71</v>
      </c>
      <c r="C352" s="20" t="s">
        <v>629</v>
      </c>
    </row>
    <row r="353" spans="1:4" x14ac:dyDescent="0.4">
      <c r="A353" s="26" t="s">
        <v>661</v>
      </c>
      <c r="B353" s="20" t="s">
        <v>71</v>
      </c>
      <c r="C353" s="20" t="s">
        <v>84</v>
      </c>
    </row>
    <row r="354" spans="1:4" x14ac:dyDescent="0.4">
      <c r="A354" s="26" t="s">
        <v>662</v>
      </c>
      <c r="B354" s="20" t="s">
        <v>71</v>
      </c>
      <c r="C354" s="20" t="s">
        <v>629</v>
      </c>
      <c r="D354" s="11">
        <v>28874104000144</v>
      </c>
    </row>
    <row r="355" spans="1:4" x14ac:dyDescent="0.4">
      <c r="A355" s="26" t="s">
        <v>663</v>
      </c>
      <c r="B355" s="20" t="s">
        <v>71</v>
      </c>
      <c r="C355" s="20" t="s">
        <v>84</v>
      </c>
      <c r="D355" s="11">
        <v>990107</v>
      </c>
    </row>
    <row r="356" spans="1:4" x14ac:dyDescent="0.4">
      <c r="A356" s="26" t="s">
        <v>664</v>
      </c>
      <c r="B356" s="20" t="s">
        <v>71</v>
      </c>
      <c r="C356" s="20" t="s">
        <v>84</v>
      </c>
      <c r="D356" s="11">
        <v>54094513841</v>
      </c>
    </row>
    <row r="357" spans="1:4" x14ac:dyDescent="0.4">
      <c r="A357" s="26" t="s">
        <v>665</v>
      </c>
      <c r="B357" s="20" t="s">
        <v>71</v>
      </c>
      <c r="C357" s="20" t="s">
        <v>84</v>
      </c>
      <c r="D357" s="11" t="s">
        <v>666</v>
      </c>
    </row>
    <row r="358" spans="1:4" x14ac:dyDescent="0.4">
      <c r="A358" s="26" t="s">
        <v>115</v>
      </c>
      <c r="B358" s="20" t="s">
        <v>71</v>
      </c>
      <c r="C358" s="20" t="s">
        <v>84</v>
      </c>
      <c r="D358" s="11">
        <v>78483778068</v>
      </c>
    </row>
    <row r="359" spans="1:4" x14ac:dyDescent="0.4">
      <c r="A359" s="26" t="s">
        <v>667</v>
      </c>
      <c r="B359" s="20" t="s">
        <v>71</v>
      </c>
      <c r="C359" s="20" t="s">
        <v>84</v>
      </c>
      <c r="D359" s="11">
        <v>80551068000</v>
      </c>
    </row>
    <row r="360" spans="1:4" x14ac:dyDescent="0.4">
      <c r="A360" s="26" t="s">
        <v>668</v>
      </c>
      <c r="B360" s="20" t="s">
        <v>71</v>
      </c>
      <c r="C360" s="20" t="s">
        <v>84</v>
      </c>
      <c r="D360" s="11" t="s">
        <v>669</v>
      </c>
    </row>
    <row r="361" spans="1:4" x14ac:dyDescent="0.4">
      <c r="A361" s="26" t="s">
        <v>670</v>
      </c>
      <c r="B361" s="20" t="s">
        <v>71</v>
      </c>
      <c r="C361" s="20" t="s">
        <v>84</v>
      </c>
      <c r="D361" s="11" t="s">
        <v>671</v>
      </c>
    </row>
    <row r="362" spans="1:4" x14ac:dyDescent="0.4">
      <c r="A362" s="26" t="s">
        <v>672</v>
      </c>
      <c r="B362" s="20" t="s">
        <v>71</v>
      </c>
      <c r="C362" s="20" t="s">
        <v>72</v>
      </c>
      <c r="D362" s="11">
        <v>20986087000125</v>
      </c>
    </row>
    <row r="363" spans="1:4" x14ac:dyDescent="0.4">
      <c r="A363" s="26" t="s">
        <v>673</v>
      </c>
      <c r="B363" s="20" t="s">
        <v>71</v>
      </c>
      <c r="C363" s="20" t="s">
        <v>84</v>
      </c>
      <c r="D363" s="11" t="s">
        <v>674</v>
      </c>
    </row>
    <row r="364" spans="1:4" x14ac:dyDescent="0.4">
      <c r="A364" s="26" t="s">
        <v>675</v>
      </c>
      <c r="B364" s="20" t="s">
        <v>71</v>
      </c>
      <c r="C364" s="20" t="s">
        <v>84</v>
      </c>
      <c r="D364" s="11">
        <v>4352276618</v>
      </c>
    </row>
    <row r="365" spans="1:4" x14ac:dyDescent="0.4">
      <c r="A365" s="26" t="s">
        <v>676</v>
      </c>
      <c r="B365" s="20" t="s">
        <v>71</v>
      </c>
      <c r="C365" s="20" t="s">
        <v>84</v>
      </c>
      <c r="D365" s="11">
        <v>2132660247</v>
      </c>
    </row>
    <row r="366" spans="1:4" x14ac:dyDescent="0.4">
      <c r="A366" s="26" t="s">
        <v>653</v>
      </c>
      <c r="B366" s="20" t="s">
        <v>71</v>
      </c>
      <c r="C366" s="20" t="s">
        <v>84</v>
      </c>
      <c r="D366" s="11" t="s">
        <v>677</v>
      </c>
    </row>
    <row r="367" spans="1:4" x14ac:dyDescent="0.4">
      <c r="A367" s="26" t="s">
        <v>185</v>
      </c>
      <c r="B367" s="20" t="s">
        <v>71</v>
      </c>
      <c r="C367" s="20" t="s">
        <v>84</v>
      </c>
      <c r="D367" s="11">
        <v>11598464647</v>
      </c>
    </row>
    <row r="368" spans="1:4" x14ac:dyDescent="0.4">
      <c r="A368" s="26" t="s">
        <v>678</v>
      </c>
      <c r="B368" s="20" t="s">
        <v>71</v>
      </c>
      <c r="C368" s="20" t="s">
        <v>84</v>
      </c>
      <c r="D368" s="11">
        <v>25406046845</v>
      </c>
    </row>
    <row r="369" spans="1:4" x14ac:dyDescent="0.4">
      <c r="A369" s="26" t="s">
        <v>679</v>
      </c>
      <c r="B369" s="20" t="s">
        <v>71</v>
      </c>
      <c r="C369" s="20" t="s">
        <v>84</v>
      </c>
      <c r="D369" s="11">
        <v>10492300437</v>
      </c>
    </row>
    <row r="370" spans="1:4" x14ac:dyDescent="0.4">
      <c r="A370" s="26" t="s">
        <v>680</v>
      </c>
      <c r="B370" s="20" t="s">
        <v>71</v>
      </c>
      <c r="C370" s="20" t="s">
        <v>84</v>
      </c>
      <c r="D370" s="11">
        <v>86783823768</v>
      </c>
    </row>
    <row r="371" spans="1:4" x14ac:dyDescent="0.4">
      <c r="A371" s="26" t="s">
        <v>240</v>
      </c>
      <c r="B371" s="20" t="s">
        <v>71</v>
      </c>
      <c r="C371" s="20" t="s">
        <v>580</v>
      </c>
    </row>
    <row r="372" spans="1:4" x14ac:dyDescent="0.4">
      <c r="A372" s="26" t="s">
        <v>681</v>
      </c>
      <c r="B372" s="20" t="s">
        <v>71</v>
      </c>
      <c r="C372" s="20" t="s">
        <v>84</v>
      </c>
      <c r="D372" s="26" t="s">
        <v>681</v>
      </c>
    </row>
    <row r="373" spans="1:4" x14ac:dyDescent="0.4">
      <c r="A373" s="26" t="s">
        <v>682</v>
      </c>
      <c r="B373" s="20" t="s">
        <v>71</v>
      </c>
      <c r="C373" s="20" t="s">
        <v>84</v>
      </c>
      <c r="D373" s="11">
        <v>37014180800</v>
      </c>
    </row>
    <row r="374" spans="1:4" x14ac:dyDescent="0.4">
      <c r="A374" s="26" t="s">
        <v>683</v>
      </c>
      <c r="B374" s="20" t="s">
        <v>71</v>
      </c>
      <c r="C374" s="20" t="s">
        <v>84</v>
      </c>
      <c r="D374" s="11">
        <v>42709215870</v>
      </c>
    </row>
    <row r="375" spans="1:4" x14ac:dyDescent="0.4">
      <c r="A375" s="26" t="s">
        <v>684</v>
      </c>
      <c r="B375" s="20" t="s">
        <v>71</v>
      </c>
      <c r="C375" s="20" t="s">
        <v>580</v>
      </c>
      <c r="D375" s="11">
        <v>16103353769</v>
      </c>
    </row>
    <row r="376" spans="1:4" x14ac:dyDescent="0.4">
      <c r="A376" s="26" t="s">
        <v>685</v>
      </c>
      <c r="B376" s="20" t="s">
        <v>71</v>
      </c>
      <c r="C376" s="20" t="s">
        <v>84</v>
      </c>
      <c r="D376" s="11">
        <v>31077438877</v>
      </c>
    </row>
    <row r="377" spans="1:4" x14ac:dyDescent="0.4">
      <c r="A377" s="26" t="s">
        <v>686</v>
      </c>
      <c r="B377" s="20" t="s">
        <v>71</v>
      </c>
      <c r="C377" s="20" t="s">
        <v>72</v>
      </c>
      <c r="D377" s="11">
        <v>45057945000188</v>
      </c>
    </row>
    <row r="378" spans="1:4" x14ac:dyDescent="0.4">
      <c r="A378" s="26" t="s">
        <v>687</v>
      </c>
      <c r="B378" s="20" t="s">
        <v>71</v>
      </c>
      <c r="C378" s="20" t="s">
        <v>72</v>
      </c>
      <c r="D378" s="11">
        <v>32877756000100</v>
      </c>
    </row>
    <row r="379" spans="1:4" x14ac:dyDescent="0.4">
      <c r="A379" s="26" t="s">
        <v>688</v>
      </c>
      <c r="B379" s="20" t="s">
        <v>71</v>
      </c>
      <c r="C379" s="20" t="s">
        <v>84</v>
      </c>
      <c r="D379" s="11">
        <v>15495454774</v>
      </c>
    </row>
    <row r="380" spans="1:4" x14ac:dyDescent="0.4">
      <c r="A380" s="26" t="s">
        <v>689</v>
      </c>
      <c r="B380" s="20" t="s">
        <v>71</v>
      </c>
      <c r="C380" s="20" t="s">
        <v>84</v>
      </c>
      <c r="D380" s="11">
        <v>31717658881</v>
      </c>
    </row>
    <row r="381" spans="1:4" x14ac:dyDescent="0.4">
      <c r="A381" s="26" t="s">
        <v>690</v>
      </c>
      <c r="B381" s="20" t="s">
        <v>71</v>
      </c>
      <c r="C381" s="20" t="s">
        <v>84</v>
      </c>
      <c r="D381" s="11" t="s">
        <v>691</v>
      </c>
    </row>
    <row r="382" spans="1:4" x14ac:dyDescent="0.4">
      <c r="A382" s="26" t="s">
        <v>692</v>
      </c>
      <c r="B382" s="20" t="s">
        <v>71</v>
      </c>
      <c r="C382" s="20" t="s">
        <v>84</v>
      </c>
      <c r="D382" s="11">
        <v>16084162835</v>
      </c>
    </row>
    <row r="383" spans="1:4" x14ac:dyDescent="0.4">
      <c r="A383" s="26" t="s">
        <v>693</v>
      </c>
      <c r="B383" s="20" t="s">
        <v>71</v>
      </c>
      <c r="C383" s="20" t="s">
        <v>84</v>
      </c>
      <c r="D383" s="11">
        <v>4828624759</v>
      </c>
    </row>
    <row r="384" spans="1:4" x14ac:dyDescent="0.4">
      <c r="A384" s="26" t="s">
        <v>694</v>
      </c>
      <c r="B384" s="20" t="s">
        <v>71</v>
      </c>
      <c r="C384" s="20" t="s">
        <v>84</v>
      </c>
      <c r="D384" s="11">
        <v>13113735785</v>
      </c>
    </row>
    <row r="385" spans="1:4" x14ac:dyDescent="0.4">
      <c r="A385" s="25" t="s">
        <v>695</v>
      </c>
      <c r="B385" s="20" t="s">
        <v>71</v>
      </c>
      <c r="C385" s="20" t="s">
        <v>84</v>
      </c>
      <c r="D385" s="11">
        <v>80527248134</v>
      </c>
    </row>
    <row r="386" spans="1:4" x14ac:dyDescent="0.4">
      <c r="A386" s="25" t="s">
        <v>696</v>
      </c>
      <c r="B386" s="20" t="s">
        <v>71</v>
      </c>
      <c r="C386" s="20" t="s">
        <v>84</v>
      </c>
      <c r="D386" s="11">
        <v>38412145844</v>
      </c>
    </row>
    <row r="387" spans="1:4" x14ac:dyDescent="0.4">
      <c r="A387" s="26" t="s">
        <v>697</v>
      </c>
      <c r="B387" s="20" t="s">
        <v>71</v>
      </c>
      <c r="C387" s="20" t="s">
        <v>84</v>
      </c>
      <c r="D387" s="11">
        <v>5530914845</v>
      </c>
    </row>
    <row r="388" spans="1:4" x14ac:dyDescent="0.4">
      <c r="A388" s="26" t="s">
        <v>698</v>
      </c>
      <c r="B388" s="20" t="s">
        <v>71</v>
      </c>
      <c r="C388" s="20" t="s">
        <v>84</v>
      </c>
      <c r="D388" s="11">
        <v>10618303901</v>
      </c>
    </row>
    <row r="389" spans="1:4" x14ac:dyDescent="0.4">
      <c r="A389" s="26" t="s">
        <v>699</v>
      </c>
      <c r="B389" s="20" t="s">
        <v>71</v>
      </c>
      <c r="C389" s="20" t="s">
        <v>84</v>
      </c>
      <c r="D389" s="11">
        <v>17143498882</v>
      </c>
    </row>
    <row r="390" spans="1:4" x14ac:dyDescent="0.4">
      <c r="A390" s="26" t="s">
        <v>700</v>
      </c>
      <c r="B390" s="20" t="s">
        <v>71</v>
      </c>
      <c r="C390" s="20" t="s">
        <v>84</v>
      </c>
      <c r="D390" s="11">
        <v>5469027155</v>
      </c>
    </row>
    <row r="391" spans="1:4" x14ac:dyDescent="0.4">
      <c r="A391" s="26" t="s">
        <v>701</v>
      </c>
      <c r="B391" s="20" t="s">
        <v>71</v>
      </c>
      <c r="C391" s="20" t="s">
        <v>580</v>
      </c>
      <c r="D391" s="11">
        <v>4192973910</v>
      </c>
    </row>
    <row r="392" spans="1:4" x14ac:dyDescent="0.4">
      <c r="A392" s="26" t="s">
        <v>702</v>
      </c>
      <c r="B392" s="20" t="s">
        <v>71</v>
      </c>
      <c r="C392" s="20" t="s">
        <v>84</v>
      </c>
      <c r="D392" s="11">
        <v>31302243861</v>
      </c>
    </row>
    <row r="393" spans="1:4" x14ac:dyDescent="0.4">
      <c r="A393" s="26" t="s">
        <v>703</v>
      </c>
      <c r="B393" s="20" t="s">
        <v>71</v>
      </c>
      <c r="C393" s="20" t="s">
        <v>72</v>
      </c>
      <c r="D393" s="11">
        <v>49570918000165</v>
      </c>
    </row>
    <row r="394" spans="1:4" x14ac:dyDescent="0.4">
      <c r="A394" s="26" t="s">
        <v>704</v>
      </c>
      <c r="B394" s="20" t="s">
        <v>71</v>
      </c>
      <c r="C394" s="20" t="s">
        <v>84</v>
      </c>
      <c r="D394" s="11">
        <v>74343092372</v>
      </c>
    </row>
    <row r="395" spans="1:4" x14ac:dyDescent="0.4">
      <c r="A395" s="26" t="s">
        <v>705</v>
      </c>
      <c r="B395" s="20" t="s">
        <v>71</v>
      </c>
      <c r="C395" s="20" t="s">
        <v>84</v>
      </c>
      <c r="D395" s="11">
        <v>24323312814</v>
      </c>
    </row>
    <row r="396" spans="1:4" x14ac:dyDescent="0.4">
      <c r="A396" s="26" t="s">
        <v>254</v>
      </c>
      <c r="B396" s="20" t="s">
        <v>71</v>
      </c>
      <c r="C396" s="20" t="s">
        <v>580</v>
      </c>
      <c r="D396" s="11" t="s">
        <v>706</v>
      </c>
    </row>
    <row r="397" spans="1:4" x14ac:dyDescent="0.4">
      <c r="A397" s="26" t="s">
        <v>708</v>
      </c>
      <c r="B397" s="20" t="s">
        <v>71</v>
      </c>
      <c r="C397" s="20" t="s">
        <v>84</v>
      </c>
      <c r="D397" s="11" t="s">
        <v>707</v>
      </c>
    </row>
    <row r="398" spans="1:4" x14ac:dyDescent="0.4">
      <c r="A398" s="26" t="s">
        <v>709</v>
      </c>
      <c r="B398" s="20" t="s">
        <v>71</v>
      </c>
      <c r="C398" s="20" t="s">
        <v>84</v>
      </c>
      <c r="D398" s="11">
        <v>3203528975</v>
      </c>
    </row>
    <row r="399" spans="1:4" x14ac:dyDescent="0.4">
      <c r="A399" s="26" t="s">
        <v>710</v>
      </c>
      <c r="B399" s="20" t="s">
        <v>71</v>
      </c>
      <c r="C399" s="20" t="s">
        <v>84</v>
      </c>
      <c r="D399" s="11">
        <v>2067022059</v>
      </c>
    </row>
    <row r="400" spans="1:4" x14ac:dyDescent="0.4">
      <c r="A400" s="26" t="s">
        <v>711</v>
      </c>
      <c r="B400" s="20" t="s">
        <v>71</v>
      </c>
      <c r="C400" s="20" t="s">
        <v>84</v>
      </c>
      <c r="D400" s="11">
        <v>30573330875</v>
      </c>
    </row>
    <row r="401" spans="1:4" x14ac:dyDescent="0.4">
      <c r="A401" s="26" t="s">
        <v>712</v>
      </c>
      <c r="B401" s="20" t="s">
        <v>71</v>
      </c>
      <c r="C401" s="20" t="s">
        <v>84</v>
      </c>
      <c r="D401" s="11">
        <v>18643295809</v>
      </c>
    </row>
    <row r="402" spans="1:4" x14ac:dyDescent="0.4">
      <c r="A402" s="26" t="s">
        <v>713</v>
      </c>
      <c r="B402" s="20" t="s">
        <v>71</v>
      </c>
      <c r="C402" s="20" t="s">
        <v>84</v>
      </c>
      <c r="D402" s="11">
        <v>2131566794</v>
      </c>
    </row>
    <row r="403" spans="1:4" x14ac:dyDescent="0.4">
      <c r="A403" s="26" t="s">
        <v>714</v>
      </c>
      <c r="B403" s="20" t="s">
        <v>71</v>
      </c>
      <c r="C403" s="20" t="s">
        <v>84</v>
      </c>
      <c r="D403" s="11">
        <v>40364456850</v>
      </c>
    </row>
    <row r="404" spans="1:4" x14ac:dyDescent="0.4">
      <c r="A404" s="26" t="s">
        <v>715</v>
      </c>
      <c r="B404" s="20" t="s">
        <v>71</v>
      </c>
      <c r="C404" s="20" t="s">
        <v>84</v>
      </c>
      <c r="D404" s="11">
        <v>32009283104</v>
      </c>
    </row>
    <row r="405" spans="1:4" x14ac:dyDescent="0.4">
      <c r="A405" s="26" t="s">
        <v>717</v>
      </c>
      <c r="B405" s="20" t="s">
        <v>71</v>
      </c>
      <c r="C405" s="20" t="s">
        <v>84</v>
      </c>
      <c r="D405" s="11" t="s">
        <v>716</v>
      </c>
    </row>
    <row r="406" spans="1:4" x14ac:dyDescent="0.3">
      <c r="A406" s="29" t="s">
        <v>718</v>
      </c>
      <c r="B406" s="20" t="s">
        <v>71</v>
      </c>
      <c r="C406" s="20" t="s">
        <v>84</v>
      </c>
      <c r="D406" s="11">
        <v>51076798896</v>
      </c>
    </row>
    <row r="407" spans="1:4" x14ac:dyDescent="0.4">
      <c r="A407" s="26" t="s">
        <v>719</v>
      </c>
      <c r="B407" s="20" t="s">
        <v>71</v>
      </c>
      <c r="C407" s="20" t="s">
        <v>84</v>
      </c>
      <c r="D407" s="11">
        <v>11443747661</v>
      </c>
    </row>
    <row r="408" spans="1:4" x14ac:dyDescent="0.3">
      <c r="A408" s="29" t="s">
        <v>720</v>
      </c>
      <c r="B408" s="20" t="s">
        <v>71</v>
      </c>
      <c r="C408" s="20" t="s">
        <v>84</v>
      </c>
      <c r="D408" s="11">
        <v>3455435050</v>
      </c>
    </row>
    <row r="409" spans="1:4" x14ac:dyDescent="0.4">
      <c r="A409" s="26" t="s">
        <v>721</v>
      </c>
      <c r="B409" s="20" t="s">
        <v>71</v>
      </c>
      <c r="C409" s="20" t="s">
        <v>84</v>
      </c>
      <c r="D409" s="11" t="s">
        <v>723</v>
      </c>
    </row>
    <row r="410" spans="1:4" x14ac:dyDescent="0.4">
      <c r="A410" s="26" t="s">
        <v>722</v>
      </c>
      <c r="B410" s="20" t="s">
        <v>71</v>
      </c>
      <c r="C410" s="20" t="s">
        <v>84</v>
      </c>
    </row>
    <row r="411" spans="1:4" x14ac:dyDescent="0.4">
      <c r="A411" s="26" t="s">
        <v>726</v>
      </c>
      <c r="B411" s="20" t="s">
        <v>71</v>
      </c>
      <c r="C411" s="20" t="s">
        <v>84</v>
      </c>
      <c r="D411" s="11" t="s">
        <v>725</v>
      </c>
    </row>
    <row r="412" spans="1:4" x14ac:dyDescent="0.4">
      <c r="A412" s="26" t="s">
        <v>727</v>
      </c>
      <c r="B412" s="20" t="s">
        <v>71</v>
      </c>
      <c r="C412" s="20" t="s">
        <v>84</v>
      </c>
      <c r="D412" s="11" t="s">
        <v>728</v>
      </c>
    </row>
    <row r="413" spans="1:4" x14ac:dyDescent="0.4">
      <c r="A413" s="26" t="s">
        <v>729</v>
      </c>
      <c r="B413" s="20" t="s">
        <v>71</v>
      </c>
      <c r="C413" s="20" t="s">
        <v>84</v>
      </c>
      <c r="D413" s="11" t="s">
        <v>730</v>
      </c>
    </row>
    <row r="414" spans="1:4" x14ac:dyDescent="0.4">
      <c r="A414" s="12" t="s">
        <v>731</v>
      </c>
      <c r="B414" s="20" t="s">
        <v>71</v>
      </c>
      <c r="C414" s="20" t="s">
        <v>84</v>
      </c>
      <c r="D414" s="11">
        <v>15283912680</v>
      </c>
    </row>
    <row r="415" spans="1:4" x14ac:dyDescent="0.4">
      <c r="A415" s="12" t="s">
        <v>732</v>
      </c>
      <c r="B415" s="20" t="s">
        <v>71</v>
      </c>
      <c r="C415" s="20" t="s">
        <v>84</v>
      </c>
      <c r="D415" s="11">
        <v>1182143571</v>
      </c>
    </row>
    <row r="416" spans="1:4" x14ac:dyDescent="0.4">
      <c r="A416" s="12" t="s">
        <v>733</v>
      </c>
      <c r="B416" s="20" t="s">
        <v>71</v>
      </c>
      <c r="C416" s="20" t="s">
        <v>84</v>
      </c>
    </row>
    <row r="417" spans="1:4" x14ac:dyDescent="0.4">
      <c r="A417" s="12" t="s">
        <v>734</v>
      </c>
      <c r="B417" s="20" t="s">
        <v>71</v>
      </c>
      <c r="C417" s="20" t="s">
        <v>84</v>
      </c>
    </row>
    <row r="418" spans="1:4" x14ac:dyDescent="0.4">
      <c r="A418" s="26" t="s">
        <v>735</v>
      </c>
      <c r="B418" s="20" t="s">
        <v>71</v>
      </c>
      <c r="C418" s="20" t="s">
        <v>84</v>
      </c>
      <c r="D418" s="11">
        <v>30190705892</v>
      </c>
    </row>
    <row r="419" spans="1:4" x14ac:dyDescent="0.4">
      <c r="A419" s="12" t="s">
        <v>736</v>
      </c>
      <c r="B419" s="20" t="s">
        <v>71</v>
      </c>
      <c r="C419" s="20" t="s">
        <v>84</v>
      </c>
      <c r="D419" s="11">
        <v>44256747826</v>
      </c>
    </row>
    <row r="420" spans="1:4" x14ac:dyDescent="0.4">
      <c r="A420" s="12" t="s">
        <v>737</v>
      </c>
      <c r="B420" s="20" t="s">
        <v>71</v>
      </c>
      <c r="C420" s="20" t="s">
        <v>84</v>
      </c>
      <c r="D420" s="11">
        <v>8725059955</v>
      </c>
    </row>
    <row r="421" spans="1:4" x14ac:dyDescent="0.4">
      <c r="A421" s="12" t="s">
        <v>738</v>
      </c>
      <c r="B421" s="20" t="s">
        <v>71</v>
      </c>
      <c r="C421" s="20" t="s">
        <v>84</v>
      </c>
      <c r="D421" s="11">
        <v>5318219438</v>
      </c>
    </row>
    <row r="422" spans="1:4" x14ac:dyDescent="0.4">
      <c r="A422" s="12" t="s">
        <v>739</v>
      </c>
      <c r="B422" s="20" t="s">
        <v>71</v>
      </c>
      <c r="C422" s="20" t="s">
        <v>84</v>
      </c>
      <c r="D422" s="11" t="s">
        <v>740</v>
      </c>
    </row>
    <row r="423" spans="1:4" x14ac:dyDescent="0.4">
      <c r="A423" s="12" t="s">
        <v>741</v>
      </c>
      <c r="B423" s="20" t="s">
        <v>71</v>
      </c>
      <c r="C423" s="20" t="s">
        <v>84</v>
      </c>
      <c r="D423" s="11" t="s">
        <v>742</v>
      </c>
    </row>
    <row r="424" spans="1:4" x14ac:dyDescent="0.4">
      <c r="A424" s="12" t="s">
        <v>743</v>
      </c>
      <c r="B424" s="20" t="s">
        <v>71</v>
      </c>
      <c r="C424" s="20" t="s">
        <v>84</v>
      </c>
      <c r="D424" s="11" t="s">
        <v>744</v>
      </c>
    </row>
    <row r="425" spans="1:4" x14ac:dyDescent="0.4">
      <c r="A425" s="12" t="s">
        <v>745</v>
      </c>
      <c r="B425" s="20" t="s">
        <v>71</v>
      </c>
      <c r="C425" s="20" t="s">
        <v>580</v>
      </c>
      <c r="D425" s="11">
        <v>5318219438</v>
      </c>
    </row>
    <row r="426" spans="1:4" x14ac:dyDescent="0.4">
      <c r="A426" s="26" t="s">
        <v>746</v>
      </c>
      <c r="B426" s="20" t="s">
        <v>71</v>
      </c>
      <c r="C426" s="20" t="s">
        <v>84</v>
      </c>
      <c r="D426" s="11">
        <v>23080697839</v>
      </c>
    </row>
    <row r="427" spans="1:4" x14ac:dyDescent="0.4">
      <c r="A427" s="26" t="s">
        <v>747</v>
      </c>
      <c r="B427" s="20" t="s">
        <v>71</v>
      </c>
      <c r="C427" s="20" t="s">
        <v>84</v>
      </c>
      <c r="D427" s="11">
        <v>63506955187</v>
      </c>
    </row>
    <row r="428" spans="1:4" x14ac:dyDescent="0.4">
      <c r="A428" s="26" t="s">
        <v>748</v>
      </c>
      <c r="B428" s="20" t="s">
        <v>71</v>
      </c>
      <c r="C428" s="20" t="s">
        <v>84</v>
      </c>
      <c r="D428" s="11" t="s">
        <v>749</v>
      </c>
    </row>
    <row r="429" spans="1:4" x14ac:dyDescent="0.4">
      <c r="A429" s="26" t="s">
        <v>750</v>
      </c>
      <c r="B429" s="20" t="s">
        <v>71</v>
      </c>
      <c r="C429" s="20" t="s">
        <v>580</v>
      </c>
      <c r="D429" s="11">
        <v>2578148686</v>
      </c>
    </row>
    <row r="430" spans="1:4" x14ac:dyDescent="0.4">
      <c r="A430" s="26" t="s">
        <v>751</v>
      </c>
      <c r="B430" s="20" t="s">
        <v>71</v>
      </c>
      <c r="C430" s="20" t="s">
        <v>84</v>
      </c>
      <c r="D430" s="11">
        <v>22663573876</v>
      </c>
    </row>
    <row r="431" spans="1:4" x14ac:dyDescent="0.4">
      <c r="A431" s="26" t="s">
        <v>254</v>
      </c>
      <c r="B431" s="20" t="s">
        <v>71</v>
      </c>
      <c r="C431" s="20" t="s">
        <v>84</v>
      </c>
      <c r="D431" s="11" t="s">
        <v>706</v>
      </c>
    </row>
    <row r="432" spans="1:4" x14ac:dyDescent="0.4">
      <c r="A432" s="26" t="s">
        <v>752</v>
      </c>
      <c r="B432" s="20" t="s">
        <v>71</v>
      </c>
      <c r="C432" s="20" t="s">
        <v>580</v>
      </c>
      <c r="D432" s="11" t="s">
        <v>753</v>
      </c>
    </row>
    <row r="433" spans="1:4" x14ac:dyDescent="0.4">
      <c r="A433" s="12" t="s">
        <v>754</v>
      </c>
      <c r="B433" s="20" t="s">
        <v>71</v>
      </c>
      <c r="C433" s="20" t="s">
        <v>84</v>
      </c>
      <c r="D433" s="11">
        <v>75268680110</v>
      </c>
    </row>
    <row r="434" spans="1:4" x14ac:dyDescent="0.4">
      <c r="A434" s="26" t="s">
        <v>755</v>
      </c>
      <c r="B434" s="20" t="s">
        <v>71</v>
      </c>
      <c r="C434" s="20" t="s">
        <v>84</v>
      </c>
      <c r="D434" s="11">
        <v>46228697803</v>
      </c>
    </row>
    <row r="435" spans="1:4" x14ac:dyDescent="0.4">
      <c r="A435" s="26" t="s">
        <v>756</v>
      </c>
      <c r="B435" s="20" t="s">
        <v>71</v>
      </c>
      <c r="C435" s="20" t="s">
        <v>84</v>
      </c>
      <c r="D435" s="11">
        <v>50411503898</v>
      </c>
    </row>
    <row r="436" spans="1:4" x14ac:dyDescent="0.4">
      <c r="A436" s="12" t="s">
        <v>757</v>
      </c>
      <c r="B436" s="20" t="s">
        <v>71</v>
      </c>
      <c r="C436" s="20" t="s">
        <v>580</v>
      </c>
      <c r="D436" s="11">
        <v>81206283149</v>
      </c>
    </row>
    <row r="437" spans="1:4" x14ac:dyDescent="0.4">
      <c r="A437" s="12" t="s">
        <v>758</v>
      </c>
      <c r="B437" s="20" t="s">
        <v>71</v>
      </c>
      <c r="C437" s="20" t="s">
        <v>84</v>
      </c>
      <c r="D437" s="11" t="s">
        <v>759</v>
      </c>
    </row>
    <row r="438" spans="1:4" x14ac:dyDescent="0.4">
      <c r="A438" s="26" t="s">
        <v>760</v>
      </c>
      <c r="B438" s="20" t="s">
        <v>71</v>
      </c>
      <c r="C438" s="20" t="s">
        <v>580</v>
      </c>
      <c r="D438" s="11">
        <v>56632150500</v>
      </c>
    </row>
    <row r="439" spans="1:4" x14ac:dyDescent="0.4">
      <c r="A439" s="26" t="s">
        <v>761</v>
      </c>
      <c r="B439" s="20" t="s">
        <v>71</v>
      </c>
      <c r="C439" s="20" t="s">
        <v>84</v>
      </c>
      <c r="D439" s="11">
        <v>4225071995</v>
      </c>
    </row>
    <row r="440" spans="1:4" x14ac:dyDescent="0.4">
      <c r="A440" s="26" t="s">
        <v>762</v>
      </c>
      <c r="B440" s="20" t="s">
        <v>71</v>
      </c>
      <c r="C440" s="20" t="s">
        <v>84</v>
      </c>
      <c r="D440" s="11">
        <v>32801540811</v>
      </c>
    </row>
    <row r="441" spans="1:4" x14ac:dyDescent="0.4">
      <c r="A441" s="26" t="s">
        <v>746</v>
      </c>
      <c r="B441" s="20" t="s">
        <v>71</v>
      </c>
      <c r="C441" s="20" t="s">
        <v>84</v>
      </c>
      <c r="D441" s="11">
        <v>23080697839</v>
      </c>
    </row>
    <row r="442" spans="1:4" x14ac:dyDescent="0.4">
      <c r="A442" s="26" t="s">
        <v>763</v>
      </c>
      <c r="B442" s="20" t="s">
        <v>71</v>
      </c>
      <c r="C442" s="20" t="s">
        <v>84</v>
      </c>
      <c r="D442" s="11">
        <v>35081609803</v>
      </c>
    </row>
    <row r="443" spans="1:4" x14ac:dyDescent="0.4">
      <c r="A443" s="26" t="s">
        <v>765</v>
      </c>
      <c r="B443" s="20" t="s">
        <v>71</v>
      </c>
      <c r="C443" s="20" t="s">
        <v>84</v>
      </c>
      <c r="D443" s="11" t="s">
        <v>764</v>
      </c>
    </row>
    <row r="444" spans="1:4" x14ac:dyDescent="0.4">
      <c r="A444" s="26" t="s">
        <v>766</v>
      </c>
      <c r="B444" s="20" t="s">
        <v>71</v>
      </c>
      <c r="C444" s="20" t="s">
        <v>84</v>
      </c>
      <c r="D444" s="11">
        <v>90916727068</v>
      </c>
    </row>
    <row r="445" spans="1:4" x14ac:dyDescent="0.4">
      <c r="A445" s="26" t="s">
        <v>767</v>
      </c>
      <c r="B445" s="20" t="s">
        <v>71</v>
      </c>
      <c r="C445" s="20" t="s">
        <v>84</v>
      </c>
      <c r="D445" s="11">
        <v>14226519752</v>
      </c>
    </row>
    <row r="446" spans="1:4" x14ac:dyDescent="0.4">
      <c r="A446" s="26" t="s">
        <v>769</v>
      </c>
      <c r="B446" s="20" t="s">
        <v>71</v>
      </c>
      <c r="C446" s="20" t="s">
        <v>84</v>
      </c>
      <c r="D446" s="11" t="s">
        <v>768</v>
      </c>
    </row>
    <row r="447" spans="1:4" x14ac:dyDescent="0.4">
      <c r="A447" s="26" t="s">
        <v>770</v>
      </c>
      <c r="B447" s="20" t="s">
        <v>71</v>
      </c>
      <c r="C447" s="20" t="s">
        <v>84</v>
      </c>
      <c r="D447" s="11">
        <v>7694848910</v>
      </c>
    </row>
    <row r="448" spans="1:4" x14ac:dyDescent="0.2">
      <c r="A448" s="30" t="s">
        <v>771</v>
      </c>
      <c r="B448" s="20" t="s">
        <v>71</v>
      </c>
      <c r="C448" s="20" t="s">
        <v>84</v>
      </c>
      <c r="D448" s="11">
        <v>65430204072</v>
      </c>
    </row>
    <row r="449" spans="1:4" x14ac:dyDescent="0.4">
      <c r="A449" t="s">
        <v>778</v>
      </c>
      <c r="B449" s="20" t="s">
        <v>71</v>
      </c>
      <c r="C449" s="20" t="s">
        <v>84</v>
      </c>
      <c r="D449" s="11">
        <v>2131566794</v>
      </c>
    </row>
    <row r="450" spans="1:4" x14ac:dyDescent="0.2">
      <c r="A450" s="30" t="s">
        <v>714</v>
      </c>
      <c r="B450" s="20" t="s">
        <v>71</v>
      </c>
      <c r="C450" s="20" t="s">
        <v>84</v>
      </c>
      <c r="D450" s="11">
        <v>40364456850</v>
      </c>
    </row>
    <row r="451" spans="1:4" x14ac:dyDescent="0.2">
      <c r="A451" s="30" t="s">
        <v>779</v>
      </c>
      <c r="B451" s="20" t="s">
        <v>71</v>
      </c>
      <c r="C451" s="20" t="s">
        <v>84</v>
      </c>
      <c r="D451" s="11" t="s">
        <v>772</v>
      </c>
    </row>
    <row r="452" spans="1:4" x14ac:dyDescent="0.2">
      <c r="A452" s="30" t="s">
        <v>717</v>
      </c>
      <c r="B452" s="20" t="s">
        <v>71</v>
      </c>
      <c r="C452" s="20" t="s">
        <v>84</v>
      </c>
      <c r="D452" s="11" t="s">
        <v>716</v>
      </c>
    </row>
    <row r="453" spans="1:4" x14ac:dyDescent="0.2">
      <c r="A453" s="30" t="s">
        <v>718</v>
      </c>
      <c r="B453" s="20" t="s">
        <v>71</v>
      </c>
      <c r="C453" s="20" t="s">
        <v>84</v>
      </c>
      <c r="D453" s="11">
        <v>51076798896</v>
      </c>
    </row>
    <row r="454" spans="1:4" x14ac:dyDescent="0.2">
      <c r="A454" s="30" t="s">
        <v>719</v>
      </c>
      <c r="B454" s="20" t="s">
        <v>71</v>
      </c>
      <c r="C454" s="20" t="s">
        <v>84</v>
      </c>
      <c r="D454" s="11">
        <v>11443747661</v>
      </c>
    </row>
    <row r="455" spans="1:4" x14ac:dyDescent="0.2">
      <c r="A455" s="30" t="s">
        <v>720</v>
      </c>
      <c r="B455" s="20" t="s">
        <v>71</v>
      </c>
      <c r="C455" s="20" t="s">
        <v>84</v>
      </c>
      <c r="D455" s="11">
        <v>3455435050</v>
      </c>
    </row>
    <row r="456" spans="1:4" x14ac:dyDescent="0.2">
      <c r="A456" s="30" t="s">
        <v>721</v>
      </c>
      <c r="B456" s="20" t="s">
        <v>71</v>
      </c>
      <c r="C456" s="20" t="s">
        <v>84</v>
      </c>
      <c r="D456" s="11" t="s">
        <v>723</v>
      </c>
    </row>
    <row r="457" spans="1:4" x14ac:dyDescent="0.25">
      <c r="A457" s="31" t="s">
        <v>780</v>
      </c>
      <c r="B457" s="20" t="s">
        <v>71</v>
      </c>
      <c r="C457" s="20" t="s">
        <v>84</v>
      </c>
      <c r="D457" s="11">
        <v>15283912680</v>
      </c>
    </row>
    <row r="458" spans="1:4" x14ac:dyDescent="0.25">
      <c r="A458" s="31" t="s">
        <v>729</v>
      </c>
      <c r="B458" s="20" t="s">
        <v>71</v>
      </c>
      <c r="C458" s="20" t="s">
        <v>84</v>
      </c>
      <c r="D458" s="11" t="s">
        <v>730</v>
      </c>
    </row>
    <row r="459" spans="1:4" x14ac:dyDescent="0.25">
      <c r="A459" s="31" t="s">
        <v>727</v>
      </c>
      <c r="B459" s="20" t="s">
        <v>71</v>
      </c>
      <c r="C459" s="20" t="s">
        <v>84</v>
      </c>
      <c r="D459" s="11" t="s">
        <v>728</v>
      </c>
    </row>
    <row r="460" spans="1:4" x14ac:dyDescent="0.25">
      <c r="A460" s="31" t="s">
        <v>726</v>
      </c>
      <c r="B460" s="20" t="s">
        <v>71</v>
      </c>
      <c r="C460" s="20" t="s">
        <v>84</v>
      </c>
      <c r="D460" s="11" t="s">
        <v>725</v>
      </c>
    </row>
    <row r="461" spans="1:4" x14ac:dyDescent="0.25">
      <c r="A461" s="31" t="s">
        <v>781</v>
      </c>
      <c r="B461" s="20" t="s">
        <v>71</v>
      </c>
      <c r="C461" s="20" t="s">
        <v>84</v>
      </c>
    </row>
    <row r="462" spans="1:4" x14ac:dyDescent="0.25">
      <c r="A462" s="31" t="s">
        <v>782</v>
      </c>
      <c r="B462" s="20" t="s">
        <v>71</v>
      </c>
      <c r="C462" s="20" t="s">
        <v>84</v>
      </c>
      <c r="D462" s="11">
        <v>42122740604</v>
      </c>
    </row>
    <row r="463" spans="1:4" x14ac:dyDescent="0.25">
      <c r="A463" s="31" t="s">
        <v>783</v>
      </c>
      <c r="B463" s="20" t="s">
        <v>71</v>
      </c>
      <c r="C463" s="20" t="s">
        <v>84</v>
      </c>
      <c r="D463" s="11">
        <v>97818224572</v>
      </c>
    </row>
    <row r="464" spans="1:4" x14ac:dyDescent="0.25">
      <c r="A464" s="31" t="s">
        <v>784</v>
      </c>
      <c r="B464" s="20" t="s">
        <v>71</v>
      </c>
      <c r="C464" s="20" t="s">
        <v>84</v>
      </c>
    </row>
    <row r="465" spans="1:4" x14ac:dyDescent="0.25">
      <c r="A465" s="31" t="s">
        <v>785</v>
      </c>
      <c r="B465" s="20" t="s">
        <v>71</v>
      </c>
      <c r="C465" s="20" t="s">
        <v>84</v>
      </c>
      <c r="D465" s="11">
        <v>41113401800</v>
      </c>
    </row>
    <row r="466" spans="1:4" x14ac:dyDescent="0.25">
      <c r="A466" s="31" t="s">
        <v>786</v>
      </c>
      <c r="B466" s="20" t="s">
        <v>71</v>
      </c>
      <c r="C466" s="20" t="s">
        <v>84</v>
      </c>
    </row>
    <row r="467" spans="1:4" x14ac:dyDescent="0.25">
      <c r="A467" s="31" t="s">
        <v>787</v>
      </c>
      <c r="B467" s="20" t="s">
        <v>71</v>
      </c>
      <c r="C467" s="20" t="s">
        <v>84</v>
      </c>
    </row>
    <row r="468" spans="1:4" x14ac:dyDescent="0.25">
      <c r="A468" s="31" t="s">
        <v>788</v>
      </c>
      <c r="B468" s="20" t="s">
        <v>71</v>
      </c>
      <c r="C468" s="20" t="s">
        <v>84</v>
      </c>
    </row>
    <row r="469" spans="1:4" x14ac:dyDescent="0.25">
      <c r="A469" s="31" t="s">
        <v>789</v>
      </c>
      <c r="B469" s="20" t="s">
        <v>71</v>
      </c>
      <c r="C469" s="20" t="s">
        <v>84</v>
      </c>
    </row>
    <row r="470" spans="1:4" x14ac:dyDescent="0.25">
      <c r="A470" s="31" t="s">
        <v>790</v>
      </c>
      <c r="B470" s="20" t="s">
        <v>71</v>
      </c>
      <c r="C470" s="20" t="s">
        <v>84</v>
      </c>
      <c r="D470" s="11" t="s">
        <v>773</v>
      </c>
    </row>
    <row r="471" spans="1:4" x14ac:dyDescent="0.25">
      <c r="A471" s="31" t="s">
        <v>791</v>
      </c>
      <c r="B471" s="20" t="s">
        <v>71</v>
      </c>
      <c r="C471" s="20" t="s">
        <v>84</v>
      </c>
      <c r="D471" s="11">
        <v>10236868721</v>
      </c>
    </row>
    <row r="472" spans="1:4" x14ac:dyDescent="0.25">
      <c r="A472" s="31" t="s">
        <v>792</v>
      </c>
      <c r="B472" s="20" t="s">
        <v>71</v>
      </c>
      <c r="C472" s="20" t="s">
        <v>84</v>
      </c>
      <c r="D472" s="11" t="s">
        <v>774</v>
      </c>
    </row>
    <row r="473" spans="1:4" x14ac:dyDescent="0.25">
      <c r="A473" s="31" t="s">
        <v>793</v>
      </c>
      <c r="B473" s="20" t="s">
        <v>71</v>
      </c>
      <c r="C473" s="20" t="s">
        <v>84</v>
      </c>
    </row>
    <row r="474" spans="1:4" x14ac:dyDescent="0.25">
      <c r="A474" s="31" t="s">
        <v>794</v>
      </c>
      <c r="B474" s="20" t="s">
        <v>71</v>
      </c>
      <c r="C474" s="20" t="s">
        <v>84</v>
      </c>
    </row>
    <row r="475" spans="1:4" x14ac:dyDescent="0.25">
      <c r="A475" s="31" t="s">
        <v>795</v>
      </c>
      <c r="B475" s="20" t="s">
        <v>71</v>
      </c>
      <c r="C475" s="20" t="s">
        <v>84</v>
      </c>
      <c r="D475" s="11">
        <v>11332563686</v>
      </c>
    </row>
    <row r="476" spans="1:4" x14ac:dyDescent="0.25">
      <c r="A476" s="31" t="s">
        <v>796</v>
      </c>
      <c r="B476" s="20" t="s">
        <v>71</v>
      </c>
      <c r="C476" s="20" t="s">
        <v>84</v>
      </c>
      <c r="D476" s="11">
        <v>46228697803</v>
      </c>
    </row>
    <row r="477" spans="1:4" x14ac:dyDescent="0.25">
      <c r="A477" s="31" t="s">
        <v>797</v>
      </c>
      <c r="B477" s="20" t="s">
        <v>71</v>
      </c>
      <c r="C477" s="20" t="s">
        <v>84</v>
      </c>
      <c r="D477" s="11">
        <v>13934356702</v>
      </c>
    </row>
    <row r="478" spans="1:4" x14ac:dyDescent="0.25">
      <c r="A478" s="31" t="s">
        <v>798</v>
      </c>
      <c r="B478" s="20" t="s">
        <v>71</v>
      </c>
      <c r="C478" s="20" t="s">
        <v>84</v>
      </c>
      <c r="D478" s="11">
        <v>2860509780</v>
      </c>
    </row>
    <row r="479" spans="1:4" x14ac:dyDescent="0.25">
      <c r="A479" s="31" t="s">
        <v>799</v>
      </c>
      <c r="B479" s="20" t="s">
        <v>71</v>
      </c>
      <c r="C479" s="20" t="s">
        <v>84</v>
      </c>
      <c r="D479" s="11">
        <v>4405698937</v>
      </c>
    </row>
    <row r="480" spans="1:4" x14ac:dyDescent="0.25">
      <c r="A480" s="31" t="s">
        <v>800</v>
      </c>
      <c r="B480" s="20" t="s">
        <v>71</v>
      </c>
      <c r="C480" s="20" t="s">
        <v>84</v>
      </c>
    </row>
    <row r="481" spans="1:4" x14ac:dyDescent="0.25">
      <c r="A481" s="31" t="s">
        <v>801</v>
      </c>
      <c r="B481" s="20" t="s">
        <v>71</v>
      </c>
      <c r="C481" s="20" t="s">
        <v>84</v>
      </c>
    </row>
    <row r="482" spans="1:4" x14ac:dyDescent="0.25">
      <c r="A482" s="31" t="s">
        <v>800</v>
      </c>
      <c r="B482" s="20" t="s">
        <v>71</v>
      </c>
      <c r="C482" s="20" t="s">
        <v>84</v>
      </c>
    </row>
    <row r="483" spans="1:4" x14ac:dyDescent="0.25">
      <c r="A483" s="31" t="s">
        <v>802</v>
      </c>
      <c r="B483" s="20" t="s">
        <v>71</v>
      </c>
      <c r="C483" s="20" t="s">
        <v>84</v>
      </c>
    </row>
    <row r="484" spans="1:4" x14ac:dyDescent="0.25">
      <c r="A484" s="31" t="s">
        <v>790</v>
      </c>
      <c r="B484" s="20" t="s">
        <v>71</v>
      </c>
      <c r="C484" s="20" t="s">
        <v>84</v>
      </c>
      <c r="D484" s="11" t="s">
        <v>773</v>
      </c>
    </row>
    <row r="485" spans="1:4" x14ac:dyDescent="0.25">
      <c r="A485" s="31" t="s">
        <v>803</v>
      </c>
      <c r="B485" s="20" t="s">
        <v>71</v>
      </c>
      <c r="C485" s="20" t="s">
        <v>84</v>
      </c>
    </row>
    <row r="486" spans="1:4" x14ac:dyDescent="0.25">
      <c r="A486" s="31" t="s">
        <v>804</v>
      </c>
      <c r="B486" s="20" t="s">
        <v>71</v>
      </c>
      <c r="C486" s="20" t="s">
        <v>84</v>
      </c>
      <c r="D486" s="11">
        <v>21972217377</v>
      </c>
    </row>
    <row r="487" spans="1:4" x14ac:dyDescent="0.25">
      <c r="A487" s="31" t="s">
        <v>805</v>
      </c>
      <c r="B487" s="20" t="s">
        <v>71</v>
      </c>
      <c r="C487" s="20" t="s">
        <v>84</v>
      </c>
    </row>
    <row r="488" spans="1:4" x14ac:dyDescent="0.25">
      <c r="A488" s="31" t="s">
        <v>806</v>
      </c>
      <c r="B488" s="20" t="s">
        <v>71</v>
      </c>
      <c r="C488" s="20" t="s">
        <v>84</v>
      </c>
      <c r="D488" s="11">
        <v>7011583360</v>
      </c>
    </row>
    <row r="489" spans="1:4" x14ac:dyDescent="0.25">
      <c r="A489" s="31" t="s">
        <v>807</v>
      </c>
      <c r="B489" s="20" t="s">
        <v>71</v>
      </c>
      <c r="C489" s="20" t="s">
        <v>84</v>
      </c>
      <c r="D489" s="11">
        <v>40738584835</v>
      </c>
    </row>
    <row r="490" spans="1:4" x14ac:dyDescent="0.25">
      <c r="A490" s="31" t="s">
        <v>808</v>
      </c>
      <c r="B490" s="20" t="s">
        <v>71</v>
      </c>
      <c r="C490" s="20" t="s">
        <v>84</v>
      </c>
    </row>
    <row r="491" spans="1:4" x14ac:dyDescent="0.4">
      <c r="A491" t="s">
        <v>809</v>
      </c>
      <c r="B491" s="20" t="s">
        <v>71</v>
      </c>
      <c r="C491" s="20" t="s">
        <v>84</v>
      </c>
      <c r="D491" s="11">
        <v>14862486673</v>
      </c>
    </row>
    <row r="492" spans="1:4" x14ac:dyDescent="0.25">
      <c r="A492" s="32" t="s">
        <v>810</v>
      </c>
      <c r="B492" s="20" t="s">
        <v>71</v>
      </c>
      <c r="C492" s="20" t="s">
        <v>72</v>
      </c>
      <c r="D492" s="11">
        <v>22480718000165</v>
      </c>
    </row>
    <row r="493" spans="1:4" x14ac:dyDescent="0.25">
      <c r="A493" s="31" t="s">
        <v>811</v>
      </c>
      <c r="B493" s="20" t="s">
        <v>71</v>
      </c>
      <c r="C493" s="20" t="s">
        <v>84</v>
      </c>
      <c r="D493" s="11">
        <v>41827641886</v>
      </c>
    </row>
    <row r="494" spans="1:4" x14ac:dyDescent="0.25">
      <c r="A494" s="31" t="s">
        <v>812</v>
      </c>
      <c r="B494" s="20" t="s">
        <v>71</v>
      </c>
      <c r="C494" s="20" t="s">
        <v>84</v>
      </c>
      <c r="D494" s="11">
        <v>12668997666</v>
      </c>
    </row>
    <row r="495" spans="1:4" x14ac:dyDescent="0.25">
      <c r="A495" s="31" t="s">
        <v>813</v>
      </c>
      <c r="B495" s="20" t="s">
        <v>71</v>
      </c>
      <c r="C495" s="20" t="s">
        <v>84</v>
      </c>
      <c r="D495" s="11" t="s">
        <v>775</v>
      </c>
    </row>
    <row r="496" spans="1:4" x14ac:dyDescent="0.25">
      <c r="A496" s="31" t="s">
        <v>814</v>
      </c>
      <c r="B496" s="20" t="s">
        <v>71</v>
      </c>
      <c r="C496" s="20" t="s">
        <v>84</v>
      </c>
      <c r="D496" s="11">
        <v>98993437815</v>
      </c>
    </row>
    <row r="497" spans="1:4" x14ac:dyDescent="0.25">
      <c r="A497" s="31" t="s">
        <v>809</v>
      </c>
      <c r="B497" s="20" t="s">
        <v>71</v>
      </c>
      <c r="C497" s="20" t="s">
        <v>84</v>
      </c>
      <c r="D497" s="11">
        <v>46831611842</v>
      </c>
    </row>
    <row r="498" spans="1:4" x14ac:dyDescent="0.25">
      <c r="A498" s="31" t="s">
        <v>815</v>
      </c>
      <c r="B498" s="20" t="s">
        <v>71</v>
      </c>
      <c r="C498" s="20" t="s">
        <v>84</v>
      </c>
    </row>
    <row r="499" spans="1:4" x14ac:dyDescent="0.25">
      <c r="A499" s="31" t="s">
        <v>816</v>
      </c>
      <c r="B499" s="20" t="s">
        <v>71</v>
      </c>
      <c r="C499" s="20" t="s">
        <v>84</v>
      </c>
      <c r="D499" s="11">
        <v>19987793147</v>
      </c>
    </row>
    <row r="500" spans="1:4" x14ac:dyDescent="0.25">
      <c r="A500" s="31" t="s">
        <v>817</v>
      </c>
      <c r="B500" s="20" t="s">
        <v>71</v>
      </c>
      <c r="C500" s="20" t="s">
        <v>84</v>
      </c>
      <c r="D500" s="11" t="s">
        <v>776</v>
      </c>
    </row>
    <row r="501" spans="1:4" x14ac:dyDescent="0.25">
      <c r="A501" s="31" t="s">
        <v>818</v>
      </c>
      <c r="B501" s="20" t="s">
        <v>71</v>
      </c>
      <c r="C501" s="20" t="s">
        <v>84</v>
      </c>
      <c r="D501" s="11">
        <v>11204711844</v>
      </c>
    </row>
    <row r="502" spans="1:4" x14ac:dyDescent="0.25">
      <c r="A502" s="31" t="s">
        <v>819</v>
      </c>
      <c r="B502" s="20" t="s">
        <v>71</v>
      </c>
      <c r="C502" s="20" t="s">
        <v>84</v>
      </c>
      <c r="D502" s="11">
        <v>10775060747</v>
      </c>
    </row>
    <row r="503" spans="1:4" x14ac:dyDescent="0.25">
      <c r="A503" s="31" t="s">
        <v>820</v>
      </c>
      <c r="B503" s="20" t="s">
        <v>71</v>
      </c>
      <c r="C503" s="20" t="s">
        <v>84</v>
      </c>
      <c r="D503" s="11">
        <v>35081609803</v>
      </c>
    </row>
    <row r="504" spans="1:4" x14ac:dyDescent="0.25">
      <c r="A504" s="31" t="s">
        <v>821</v>
      </c>
      <c r="B504" s="20" t="s">
        <v>71</v>
      </c>
      <c r="C504" s="20" t="s">
        <v>84</v>
      </c>
      <c r="D504" s="11">
        <v>35381239858</v>
      </c>
    </row>
    <row r="505" spans="1:4" x14ac:dyDescent="0.2">
      <c r="A505" s="30" t="s">
        <v>822</v>
      </c>
      <c r="B505" s="20" t="s">
        <v>71</v>
      </c>
      <c r="C505" s="20" t="s">
        <v>84</v>
      </c>
      <c r="D505" s="11" t="s">
        <v>777</v>
      </c>
    </row>
    <row r="506" spans="1:4" x14ac:dyDescent="0.4">
      <c r="A506" s="26" t="s">
        <v>823</v>
      </c>
      <c r="B506" s="20" t="s">
        <v>71</v>
      </c>
      <c r="C506" s="20" t="s">
        <v>84</v>
      </c>
      <c r="D506" s="11">
        <v>32201883890</v>
      </c>
    </row>
  </sheetData>
  <sortState xmlns:xlrd2="http://schemas.microsoft.com/office/spreadsheetml/2017/richdata2" ref="A2:D294">
    <sortCondition ref="A2:A294"/>
  </sortState>
  <conditionalFormatting sqref="D2:D343 D345:D360">
    <cfRule type="expression" dxfId="9" priority="19">
      <formula>OR(LEN(D2)=13,LEN(D2)=14)</formula>
    </cfRule>
    <cfRule type="expression" dxfId="8" priority="20">
      <formula>OR(LEN(D2)=11,LEN(D2)=10)</formula>
    </cfRule>
  </conditionalFormatting>
  <conditionalFormatting sqref="D362:D364">
    <cfRule type="expression" dxfId="7" priority="7">
      <formula>OR(LEN(D362)=13,LEN(D362)=14)</formula>
    </cfRule>
    <cfRule type="expression" dxfId="6" priority="8">
      <formula>OR(LEN(D362)=11,LEN(D362)=10)</formula>
    </cfRule>
  </conditionalFormatting>
  <conditionalFormatting sqref="D367:D422">
    <cfRule type="expression" dxfId="5" priority="5">
      <formula>OR(LEN(D367)=13,LEN(D367)=14)</formula>
    </cfRule>
    <cfRule type="expression" dxfId="4" priority="6">
      <formula>OR(LEN(D367)=11,LEN(D367)=10)</formula>
    </cfRule>
  </conditionalFormatting>
  <conditionalFormatting sqref="D425:D505">
    <cfRule type="expression" dxfId="3" priority="1">
      <formula>OR(LEN(D425)=13,LEN(D425)=14)</formula>
    </cfRule>
    <cfRule type="expression" dxfId="2" priority="2">
      <formula>OR(LEN(D425)=11,LEN(D425)=10)</formula>
    </cfRule>
  </conditionalFormatting>
  <conditionalFormatting sqref="E326">
    <cfRule type="expression" dxfId="1" priority="17">
      <formula>OR(LEN(E326)=13,LEN(E326)=14)</formula>
    </cfRule>
    <cfRule type="expression" dxfId="0" priority="18">
      <formula>OR(LEN(E326)=11,LEN(E326)=10)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'Comprador ou Vendedor - País'!$A$2:$A$251</xm:f>
          </x14:formula1>
          <xm:sqref>B2:B209</xm:sqref>
        </x14:dataValidation>
        <x14:dataValidation type="list" allowBlank="1" showInputMessage="1" showErrorMessage="1" xr:uid="{00000000-0002-0000-0500-000001000000}">
          <x14:formula1>
            <xm:f>'Comprador ou Vendedor - Tipo NI'!$A$2:$A$8</xm:f>
          </x14:formula1>
          <xm:sqref>C2:C209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8"/>
  <sheetViews>
    <sheetView zoomScaleNormal="100" workbookViewId="0">
      <selection activeCell="M21" sqref="M21"/>
    </sheetView>
  </sheetViews>
  <sheetFormatPr defaultColWidth="8.69140625" defaultRowHeight="14.6" x14ac:dyDescent="0.4"/>
  <cols>
    <col min="1" max="1" width="15.69140625" customWidth="1"/>
  </cols>
  <sheetData>
    <row r="1" spans="1:1" x14ac:dyDescent="0.4">
      <c r="A1" s="1" t="s">
        <v>39</v>
      </c>
    </row>
    <row r="2" spans="1:1" x14ac:dyDescent="0.4">
      <c r="A2" s="2" t="s">
        <v>84</v>
      </c>
    </row>
    <row r="3" spans="1:1" x14ac:dyDescent="0.4">
      <c r="A3" s="2" t="s">
        <v>72</v>
      </c>
    </row>
    <row r="4" spans="1:1" x14ac:dyDescent="0.4">
      <c r="A4" s="2" t="s">
        <v>262</v>
      </c>
    </row>
    <row r="5" spans="1:1" x14ac:dyDescent="0.4">
      <c r="A5" s="2" t="s">
        <v>263</v>
      </c>
    </row>
    <row r="6" spans="1:1" x14ac:dyDescent="0.4">
      <c r="A6" s="2" t="s">
        <v>264</v>
      </c>
    </row>
    <row r="7" spans="1:1" x14ac:dyDescent="0.4">
      <c r="A7" s="2" t="s">
        <v>265</v>
      </c>
    </row>
    <row r="8" spans="1:1" x14ac:dyDescent="0.4">
      <c r="A8" s="2" t="s">
        <v>266</v>
      </c>
    </row>
  </sheetData>
  <sheetProtection algorithmName="SHA-512" hashValue="KPTU/Gms5nmbXfJnu6I2YUDd6pOPqkQwTrcxawn6yqRjWJRKwectjLrVXMYjdF+iOYYJgFjL26WjfzYY3tLWhw==" saltValue="wvuf2QTe6+KtgsTDgowQ2Q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51"/>
  <sheetViews>
    <sheetView topLeftCell="A224" zoomScaleNormal="100" workbookViewId="0">
      <selection activeCell="E239" sqref="E239"/>
    </sheetView>
  </sheetViews>
  <sheetFormatPr defaultColWidth="8.69140625" defaultRowHeight="14.6" x14ac:dyDescent="0.4"/>
  <cols>
    <col min="1" max="1" width="44" customWidth="1"/>
  </cols>
  <sheetData>
    <row r="1" spans="1:1" x14ac:dyDescent="0.4">
      <c r="A1" s="1" t="s">
        <v>39</v>
      </c>
    </row>
    <row r="2" spans="1:1" x14ac:dyDescent="0.4">
      <c r="A2" s="2" t="s">
        <v>267</v>
      </c>
    </row>
    <row r="3" spans="1:1" x14ac:dyDescent="0.4">
      <c r="A3" s="2" t="s">
        <v>268</v>
      </c>
    </row>
    <row r="4" spans="1:1" x14ac:dyDescent="0.4">
      <c r="A4" s="2" t="s">
        <v>269</v>
      </c>
    </row>
    <row r="5" spans="1:1" x14ac:dyDescent="0.4">
      <c r="A5" s="2" t="s">
        <v>270</v>
      </c>
    </row>
    <row r="6" spans="1:1" x14ac:dyDescent="0.4">
      <c r="A6" s="2" t="s">
        <v>271</v>
      </c>
    </row>
    <row r="7" spans="1:1" x14ac:dyDescent="0.4">
      <c r="A7" s="2" t="s">
        <v>272</v>
      </c>
    </row>
    <row r="8" spans="1:1" x14ac:dyDescent="0.4">
      <c r="A8" s="2" t="s">
        <v>273</v>
      </c>
    </row>
    <row r="9" spans="1:1" x14ac:dyDescent="0.4">
      <c r="A9" s="2" t="s">
        <v>274</v>
      </c>
    </row>
    <row r="10" spans="1:1" x14ac:dyDescent="0.4">
      <c r="A10" s="2" t="s">
        <v>275</v>
      </c>
    </row>
    <row r="11" spans="1:1" x14ac:dyDescent="0.4">
      <c r="A11" s="2" t="s">
        <v>276</v>
      </c>
    </row>
    <row r="12" spans="1:1" x14ac:dyDescent="0.4">
      <c r="A12" s="2" t="s">
        <v>277</v>
      </c>
    </row>
    <row r="13" spans="1:1" x14ac:dyDescent="0.4">
      <c r="A13" s="2" t="s">
        <v>278</v>
      </c>
    </row>
    <row r="14" spans="1:1" x14ac:dyDescent="0.4">
      <c r="A14" s="2" t="s">
        <v>279</v>
      </c>
    </row>
    <row r="15" spans="1:1" x14ac:dyDescent="0.4">
      <c r="A15" s="2" t="s">
        <v>280</v>
      </c>
    </row>
    <row r="16" spans="1:1" x14ac:dyDescent="0.4">
      <c r="A16" s="2" t="s">
        <v>281</v>
      </c>
    </row>
    <row r="17" spans="1:1" x14ac:dyDescent="0.4">
      <c r="A17" s="2" t="s">
        <v>282</v>
      </c>
    </row>
    <row r="18" spans="1:1" x14ac:dyDescent="0.4">
      <c r="A18" s="2" t="s">
        <v>283</v>
      </c>
    </row>
    <row r="19" spans="1:1" x14ac:dyDescent="0.4">
      <c r="A19" s="2" t="s">
        <v>284</v>
      </c>
    </row>
    <row r="20" spans="1:1" x14ac:dyDescent="0.4">
      <c r="A20" s="2" t="s">
        <v>285</v>
      </c>
    </row>
    <row r="21" spans="1:1" x14ac:dyDescent="0.4">
      <c r="A21" s="2" t="s">
        <v>286</v>
      </c>
    </row>
    <row r="22" spans="1:1" x14ac:dyDescent="0.4">
      <c r="A22" s="2" t="s">
        <v>287</v>
      </c>
    </row>
    <row r="23" spans="1:1" x14ac:dyDescent="0.4">
      <c r="A23" s="2" t="s">
        <v>288</v>
      </c>
    </row>
    <row r="24" spans="1:1" x14ac:dyDescent="0.4">
      <c r="A24" s="2" t="s">
        <v>289</v>
      </c>
    </row>
    <row r="25" spans="1:1" x14ac:dyDescent="0.4">
      <c r="A25" s="2" t="s">
        <v>290</v>
      </c>
    </row>
    <row r="26" spans="1:1" x14ac:dyDescent="0.4">
      <c r="A26" s="2" t="s">
        <v>291</v>
      </c>
    </row>
    <row r="27" spans="1:1" x14ac:dyDescent="0.4">
      <c r="A27" s="2" t="s">
        <v>292</v>
      </c>
    </row>
    <row r="28" spans="1:1" x14ac:dyDescent="0.4">
      <c r="A28" s="2" t="s">
        <v>293</v>
      </c>
    </row>
    <row r="29" spans="1:1" x14ac:dyDescent="0.4">
      <c r="A29" s="2" t="s">
        <v>294</v>
      </c>
    </row>
    <row r="30" spans="1:1" x14ac:dyDescent="0.4">
      <c r="A30" s="2" t="s">
        <v>295</v>
      </c>
    </row>
    <row r="31" spans="1:1" x14ac:dyDescent="0.4">
      <c r="A31" s="2" t="s">
        <v>296</v>
      </c>
    </row>
    <row r="32" spans="1:1" x14ac:dyDescent="0.4">
      <c r="A32" s="2" t="s">
        <v>297</v>
      </c>
    </row>
    <row r="33" spans="1:1" x14ac:dyDescent="0.4">
      <c r="A33" s="2" t="s">
        <v>71</v>
      </c>
    </row>
    <row r="34" spans="1:1" x14ac:dyDescent="0.4">
      <c r="A34" s="2" t="s">
        <v>298</v>
      </c>
    </row>
    <row r="35" spans="1:1" x14ac:dyDescent="0.4">
      <c r="A35" s="2" t="s">
        <v>299</v>
      </c>
    </row>
    <row r="36" spans="1:1" x14ac:dyDescent="0.4">
      <c r="A36" s="2" t="s">
        <v>300</v>
      </c>
    </row>
    <row r="37" spans="1:1" x14ac:dyDescent="0.4">
      <c r="A37" s="2" t="s">
        <v>301</v>
      </c>
    </row>
    <row r="38" spans="1:1" x14ac:dyDescent="0.4">
      <c r="A38" s="2" t="s">
        <v>302</v>
      </c>
    </row>
    <row r="39" spans="1:1" x14ac:dyDescent="0.4">
      <c r="A39" s="2" t="s">
        <v>303</v>
      </c>
    </row>
    <row r="40" spans="1:1" x14ac:dyDescent="0.4">
      <c r="A40" s="2" t="s">
        <v>304</v>
      </c>
    </row>
    <row r="41" spans="1:1" x14ac:dyDescent="0.4">
      <c r="A41" s="2" t="s">
        <v>305</v>
      </c>
    </row>
    <row r="42" spans="1:1" x14ac:dyDescent="0.4">
      <c r="A42" s="2" t="s">
        <v>306</v>
      </c>
    </row>
    <row r="43" spans="1:1" x14ac:dyDescent="0.4">
      <c r="A43" s="2" t="s">
        <v>307</v>
      </c>
    </row>
    <row r="44" spans="1:1" x14ac:dyDescent="0.4">
      <c r="A44" s="2" t="s">
        <v>308</v>
      </c>
    </row>
    <row r="45" spans="1:1" x14ac:dyDescent="0.4">
      <c r="A45" s="2" t="s">
        <v>309</v>
      </c>
    </row>
    <row r="46" spans="1:1" x14ac:dyDescent="0.4">
      <c r="A46" s="2" t="s">
        <v>310</v>
      </c>
    </row>
    <row r="47" spans="1:1" x14ac:dyDescent="0.4">
      <c r="A47" s="2" t="s">
        <v>311</v>
      </c>
    </row>
    <row r="48" spans="1:1" x14ac:dyDescent="0.4">
      <c r="A48" s="2" t="s">
        <v>312</v>
      </c>
    </row>
    <row r="49" spans="1:1" x14ac:dyDescent="0.4">
      <c r="A49" s="2" t="s">
        <v>313</v>
      </c>
    </row>
    <row r="50" spans="1:1" x14ac:dyDescent="0.4">
      <c r="A50" s="2" t="s">
        <v>314</v>
      </c>
    </row>
    <row r="51" spans="1:1" x14ac:dyDescent="0.4">
      <c r="A51" s="2" t="s">
        <v>315</v>
      </c>
    </row>
    <row r="52" spans="1:1" x14ac:dyDescent="0.4">
      <c r="A52" s="2" t="s">
        <v>316</v>
      </c>
    </row>
    <row r="53" spans="1:1" x14ac:dyDescent="0.4">
      <c r="A53" s="2" t="s">
        <v>317</v>
      </c>
    </row>
    <row r="54" spans="1:1" x14ac:dyDescent="0.4">
      <c r="A54" s="2" t="s">
        <v>318</v>
      </c>
    </row>
    <row r="55" spans="1:1" x14ac:dyDescent="0.4">
      <c r="A55" s="2" t="s">
        <v>319</v>
      </c>
    </row>
    <row r="56" spans="1:1" x14ac:dyDescent="0.4">
      <c r="A56" s="2" t="s">
        <v>320</v>
      </c>
    </row>
    <row r="57" spans="1:1" x14ac:dyDescent="0.4">
      <c r="A57" s="2" t="s">
        <v>321</v>
      </c>
    </row>
    <row r="58" spans="1:1" x14ac:dyDescent="0.4">
      <c r="A58" s="2" t="s">
        <v>322</v>
      </c>
    </row>
    <row r="59" spans="1:1" x14ac:dyDescent="0.4">
      <c r="A59" s="2" t="s">
        <v>323</v>
      </c>
    </row>
    <row r="60" spans="1:1" x14ac:dyDescent="0.4">
      <c r="A60" s="2" t="s">
        <v>324</v>
      </c>
    </row>
    <row r="61" spans="1:1" x14ac:dyDescent="0.4">
      <c r="A61" s="2" t="s">
        <v>325</v>
      </c>
    </row>
    <row r="62" spans="1:1" x14ac:dyDescent="0.4">
      <c r="A62" s="2" t="s">
        <v>326</v>
      </c>
    </row>
    <row r="63" spans="1:1" x14ac:dyDescent="0.4">
      <c r="A63" s="2" t="s">
        <v>327</v>
      </c>
    </row>
    <row r="64" spans="1:1" x14ac:dyDescent="0.4">
      <c r="A64" s="2" t="s">
        <v>328</v>
      </c>
    </row>
    <row r="65" spans="1:1" x14ac:dyDescent="0.4">
      <c r="A65" s="2" t="s">
        <v>329</v>
      </c>
    </row>
    <row r="66" spans="1:1" x14ac:dyDescent="0.4">
      <c r="A66" s="2" t="s">
        <v>330</v>
      </c>
    </row>
    <row r="67" spans="1:1" x14ac:dyDescent="0.4">
      <c r="A67" s="2" t="s">
        <v>331</v>
      </c>
    </row>
    <row r="68" spans="1:1" x14ac:dyDescent="0.4">
      <c r="A68" s="2" t="s">
        <v>332</v>
      </c>
    </row>
    <row r="69" spans="1:1" x14ac:dyDescent="0.4">
      <c r="A69" s="2" t="s">
        <v>333</v>
      </c>
    </row>
    <row r="70" spans="1:1" x14ac:dyDescent="0.4">
      <c r="A70" s="2" t="s">
        <v>334</v>
      </c>
    </row>
    <row r="71" spans="1:1" x14ac:dyDescent="0.4">
      <c r="A71" s="2" t="s">
        <v>335</v>
      </c>
    </row>
    <row r="72" spans="1:1" x14ac:dyDescent="0.4">
      <c r="A72" s="2" t="s">
        <v>336</v>
      </c>
    </row>
    <row r="73" spans="1:1" x14ac:dyDescent="0.4">
      <c r="A73" s="2" t="s">
        <v>337</v>
      </c>
    </row>
    <row r="74" spans="1:1" x14ac:dyDescent="0.4">
      <c r="A74" s="2" t="s">
        <v>338</v>
      </c>
    </row>
    <row r="75" spans="1:1" x14ac:dyDescent="0.4">
      <c r="A75" s="2" t="s">
        <v>339</v>
      </c>
    </row>
    <row r="76" spans="1:1" x14ac:dyDescent="0.4">
      <c r="A76" s="2" t="s">
        <v>340</v>
      </c>
    </row>
    <row r="77" spans="1:1" x14ac:dyDescent="0.4">
      <c r="A77" s="2" t="s">
        <v>341</v>
      </c>
    </row>
    <row r="78" spans="1:1" x14ac:dyDescent="0.4">
      <c r="A78" s="2" t="s">
        <v>342</v>
      </c>
    </row>
    <row r="79" spans="1:1" x14ac:dyDescent="0.4">
      <c r="A79" s="2" t="s">
        <v>343</v>
      </c>
    </row>
    <row r="80" spans="1:1" x14ac:dyDescent="0.4">
      <c r="A80" s="2" t="s">
        <v>344</v>
      </c>
    </row>
    <row r="81" spans="1:1" x14ac:dyDescent="0.4">
      <c r="A81" s="2" t="s">
        <v>345</v>
      </c>
    </row>
    <row r="82" spans="1:1" x14ac:dyDescent="0.4">
      <c r="A82" s="2" t="s">
        <v>346</v>
      </c>
    </row>
    <row r="83" spans="1:1" x14ac:dyDescent="0.4">
      <c r="A83" s="2" t="s">
        <v>347</v>
      </c>
    </row>
    <row r="84" spans="1:1" x14ac:dyDescent="0.4">
      <c r="A84" s="2" t="s">
        <v>348</v>
      </c>
    </row>
    <row r="85" spans="1:1" x14ac:dyDescent="0.4">
      <c r="A85" s="2" t="s">
        <v>349</v>
      </c>
    </row>
    <row r="86" spans="1:1" x14ac:dyDescent="0.4">
      <c r="A86" s="2" t="s">
        <v>350</v>
      </c>
    </row>
    <row r="87" spans="1:1" x14ac:dyDescent="0.4">
      <c r="A87" s="2" t="s">
        <v>351</v>
      </c>
    </row>
    <row r="88" spans="1:1" x14ac:dyDescent="0.4">
      <c r="A88" s="2" t="s">
        <v>352</v>
      </c>
    </row>
    <row r="89" spans="1:1" x14ac:dyDescent="0.4">
      <c r="A89" s="2" t="s">
        <v>353</v>
      </c>
    </row>
    <row r="90" spans="1:1" x14ac:dyDescent="0.4">
      <c r="A90" s="2" t="s">
        <v>354</v>
      </c>
    </row>
    <row r="91" spans="1:1" x14ac:dyDescent="0.4">
      <c r="A91" s="2" t="s">
        <v>355</v>
      </c>
    </row>
    <row r="92" spans="1:1" x14ac:dyDescent="0.4">
      <c r="A92" s="2" t="s">
        <v>356</v>
      </c>
    </row>
    <row r="93" spans="1:1" x14ac:dyDescent="0.4">
      <c r="A93" s="2" t="s">
        <v>357</v>
      </c>
    </row>
    <row r="94" spans="1:1" x14ac:dyDescent="0.4">
      <c r="A94" s="2" t="s">
        <v>358</v>
      </c>
    </row>
    <row r="95" spans="1:1" x14ac:dyDescent="0.4">
      <c r="A95" s="2" t="s">
        <v>359</v>
      </c>
    </row>
    <row r="96" spans="1:1" x14ac:dyDescent="0.4">
      <c r="A96" s="2" t="s">
        <v>360</v>
      </c>
    </row>
    <row r="97" spans="1:1" x14ac:dyDescent="0.4">
      <c r="A97" s="2" t="s">
        <v>361</v>
      </c>
    </row>
    <row r="98" spans="1:1" x14ac:dyDescent="0.4">
      <c r="A98" s="2" t="s">
        <v>362</v>
      </c>
    </row>
    <row r="99" spans="1:1" x14ac:dyDescent="0.4">
      <c r="A99" s="2" t="s">
        <v>363</v>
      </c>
    </row>
    <row r="100" spans="1:1" x14ac:dyDescent="0.4">
      <c r="A100" s="2" t="s">
        <v>364</v>
      </c>
    </row>
    <row r="101" spans="1:1" x14ac:dyDescent="0.4">
      <c r="A101" s="2" t="s">
        <v>365</v>
      </c>
    </row>
    <row r="102" spans="1:1" x14ac:dyDescent="0.4">
      <c r="A102" s="2" t="s">
        <v>366</v>
      </c>
    </row>
    <row r="103" spans="1:1" x14ac:dyDescent="0.4">
      <c r="A103" s="2" t="s">
        <v>367</v>
      </c>
    </row>
    <row r="104" spans="1:1" x14ac:dyDescent="0.4">
      <c r="A104" s="2" t="s">
        <v>368</v>
      </c>
    </row>
    <row r="105" spans="1:1" x14ac:dyDescent="0.4">
      <c r="A105" s="2" t="s">
        <v>369</v>
      </c>
    </row>
    <row r="106" spans="1:1" x14ac:dyDescent="0.4">
      <c r="A106" s="2" t="s">
        <v>370</v>
      </c>
    </row>
    <row r="107" spans="1:1" x14ac:dyDescent="0.4">
      <c r="A107" s="2" t="s">
        <v>371</v>
      </c>
    </row>
    <row r="108" spans="1:1" x14ac:dyDescent="0.4">
      <c r="A108" s="2" t="s">
        <v>372</v>
      </c>
    </row>
    <row r="109" spans="1:1" x14ac:dyDescent="0.4">
      <c r="A109" s="2" t="s">
        <v>373</v>
      </c>
    </row>
    <row r="110" spans="1:1" x14ac:dyDescent="0.4">
      <c r="A110" s="2" t="s">
        <v>374</v>
      </c>
    </row>
    <row r="111" spans="1:1" x14ac:dyDescent="0.4">
      <c r="A111" s="2" t="s">
        <v>375</v>
      </c>
    </row>
    <row r="112" spans="1:1" x14ac:dyDescent="0.4">
      <c r="A112" s="2" t="s">
        <v>376</v>
      </c>
    </row>
    <row r="113" spans="1:1" x14ac:dyDescent="0.4">
      <c r="A113" s="2" t="s">
        <v>377</v>
      </c>
    </row>
    <row r="114" spans="1:1" x14ac:dyDescent="0.4">
      <c r="A114" s="2" t="s">
        <v>378</v>
      </c>
    </row>
    <row r="115" spans="1:1" x14ac:dyDescent="0.4">
      <c r="A115" s="2" t="s">
        <v>379</v>
      </c>
    </row>
    <row r="116" spans="1:1" x14ac:dyDescent="0.4">
      <c r="A116" s="2" t="s">
        <v>380</v>
      </c>
    </row>
    <row r="117" spans="1:1" x14ac:dyDescent="0.4">
      <c r="A117" s="2" t="s">
        <v>381</v>
      </c>
    </row>
    <row r="118" spans="1:1" x14ac:dyDescent="0.4">
      <c r="A118" s="2" t="s">
        <v>382</v>
      </c>
    </row>
    <row r="119" spans="1:1" x14ac:dyDescent="0.4">
      <c r="A119" s="2" t="s">
        <v>383</v>
      </c>
    </row>
    <row r="120" spans="1:1" x14ac:dyDescent="0.4">
      <c r="A120" s="2" t="s">
        <v>384</v>
      </c>
    </row>
    <row r="121" spans="1:1" x14ac:dyDescent="0.4">
      <c r="A121" s="2" t="s">
        <v>385</v>
      </c>
    </row>
    <row r="122" spans="1:1" x14ac:dyDescent="0.4">
      <c r="A122" s="2" t="s">
        <v>386</v>
      </c>
    </row>
    <row r="123" spans="1:1" x14ac:dyDescent="0.4">
      <c r="A123" s="2" t="s">
        <v>387</v>
      </c>
    </row>
    <row r="124" spans="1:1" x14ac:dyDescent="0.4">
      <c r="A124" s="2" t="s">
        <v>388</v>
      </c>
    </row>
    <row r="125" spans="1:1" x14ac:dyDescent="0.4">
      <c r="A125" s="2" t="s">
        <v>389</v>
      </c>
    </row>
    <row r="126" spans="1:1" x14ac:dyDescent="0.4">
      <c r="A126" s="2" t="s">
        <v>390</v>
      </c>
    </row>
    <row r="127" spans="1:1" x14ac:dyDescent="0.4">
      <c r="A127" s="2" t="s">
        <v>391</v>
      </c>
    </row>
    <row r="128" spans="1:1" x14ac:dyDescent="0.4">
      <c r="A128" s="2" t="s">
        <v>392</v>
      </c>
    </row>
    <row r="129" spans="1:1" x14ac:dyDescent="0.4">
      <c r="A129" s="2" t="s">
        <v>393</v>
      </c>
    </row>
    <row r="130" spans="1:1" x14ac:dyDescent="0.4">
      <c r="A130" s="2" t="s">
        <v>394</v>
      </c>
    </row>
    <row r="131" spans="1:1" x14ac:dyDescent="0.4">
      <c r="A131" s="2" t="s">
        <v>395</v>
      </c>
    </row>
    <row r="132" spans="1:1" x14ac:dyDescent="0.4">
      <c r="A132" s="2" t="s">
        <v>396</v>
      </c>
    </row>
    <row r="133" spans="1:1" x14ac:dyDescent="0.4">
      <c r="A133" s="2" t="s">
        <v>397</v>
      </c>
    </row>
    <row r="134" spans="1:1" x14ac:dyDescent="0.4">
      <c r="A134" s="2" t="s">
        <v>398</v>
      </c>
    </row>
    <row r="135" spans="1:1" x14ac:dyDescent="0.4">
      <c r="A135" s="2" t="s">
        <v>399</v>
      </c>
    </row>
    <row r="136" spans="1:1" x14ac:dyDescent="0.4">
      <c r="A136" s="2" t="s">
        <v>400</v>
      </c>
    </row>
    <row r="137" spans="1:1" x14ac:dyDescent="0.4">
      <c r="A137" s="2" t="s">
        <v>401</v>
      </c>
    </row>
    <row r="138" spans="1:1" x14ac:dyDescent="0.4">
      <c r="A138" s="2" t="s">
        <v>402</v>
      </c>
    </row>
    <row r="139" spans="1:1" x14ac:dyDescent="0.4">
      <c r="A139" s="2" t="s">
        <v>403</v>
      </c>
    </row>
    <row r="140" spans="1:1" x14ac:dyDescent="0.4">
      <c r="A140" s="2" t="s">
        <v>404</v>
      </c>
    </row>
    <row r="141" spans="1:1" x14ac:dyDescent="0.4">
      <c r="A141" s="2" t="s">
        <v>405</v>
      </c>
    </row>
    <row r="142" spans="1:1" x14ac:dyDescent="0.4">
      <c r="A142" s="2" t="s">
        <v>406</v>
      </c>
    </row>
    <row r="143" spans="1:1" x14ac:dyDescent="0.4">
      <c r="A143" s="2" t="s">
        <v>407</v>
      </c>
    </row>
    <row r="144" spans="1:1" x14ac:dyDescent="0.4">
      <c r="A144" s="2" t="s">
        <v>408</v>
      </c>
    </row>
    <row r="145" spans="1:1" x14ac:dyDescent="0.4">
      <c r="A145" s="2" t="s">
        <v>409</v>
      </c>
    </row>
    <row r="146" spans="1:1" x14ac:dyDescent="0.4">
      <c r="A146" s="2" t="s">
        <v>410</v>
      </c>
    </row>
    <row r="147" spans="1:1" x14ac:dyDescent="0.4">
      <c r="A147" s="2" t="s">
        <v>411</v>
      </c>
    </row>
    <row r="148" spans="1:1" x14ac:dyDescent="0.4">
      <c r="A148" s="2" t="s">
        <v>412</v>
      </c>
    </row>
    <row r="149" spans="1:1" x14ac:dyDescent="0.4">
      <c r="A149" s="2" t="s">
        <v>413</v>
      </c>
    </row>
    <row r="150" spans="1:1" x14ac:dyDescent="0.4">
      <c r="A150" s="2" t="s">
        <v>414</v>
      </c>
    </row>
    <row r="151" spans="1:1" x14ac:dyDescent="0.4">
      <c r="A151" s="2" t="s">
        <v>415</v>
      </c>
    </row>
    <row r="152" spans="1:1" x14ac:dyDescent="0.4">
      <c r="A152" s="2" t="s">
        <v>416</v>
      </c>
    </row>
    <row r="153" spans="1:1" x14ac:dyDescent="0.4">
      <c r="A153" s="2" t="s">
        <v>417</v>
      </c>
    </row>
    <row r="154" spans="1:1" x14ac:dyDescent="0.4">
      <c r="A154" s="2" t="s">
        <v>418</v>
      </c>
    </row>
    <row r="155" spans="1:1" x14ac:dyDescent="0.4">
      <c r="A155" s="2" t="s">
        <v>419</v>
      </c>
    </row>
    <row r="156" spans="1:1" x14ac:dyDescent="0.4">
      <c r="A156" s="2" t="s">
        <v>420</v>
      </c>
    </row>
    <row r="157" spans="1:1" x14ac:dyDescent="0.4">
      <c r="A157" s="2" t="s">
        <v>421</v>
      </c>
    </row>
    <row r="158" spans="1:1" x14ac:dyDescent="0.4">
      <c r="A158" s="2" t="s">
        <v>422</v>
      </c>
    </row>
    <row r="159" spans="1:1" x14ac:dyDescent="0.4">
      <c r="A159" s="2" t="s">
        <v>423</v>
      </c>
    </row>
    <row r="160" spans="1:1" x14ac:dyDescent="0.4">
      <c r="A160" s="2" t="s">
        <v>424</v>
      </c>
    </row>
    <row r="161" spans="1:1" x14ac:dyDescent="0.4">
      <c r="A161" s="2" t="s">
        <v>425</v>
      </c>
    </row>
    <row r="162" spans="1:1" x14ac:dyDescent="0.4">
      <c r="A162" s="2" t="s">
        <v>426</v>
      </c>
    </row>
    <row r="163" spans="1:1" x14ac:dyDescent="0.4">
      <c r="A163" s="2" t="s">
        <v>427</v>
      </c>
    </row>
    <row r="164" spans="1:1" x14ac:dyDescent="0.4">
      <c r="A164" s="2" t="s">
        <v>428</v>
      </c>
    </row>
    <row r="165" spans="1:1" x14ac:dyDescent="0.4">
      <c r="A165" s="2" t="s">
        <v>429</v>
      </c>
    </row>
    <row r="166" spans="1:1" x14ac:dyDescent="0.4">
      <c r="A166" s="2" t="s">
        <v>430</v>
      </c>
    </row>
    <row r="167" spans="1:1" x14ac:dyDescent="0.4">
      <c r="A167" s="2" t="s">
        <v>431</v>
      </c>
    </row>
    <row r="168" spans="1:1" x14ac:dyDescent="0.4">
      <c r="A168" s="2" t="s">
        <v>432</v>
      </c>
    </row>
    <row r="169" spans="1:1" x14ac:dyDescent="0.4">
      <c r="A169" s="2" t="s">
        <v>433</v>
      </c>
    </row>
    <row r="170" spans="1:1" x14ac:dyDescent="0.4">
      <c r="A170" s="2" t="s">
        <v>434</v>
      </c>
    </row>
    <row r="171" spans="1:1" x14ac:dyDescent="0.4">
      <c r="A171" s="2" t="s">
        <v>435</v>
      </c>
    </row>
    <row r="172" spans="1:1" x14ac:dyDescent="0.4">
      <c r="A172" s="2" t="s">
        <v>436</v>
      </c>
    </row>
    <row r="173" spans="1:1" x14ac:dyDescent="0.4">
      <c r="A173" s="2" t="s">
        <v>437</v>
      </c>
    </row>
    <row r="174" spans="1:1" x14ac:dyDescent="0.4">
      <c r="A174" s="2" t="s">
        <v>438</v>
      </c>
    </row>
    <row r="175" spans="1:1" x14ac:dyDescent="0.4">
      <c r="A175" s="2" t="s">
        <v>439</v>
      </c>
    </row>
    <row r="176" spans="1:1" x14ac:dyDescent="0.4">
      <c r="A176" s="2" t="s">
        <v>440</v>
      </c>
    </row>
    <row r="177" spans="1:1" x14ac:dyDescent="0.4">
      <c r="A177" s="2" t="s">
        <v>441</v>
      </c>
    </row>
    <row r="178" spans="1:1" x14ac:dyDescent="0.4">
      <c r="A178" s="2" t="s">
        <v>442</v>
      </c>
    </row>
    <row r="179" spans="1:1" x14ac:dyDescent="0.4">
      <c r="A179" s="2" t="s">
        <v>443</v>
      </c>
    </row>
    <row r="180" spans="1:1" x14ac:dyDescent="0.4">
      <c r="A180" s="2" t="s">
        <v>444</v>
      </c>
    </row>
    <row r="181" spans="1:1" x14ac:dyDescent="0.4">
      <c r="A181" s="2" t="s">
        <v>445</v>
      </c>
    </row>
    <row r="182" spans="1:1" x14ac:dyDescent="0.4">
      <c r="A182" s="2" t="s">
        <v>446</v>
      </c>
    </row>
    <row r="183" spans="1:1" x14ac:dyDescent="0.4">
      <c r="A183" s="2" t="s">
        <v>447</v>
      </c>
    </row>
    <row r="184" spans="1:1" x14ac:dyDescent="0.4">
      <c r="A184" s="2" t="s">
        <v>448</v>
      </c>
    </row>
    <row r="185" spans="1:1" x14ac:dyDescent="0.4">
      <c r="A185" s="2" t="s">
        <v>449</v>
      </c>
    </row>
    <row r="186" spans="1:1" x14ac:dyDescent="0.4">
      <c r="A186" s="2" t="s">
        <v>450</v>
      </c>
    </row>
    <row r="187" spans="1:1" x14ac:dyDescent="0.4">
      <c r="A187" s="2" t="s">
        <v>451</v>
      </c>
    </row>
    <row r="188" spans="1:1" x14ac:dyDescent="0.4">
      <c r="A188" s="2" t="s">
        <v>452</v>
      </c>
    </row>
    <row r="189" spans="1:1" x14ac:dyDescent="0.4">
      <c r="A189" s="2" t="s">
        <v>453</v>
      </c>
    </row>
    <row r="190" spans="1:1" x14ac:dyDescent="0.4">
      <c r="A190" s="2" t="s">
        <v>454</v>
      </c>
    </row>
    <row r="191" spans="1:1" x14ac:dyDescent="0.4">
      <c r="A191" s="2" t="s">
        <v>455</v>
      </c>
    </row>
    <row r="192" spans="1:1" x14ac:dyDescent="0.4">
      <c r="A192" s="2" t="s">
        <v>456</v>
      </c>
    </row>
    <row r="193" spans="1:1" x14ac:dyDescent="0.4">
      <c r="A193" s="2" t="s">
        <v>457</v>
      </c>
    </row>
    <row r="194" spans="1:1" x14ac:dyDescent="0.4">
      <c r="A194" s="2" t="s">
        <v>458</v>
      </c>
    </row>
    <row r="195" spans="1:1" x14ac:dyDescent="0.4">
      <c r="A195" s="2" t="s">
        <v>459</v>
      </c>
    </row>
    <row r="196" spans="1:1" x14ac:dyDescent="0.4">
      <c r="A196" s="2" t="s">
        <v>460</v>
      </c>
    </row>
    <row r="197" spans="1:1" x14ac:dyDescent="0.4">
      <c r="A197" s="2" t="s">
        <v>461</v>
      </c>
    </row>
    <row r="198" spans="1:1" x14ac:dyDescent="0.4">
      <c r="A198" s="2" t="s">
        <v>462</v>
      </c>
    </row>
    <row r="199" spans="1:1" x14ac:dyDescent="0.4">
      <c r="A199" s="2" t="s">
        <v>463</v>
      </c>
    </row>
    <row r="200" spans="1:1" x14ac:dyDescent="0.4">
      <c r="A200" s="2" t="s">
        <v>464</v>
      </c>
    </row>
    <row r="201" spans="1:1" x14ac:dyDescent="0.4">
      <c r="A201" s="2" t="s">
        <v>465</v>
      </c>
    </row>
    <row r="202" spans="1:1" x14ac:dyDescent="0.4">
      <c r="A202" s="2" t="s">
        <v>466</v>
      </c>
    </row>
    <row r="203" spans="1:1" x14ac:dyDescent="0.4">
      <c r="A203" s="2" t="s">
        <v>467</v>
      </c>
    </row>
    <row r="204" spans="1:1" x14ac:dyDescent="0.4">
      <c r="A204" s="2" t="s">
        <v>468</v>
      </c>
    </row>
    <row r="205" spans="1:1" x14ac:dyDescent="0.4">
      <c r="A205" s="2" t="s">
        <v>469</v>
      </c>
    </row>
    <row r="206" spans="1:1" x14ac:dyDescent="0.4">
      <c r="A206" s="2" t="s">
        <v>470</v>
      </c>
    </row>
    <row r="207" spans="1:1" x14ac:dyDescent="0.4">
      <c r="A207" s="2" t="s">
        <v>471</v>
      </c>
    </row>
    <row r="208" spans="1:1" x14ac:dyDescent="0.4">
      <c r="A208" s="2" t="s">
        <v>472</v>
      </c>
    </row>
    <row r="209" spans="1:1" x14ac:dyDescent="0.4">
      <c r="A209" s="2" t="s">
        <v>473</v>
      </c>
    </row>
    <row r="210" spans="1:1" x14ac:dyDescent="0.4">
      <c r="A210" s="2" t="s">
        <v>474</v>
      </c>
    </row>
    <row r="211" spans="1:1" x14ac:dyDescent="0.4">
      <c r="A211" s="2" t="s">
        <v>475</v>
      </c>
    </row>
    <row r="212" spans="1:1" x14ac:dyDescent="0.4">
      <c r="A212" s="2" t="s">
        <v>476</v>
      </c>
    </row>
    <row r="213" spans="1:1" x14ac:dyDescent="0.4">
      <c r="A213" s="2" t="s">
        <v>477</v>
      </c>
    </row>
    <row r="214" spans="1:1" x14ac:dyDescent="0.4">
      <c r="A214" s="2" t="s">
        <v>478</v>
      </c>
    </row>
    <row r="215" spans="1:1" x14ac:dyDescent="0.4">
      <c r="A215" s="2" t="s">
        <v>479</v>
      </c>
    </row>
    <row r="216" spans="1:1" x14ac:dyDescent="0.4">
      <c r="A216" s="2" t="s">
        <v>480</v>
      </c>
    </row>
    <row r="217" spans="1:1" x14ac:dyDescent="0.4">
      <c r="A217" s="2" t="s">
        <v>481</v>
      </c>
    </row>
    <row r="218" spans="1:1" x14ac:dyDescent="0.4">
      <c r="A218" s="2" t="s">
        <v>482</v>
      </c>
    </row>
    <row r="219" spans="1:1" x14ac:dyDescent="0.4">
      <c r="A219" s="2" t="s">
        <v>483</v>
      </c>
    </row>
    <row r="220" spans="1:1" x14ac:dyDescent="0.4">
      <c r="A220" s="2" t="s">
        <v>484</v>
      </c>
    </row>
    <row r="221" spans="1:1" x14ac:dyDescent="0.4">
      <c r="A221" s="2" t="s">
        <v>485</v>
      </c>
    </row>
    <row r="222" spans="1:1" x14ac:dyDescent="0.4">
      <c r="A222" s="2" t="s">
        <v>486</v>
      </c>
    </row>
    <row r="223" spans="1:1" x14ac:dyDescent="0.4">
      <c r="A223" s="2" t="s">
        <v>487</v>
      </c>
    </row>
    <row r="224" spans="1:1" x14ac:dyDescent="0.4">
      <c r="A224" s="2" t="s">
        <v>488</v>
      </c>
    </row>
    <row r="225" spans="1:1" x14ac:dyDescent="0.4">
      <c r="A225" s="2" t="s">
        <v>489</v>
      </c>
    </row>
    <row r="226" spans="1:1" x14ac:dyDescent="0.4">
      <c r="A226" s="2" t="s">
        <v>490</v>
      </c>
    </row>
    <row r="227" spans="1:1" x14ac:dyDescent="0.4">
      <c r="A227" s="2" t="s">
        <v>491</v>
      </c>
    </row>
    <row r="228" spans="1:1" x14ac:dyDescent="0.4">
      <c r="A228" s="2" t="s">
        <v>492</v>
      </c>
    </row>
    <row r="229" spans="1:1" x14ac:dyDescent="0.4">
      <c r="A229" s="2" t="s">
        <v>493</v>
      </c>
    </row>
    <row r="230" spans="1:1" x14ac:dyDescent="0.4">
      <c r="A230" s="2" t="s">
        <v>494</v>
      </c>
    </row>
    <row r="231" spans="1:1" x14ac:dyDescent="0.4">
      <c r="A231" s="2" t="s">
        <v>495</v>
      </c>
    </row>
    <row r="232" spans="1:1" x14ac:dyDescent="0.4">
      <c r="A232" s="2" t="s">
        <v>496</v>
      </c>
    </row>
    <row r="233" spans="1:1" x14ac:dyDescent="0.4">
      <c r="A233" s="2" t="s">
        <v>497</v>
      </c>
    </row>
    <row r="234" spans="1:1" x14ac:dyDescent="0.4">
      <c r="A234" s="2" t="s">
        <v>498</v>
      </c>
    </row>
    <row r="235" spans="1:1" x14ac:dyDescent="0.4">
      <c r="A235" s="2" t="s">
        <v>499</v>
      </c>
    </row>
    <row r="236" spans="1:1" x14ac:dyDescent="0.4">
      <c r="A236" s="2" t="s">
        <v>500</v>
      </c>
    </row>
    <row r="237" spans="1:1" x14ac:dyDescent="0.4">
      <c r="A237" s="2" t="s">
        <v>501</v>
      </c>
    </row>
    <row r="238" spans="1:1" x14ac:dyDescent="0.4">
      <c r="A238" s="2" t="s">
        <v>502</v>
      </c>
    </row>
    <row r="239" spans="1:1" x14ac:dyDescent="0.4">
      <c r="A239" s="2" t="s">
        <v>503</v>
      </c>
    </row>
    <row r="240" spans="1:1" x14ac:dyDescent="0.4">
      <c r="A240" s="2" t="s">
        <v>504</v>
      </c>
    </row>
    <row r="241" spans="1:1" x14ac:dyDescent="0.4">
      <c r="A241" s="2" t="s">
        <v>505</v>
      </c>
    </row>
    <row r="242" spans="1:1" x14ac:dyDescent="0.4">
      <c r="A242" s="2" t="s">
        <v>506</v>
      </c>
    </row>
    <row r="243" spans="1:1" x14ac:dyDescent="0.4">
      <c r="A243" s="2" t="s">
        <v>507</v>
      </c>
    </row>
    <row r="244" spans="1:1" x14ac:dyDescent="0.4">
      <c r="A244" s="2" t="s">
        <v>508</v>
      </c>
    </row>
    <row r="245" spans="1:1" x14ac:dyDescent="0.4">
      <c r="A245" s="2" t="s">
        <v>509</v>
      </c>
    </row>
    <row r="246" spans="1:1" x14ac:dyDescent="0.4">
      <c r="A246" s="2" t="s">
        <v>510</v>
      </c>
    </row>
    <row r="247" spans="1:1" x14ac:dyDescent="0.4">
      <c r="A247" s="2" t="s">
        <v>511</v>
      </c>
    </row>
    <row r="248" spans="1:1" x14ac:dyDescent="0.4">
      <c r="A248" s="2" t="s">
        <v>512</v>
      </c>
    </row>
    <row r="249" spans="1:1" x14ac:dyDescent="0.4">
      <c r="A249" s="2" t="s">
        <v>513</v>
      </c>
    </row>
    <row r="250" spans="1:1" x14ac:dyDescent="0.4">
      <c r="A250" s="2" t="s">
        <v>514</v>
      </c>
    </row>
    <row r="251" spans="1:1" x14ac:dyDescent="0.4">
      <c r="A251" s="2" t="s">
        <v>515</v>
      </c>
    </row>
  </sheetData>
  <sheetProtection algorithmName="SHA-512" hashValue="NjBBBkZiqYdESyzB7pHZx9rdLjKz1QXinbuSM/y8+01z/tsbaIKDWE4KaLKQ0i8AfRu9p+vcS+4SjeT9GEFj1w==" saltValue="RsSB9zZ7ODJnqJ2x4Ktp/A==" spinCount="100000" sheet="1" objects="1" scenarios="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Normal="100" workbookViewId="0">
      <selection activeCell="A2" sqref="A2"/>
    </sheetView>
  </sheetViews>
  <sheetFormatPr defaultColWidth="8.69140625" defaultRowHeight="14.6" x14ac:dyDescent="0.4"/>
  <cols>
    <col min="1" max="1" width="6.53515625" style="9" bestFit="1" customWidth="1"/>
    <col min="2" max="16384" width="8.69140625" style="9"/>
  </cols>
  <sheetData>
    <row r="1" spans="1:1" x14ac:dyDescent="0.4">
      <c r="A1" s="4" t="s">
        <v>39</v>
      </c>
    </row>
    <row r="2" spans="1:1" x14ac:dyDescent="0.4">
      <c r="A2" s="6" t="s">
        <v>516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"/>
  <sheetViews>
    <sheetView zoomScaleNormal="100" workbookViewId="0">
      <selection activeCell="I15" sqref="I15"/>
    </sheetView>
  </sheetViews>
  <sheetFormatPr defaultColWidth="8.69140625" defaultRowHeight="14.6" x14ac:dyDescent="0.4"/>
  <cols>
    <col min="1" max="1" width="8.3046875" style="9" bestFit="1" customWidth="1"/>
    <col min="2" max="16384" width="8.69140625" style="9"/>
  </cols>
  <sheetData>
    <row r="1" spans="1:1" x14ac:dyDescent="0.4">
      <c r="A1" s="4" t="s">
        <v>39</v>
      </c>
    </row>
    <row r="2" spans="1:1" x14ac:dyDescent="0.4">
      <c r="A2" s="6" t="s">
        <v>13</v>
      </c>
    </row>
    <row r="3" spans="1:1" x14ac:dyDescent="0.4">
      <c r="A3" s="6" t="s">
        <v>517</v>
      </c>
    </row>
    <row r="4" spans="1:1" x14ac:dyDescent="0.4">
      <c r="A4" s="6" t="s">
        <v>518</v>
      </c>
    </row>
    <row r="5" spans="1:1" x14ac:dyDescent="0.4">
      <c r="A5" s="12" t="s">
        <v>519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6</vt:i4>
      </vt:variant>
    </vt:vector>
  </HeadingPairs>
  <TitlesOfParts>
    <vt:vector size="15" baseType="lpstr">
      <vt:lpstr>PF PJ Com Exchange Exterior</vt:lpstr>
      <vt:lpstr>PF PJ Sem Exchange</vt:lpstr>
      <vt:lpstr>Tipo</vt:lpstr>
      <vt:lpstr>Moeda</vt:lpstr>
      <vt:lpstr>Comprador ou Vendedor</vt:lpstr>
      <vt:lpstr>Comprador ou Vendedor - Tipo NI</vt:lpstr>
      <vt:lpstr>Comprador ou Vendedor - País</vt:lpstr>
      <vt:lpstr>Emitente</vt:lpstr>
      <vt:lpstr>Exchange</vt:lpstr>
      <vt:lpstr>Comprador_ou_Vendedor</vt:lpstr>
      <vt:lpstr>Comprador_ou_Vendedor_País</vt:lpstr>
      <vt:lpstr>Comprador_ou_Vendedor_Tipo_NI</vt:lpstr>
      <vt:lpstr>Emitente</vt:lpstr>
      <vt:lpstr>Exchange</vt:lpstr>
      <vt:lpstr>Moeda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Júnior</dc:creator>
  <cp:keywords/>
  <dc:description/>
  <cp:lastModifiedBy>Carlinhos</cp:lastModifiedBy>
  <cp:revision/>
  <dcterms:created xsi:type="dcterms:W3CDTF">2020-07-21T18:31:06Z</dcterms:created>
  <dcterms:modified xsi:type="dcterms:W3CDTF">2023-09-01T14:49:08Z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