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91952\Desktop\"/>
    </mc:Choice>
  </mc:AlternateContent>
  <xr:revisionPtr revIDLastSave="0" documentId="13_ncr:1_{FFEFA485-A4E1-4C97-A056-86A051D18C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AcToR" r:id="rId6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B95" i="1"/>
  <c r="E58" i="1" l="1"/>
  <c r="E61" i="1" s="1"/>
  <c r="H38" i="1" l="1"/>
  <c r="E42" i="1" l="1"/>
  <c r="E44" i="1" s="1"/>
  <c r="F42" i="1"/>
  <c r="F44" i="1" s="1"/>
  <c r="D42" i="1"/>
  <c r="D44" i="1" s="1"/>
  <c r="C42" i="1"/>
  <c r="C44" i="1" s="1"/>
  <c r="B46" i="1" l="1"/>
  <c r="B49" i="1" s="1"/>
</calcChain>
</file>

<file path=xl/sharedStrings.xml><?xml version="1.0" encoding="utf-8"?>
<sst xmlns="http://schemas.openxmlformats.org/spreadsheetml/2006/main" count="239" uniqueCount="168">
  <si>
    <t>Level 14</t>
  </si>
  <si>
    <t>Level 13</t>
  </si>
  <si>
    <t xml:space="preserve"> Level 12</t>
  </si>
  <si>
    <t>Level 11</t>
  </si>
  <si>
    <t>Level 10</t>
  </si>
  <si>
    <t>Poison</t>
  </si>
  <si>
    <t>Arrow</t>
  </si>
  <si>
    <t>Wizard</t>
  </si>
  <si>
    <t>Witch</t>
  </si>
  <si>
    <t>No. of cards</t>
  </si>
  <si>
    <t>Coins required for upgrade</t>
  </si>
  <si>
    <t>Lightning</t>
  </si>
  <si>
    <t>Zap</t>
  </si>
  <si>
    <t>Mega minion</t>
  </si>
  <si>
    <t>Dark Prince</t>
  </si>
  <si>
    <t>Musketeer</t>
  </si>
  <si>
    <t>Miner</t>
  </si>
  <si>
    <t>Guards</t>
  </si>
  <si>
    <t>Barbarians</t>
  </si>
  <si>
    <t>Hog Rider</t>
  </si>
  <si>
    <t xml:space="preserve">Mortar </t>
  </si>
  <si>
    <t>Elite Barbarians</t>
  </si>
  <si>
    <t>Bomber</t>
  </si>
  <si>
    <t>Archer</t>
  </si>
  <si>
    <t>Valkyrie</t>
  </si>
  <si>
    <t>Fireball</t>
  </si>
  <si>
    <t>Prince</t>
  </si>
  <si>
    <t>Firecracker</t>
  </si>
  <si>
    <t>Skeleton Barrel</t>
  </si>
  <si>
    <t>Goblin cage</t>
  </si>
  <si>
    <t>Ram Rider</t>
  </si>
  <si>
    <t>Spear Goblins</t>
  </si>
  <si>
    <t>Minion Horde</t>
  </si>
  <si>
    <t>Fire Spirit</t>
  </si>
  <si>
    <t>Minions</t>
  </si>
  <si>
    <t>Goblin Gang</t>
  </si>
  <si>
    <t>Knight</t>
  </si>
  <si>
    <t>Tesla</t>
  </si>
  <si>
    <t>Royal Giant</t>
  </si>
  <si>
    <t>Skeleton</t>
  </si>
  <si>
    <t>Battle Ram</t>
  </si>
  <si>
    <t>Royal Delivery</t>
  </si>
  <si>
    <t>Bats</t>
  </si>
  <si>
    <t>Dart Goblin</t>
  </si>
  <si>
    <t>Snowball</t>
  </si>
  <si>
    <t>Flying machine</t>
  </si>
  <si>
    <t>Rascals</t>
  </si>
  <si>
    <t>Goblin Barrel</t>
  </si>
  <si>
    <t>Earthquake</t>
  </si>
  <si>
    <t>Ice Spirit</t>
  </si>
  <si>
    <t>Cannon</t>
  </si>
  <si>
    <t>Royal Recriuts</t>
  </si>
  <si>
    <t>Skeleton Dragons</t>
  </si>
  <si>
    <t>Royal Hogs</t>
  </si>
  <si>
    <t>Night Witch</t>
  </si>
  <si>
    <t>Zappies</t>
  </si>
  <si>
    <t>Furnace</t>
  </si>
  <si>
    <t>Golden Knight</t>
  </si>
  <si>
    <t>Mirror</t>
  </si>
  <si>
    <t>Cannon Cart</t>
  </si>
  <si>
    <t>Ice Golem</t>
  </si>
  <si>
    <t>Skeleton King</t>
  </si>
  <si>
    <t>Rocket</t>
  </si>
  <si>
    <t>Magic Archer</t>
  </si>
  <si>
    <t>Elixir Golem</t>
  </si>
  <si>
    <t>Bandit</t>
  </si>
  <si>
    <t>Wall Breakers</t>
  </si>
  <si>
    <t>Barbarian Barrell</t>
  </si>
  <si>
    <t>Mini Pekka</t>
  </si>
  <si>
    <t>Royal Ghost</t>
  </si>
  <si>
    <t>Executioner</t>
  </si>
  <si>
    <t>Lumberjack</t>
  </si>
  <si>
    <t>Mega Knight</t>
  </si>
  <si>
    <t>Log</t>
  </si>
  <si>
    <t>Dragon</t>
  </si>
  <si>
    <t>Bowler</t>
  </si>
  <si>
    <t>Goblins</t>
  </si>
  <si>
    <t>Bomb Tower</t>
  </si>
  <si>
    <t>Heal spirit</t>
  </si>
  <si>
    <t>X Bow</t>
  </si>
  <si>
    <t xml:space="preserve">Clone </t>
  </si>
  <si>
    <t>Goblin Giant</t>
  </si>
  <si>
    <t>Freeze</t>
  </si>
  <si>
    <t>Three Musketeers</t>
  </si>
  <si>
    <t>Elixir collector</t>
  </si>
  <si>
    <t>Electro spirit</t>
  </si>
  <si>
    <t>Electro Dragon</t>
  </si>
  <si>
    <t>Inferno Tower</t>
  </si>
  <si>
    <t xml:space="preserve">Fisherman </t>
  </si>
  <si>
    <t>Battle Healer</t>
  </si>
  <si>
    <t>Pekka</t>
  </si>
  <si>
    <t>Lava Hound</t>
  </si>
  <si>
    <t>Giant skeleton</t>
  </si>
  <si>
    <t>Ice Wizard</t>
  </si>
  <si>
    <t xml:space="preserve">Golem </t>
  </si>
  <si>
    <t>Goblin Drill</t>
  </si>
  <si>
    <t>Princess</t>
  </si>
  <si>
    <t>Inferno Dragon</t>
  </si>
  <si>
    <t>Hunter</t>
  </si>
  <si>
    <t>Electo Wizard</t>
  </si>
  <si>
    <t>Sparky</t>
  </si>
  <si>
    <t>Skeleton Army</t>
  </si>
  <si>
    <t>Mother Witch</t>
  </si>
  <si>
    <t>Ballon</t>
  </si>
  <si>
    <t>Coins for Total Upgrade</t>
  </si>
  <si>
    <t>Total Coins for the cards</t>
  </si>
  <si>
    <t>Total coins for full upgrade</t>
  </si>
  <si>
    <t>Archer Queen</t>
  </si>
  <si>
    <t>Maxed cards List</t>
  </si>
  <si>
    <t xml:space="preserve"> </t>
  </si>
  <si>
    <t>Total Maxed cards</t>
  </si>
  <si>
    <t>Total cards</t>
  </si>
  <si>
    <t>Maximum Coins collecting ratio</t>
  </si>
  <si>
    <t>Percentage</t>
  </si>
  <si>
    <t>Cards to be Maxed in this season</t>
  </si>
  <si>
    <t>Coins spent in February Season</t>
  </si>
  <si>
    <t>Book of cards upgrade</t>
  </si>
  <si>
    <t>Tombstone</t>
  </si>
  <si>
    <t>Graveyard</t>
  </si>
  <si>
    <t>Tornado</t>
  </si>
  <si>
    <t>Barbarian Hut</t>
  </si>
  <si>
    <t>ElectroGiant</t>
  </si>
  <si>
    <t>Giant</t>
  </si>
  <si>
    <t xml:space="preserve">Rage </t>
  </si>
  <si>
    <t>Goblin Hut</t>
  </si>
  <si>
    <t>Total-355k</t>
  </si>
  <si>
    <t>Coins spent in March Season</t>
  </si>
  <si>
    <t>Total - 985k</t>
  </si>
  <si>
    <t>in March</t>
  </si>
  <si>
    <t>180-70</t>
  </si>
  <si>
    <t>in April</t>
  </si>
  <si>
    <t>Chests Collected</t>
  </si>
  <si>
    <t>Total -575k</t>
  </si>
  <si>
    <t>575-527</t>
  </si>
  <si>
    <t>Coins spent in April Season</t>
  </si>
  <si>
    <t>in May</t>
  </si>
  <si>
    <t>Coins spent in May Season</t>
  </si>
  <si>
    <t xml:space="preserve">Mighty Miner </t>
  </si>
  <si>
    <t>527-417</t>
  </si>
  <si>
    <t>Total - 750k</t>
  </si>
  <si>
    <t>Coins Spent in June Season</t>
  </si>
  <si>
    <t>in June</t>
  </si>
  <si>
    <t>Total - 80k</t>
  </si>
  <si>
    <t>417-397</t>
  </si>
  <si>
    <t>in July</t>
  </si>
  <si>
    <t>397-317</t>
  </si>
  <si>
    <t>Maximum level of 
cards</t>
  </si>
  <si>
    <t>Common</t>
  </si>
  <si>
    <t xml:space="preserve">Rare </t>
  </si>
  <si>
    <t>Epic</t>
  </si>
  <si>
    <t>Legendary</t>
  </si>
  <si>
    <t>Maximum Level 
Achieved</t>
  </si>
  <si>
    <t>in August</t>
  </si>
  <si>
    <t>317-277</t>
  </si>
  <si>
    <t>Log / Princess</t>
  </si>
  <si>
    <t>Fire spirit</t>
  </si>
  <si>
    <t>Electro Giant</t>
  </si>
  <si>
    <t>Banner tokens Mastery availability</t>
  </si>
  <si>
    <t>Arrows</t>
  </si>
  <si>
    <t xml:space="preserve">Wizard </t>
  </si>
  <si>
    <t>Baby Dragon</t>
  </si>
  <si>
    <t>Flying Machine</t>
  </si>
  <si>
    <t>Fire Cracker</t>
  </si>
  <si>
    <t>Phoenix</t>
  </si>
  <si>
    <t>Emma Rose</t>
  </si>
  <si>
    <t>Lola Morena</t>
  </si>
  <si>
    <t>Margot Robbie</t>
  </si>
  <si>
    <t>Idris Elba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</si>
</sst>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topLeftCell="A3" zoomScale="107" workbookViewId="0">
      <selection activeCell="F37" sqref="F37"/>
    </sheetView>
  </sheetViews>
  <sheetFormatPr defaultRowHeight="14.4" x14ac:dyDescent="0.3"/>
  <cols>
    <col min="1" max="1" customWidth="true" width="30.33203125"/>
    <col min="2" max="2" customWidth="true" width="18.6640625"/>
    <col min="3" max="3" customWidth="true" width="18.109375"/>
    <col min="4" max="4" customWidth="true" width="20.109375"/>
    <col min="5" max="5" customWidth="true" width="23.33203125"/>
    <col min="6" max="6" customWidth="true" width="21.88671875"/>
    <col min="9" max="9" customWidth="true" width="25.77734375"/>
  </cols>
  <sheetData>
    <row r="1" spans="1:9" x14ac:dyDescent="0.3">
      <c r="B1" t="s" s="0">
        <v>0</v>
      </c>
      <c r="C1" t="s" s="0">
        <v>1</v>
      </c>
      <c r="D1" t="s" s="0">
        <v>2</v>
      </c>
      <c r="E1" t="s" s="0">
        <v>3</v>
      </c>
      <c r="F1" t="s" s="0">
        <v>3</v>
      </c>
      <c r="I1" t="s" s="0">
        <v>115</v>
      </c>
    </row>
    <row r="2" spans="1:9" x14ac:dyDescent="0.3">
      <c r="B2" t="s" s="0">
        <v>11</v>
      </c>
      <c r="C2" t="s" s="0">
        <v>124</v>
      </c>
      <c r="D2" t="s" s="0">
        <v>54</v>
      </c>
      <c r="E2" t="s" s="0">
        <v>18</v>
      </c>
      <c r="I2" t="s" s="0">
        <v>125</v>
      </c>
    </row>
    <row r="3" spans="1:9" x14ac:dyDescent="0.3">
      <c r="B3" t="s" s="0">
        <v>16</v>
      </c>
      <c r="C3" t="s" s="0">
        <v>44</v>
      </c>
      <c r="D3" t="s" s="0">
        <v>93</v>
      </c>
      <c r="E3" t="s" s="0">
        <v>49</v>
      </c>
    </row>
    <row r="4" spans="1:9" x14ac:dyDescent="0.3">
      <c r="B4" t="s" s="0">
        <v>8</v>
      </c>
      <c r="C4" t="s" s="0">
        <v>67</v>
      </c>
      <c r="D4" t="s" s="0">
        <v>65</v>
      </c>
      <c r="E4" t="s" s="0">
        <v>50</v>
      </c>
      <c r="I4" t="s" s="0">
        <v>126</v>
      </c>
    </row>
    <row r="5" spans="1:9" x14ac:dyDescent="0.3">
      <c r="B5" t="s" s="0">
        <v>14</v>
      </c>
      <c r="C5" t="s" s="0">
        <v>53</v>
      </c>
      <c r="D5" t="s" s="0">
        <v>71</v>
      </c>
      <c r="E5" t="s" s="0">
        <v>51</v>
      </c>
      <c r="I5" t="s" s="0">
        <v>127</v>
      </c>
    </row>
    <row r="6" spans="1:9" x14ac:dyDescent="0.3">
      <c r="B6" t="s" s="0">
        <v>17</v>
      </c>
      <c r="C6" t="s" s="0">
        <v>32</v>
      </c>
      <c r="D6" t="s" s="0">
        <v>99</v>
      </c>
      <c r="E6" t="s" s="0">
        <v>101</v>
      </c>
    </row>
    <row r="7" spans="1:9" x14ac:dyDescent="0.3">
      <c r="B7" t="s" s="0">
        <v>15</v>
      </c>
      <c r="C7" t="s" s="0">
        <v>58</v>
      </c>
      <c r="D7" t="s" s="0">
        <v>100</v>
      </c>
      <c r="E7" t="s" s="0">
        <v>120</v>
      </c>
      <c r="I7" t="s" s="0">
        <v>134</v>
      </c>
    </row>
    <row r="8" spans="1:9" x14ac:dyDescent="0.3">
      <c r="B8" t="s" s="0">
        <v>12</v>
      </c>
      <c r="C8" t="s" s="0">
        <v>38</v>
      </c>
      <c r="D8" t="s" s="0">
        <v>96</v>
      </c>
      <c r="E8" t="s" s="0">
        <v>81</v>
      </c>
      <c r="I8" t="s" s="0">
        <v>132</v>
      </c>
    </row>
    <row r="9" spans="1:9" x14ac:dyDescent="0.3">
      <c r="B9" t="s" s="0">
        <v>13</v>
      </c>
      <c r="C9" t="s" s="0">
        <v>68</v>
      </c>
      <c r="D9" t="s" s="0">
        <v>31</v>
      </c>
      <c r="E9" t="s" s="0">
        <v>55</v>
      </c>
    </row>
    <row r="10" spans="1:9" x14ac:dyDescent="0.3">
      <c r="B10" t="s" s="0">
        <v>6</v>
      </c>
      <c r="C10" t="s" s="0">
        <v>47</v>
      </c>
      <c r="D10" t="s" s="0">
        <v>33</v>
      </c>
      <c r="E10" t="s" s="0">
        <v>89</v>
      </c>
      <c r="I10" t="s" s="0">
        <v>136</v>
      </c>
    </row>
    <row r="11" spans="1:9" x14ac:dyDescent="0.3">
      <c r="A11" t="s" s="0">
        <v>85</v>
      </c>
      <c r="B11" t="s" s="0">
        <v>7</v>
      </c>
      <c r="C11" t="s" s="0">
        <v>39</v>
      </c>
      <c r="D11" t="s" s="0">
        <v>119</v>
      </c>
      <c r="E11" t="s" s="0">
        <v>122</v>
      </c>
      <c r="I11" t="s" s="0">
        <v>139</v>
      </c>
    </row>
    <row r="12" spans="1:9" x14ac:dyDescent="0.3">
      <c r="A12" t="s" s="0">
        <v>43</v>
      </c>
      <c r="B12" t="s" s="0">
        <v>45</v>
      </c>
      <c r="C12" t="s" s="0">
        <v>22</v>
      </c>
      <c r="D12" t="s" s="0">
        <v>73</v>
      </c>
      <c r="E12" t="s" s="0">
        <v>95</v>
      </c>
    </row>
    <row r="13" spans="1:9" x14ac:dyDescent="0.3">
      <c r="A13" t="s" s="0">
        <v>72</v>
      </c>
      <c r="B13" t="s" s="0">
        <v>24</v>
      </c>
      <c r="C13" t="s" s="0">
        <v>56</v>
      </c>
      <c r="D13" t="s" s="0">
        <v>46</v>
      </c>
      <c r="E13" t="s" s="0">
        <v>79</v>
      </c>
      <c r="I13" t="s" s="0">
        <v>140</v>
      </c>
    </row>
    <row r="14" spans="1:9" x14ac:dyDescent="0.3">
      <c r="A14" t="s" s="0">
        <v>90</v>
      </c>
      <c r="B14" t="s" s="0">
        <v>40</v>
      </c>
      <c r="C14" t="s" s="0">
        <v>64</v>
      </c>
      <c r="D14" t="s" s="0">
        <v>34</v>
      </c>
      <c r="E14" t="s" s="0">
        <v>123</v>
      </c>
      <c r="I14" t="s" s="0">
        <v>142</v>
      </c>
    </row>
    <row r="15" spans="1:9" x14ac:dyDescent="0.3">
      <c r="A15" t="s" s="0">
        <v>66</v>
      </c>
      <c r="B15" t="s" s="0">
        <v>25</v>
      </c>
      <c r="C15" t="s" s="0">
        <v>35</v>
      </c>
      <c r="D15" t="s" s="0">
        <v>117</v>
      </c>
      <c r="E15" t="s" s="0">
        <v>59</v>
      </c>
      <c r="F15" t="s" s="0">
        <v>4</v>
      </c>
    </row>
    <row r="16" spans="1:9" x14ac:dyDescent="0.3">
      <c r="B16" t="s" s="0">
        <v>19</v>
      </c>
      <c r="C16" t="s" s="0">
        <v>86</v>
      </c>
      <c r="D16" t="s" s="0">
        <v>121</v>
      </c>
      <c r="E16" t="s" s="0">
        <v>60</v>
      </c>
    </row>
    <row r="17" spans="2:5" x14ac:dyDescent="0.3">
      <c r="B17" t="s" s="0">
        <v>42</v>
      </c>
      <c r="C17" t="s" s="0">
        <v>61</v>
      </c>
      <c r="D17" t="s" s="0">
        <v>91</v>
      </c>
      <c r="E17" t="s" s="0">
        <v>92</v>
      </c>
    </row>
    <row r="18" spans="2:5" x14ac:dyDescent="0.3">
      <c r="B18" t="s" s="0">
        <v>20</v>
      </c>
      <c r="C18" t="s" s="0">
        <v>57</v>
      </c>
      <c r="D18" t="s" s="0">
        <v>102</v>
      </c>
      <c r="E18" t="s" s="0">
        <v>62</v>
      </c>
    </row>
    <row r="19" spans="2:5" x14ac:dyDescent="0.3">
      <c r="B19" t="s" s="0">
        <v>74</v>
      </c>
      <c r="C19" t="s" s="0">
        <v>107</v>
      </c>
      <c r="D19" t="s" s="0">
        <v>97</v>
      </c>
      <c r="E19" t="s" s="0">
        <v>77</v>
      </c>
    </row>
    <row r="20" spans="2:5" x14ac:dyDescent="0.3">
      <c r="B20" t="s" s="0">
        <v>5</v>
      </c>
      <c r="C20" t="s" s="0">
        <v>137</v>
      </c>
      <c r="D20" t="s" s="0">
        <v>163</v>
      </c>
      <c r="E20" t="s" s="0">
        <v>84</v>
      </c>
    </row>
    <row r="21" spans="2:5" x14ac:dyDescent="0.3">
      <c r="B21" t="s" s="0">
        <v>23</v>
      </c>
      <c r="C21" t="s" s="0">
        <v>52</v>
      </c>
      <c r="D21" t="s" s="0">
        <v>88</v>
      </c>
      <c r="E21" t="s" s="0">
        <v>83</v>
      </c>
    </row>
    <row r="22" spans="2:5" x14ac:dyDescent="0.3">
      <c r="B22" t="s" s="0">
        <v>37</v>
      </c>
      <c r="D22" t="s" s="0">
        <v>69</v>
      </c>
      <c r="E22" t="s" s="0">
        <v>80</v>
      </c>
    </row>
    <row r="23" spans="2:5" x14ac:dyDescent="0.3">
      <c r="B23" t="s" s="0">
        <v>21</v>
      </c>
      <c r="D23" t="s" s="0">
        <v>118</v>
      </c>
      <c r="E23" t="s" s="0">
        <v>75</v>
      </c>
    </row>
    <row r="24" spans="2:5" x14ac:dyDescent="0.3">
      <c r="B24" t="s" s="0">
        <v>36</v>
      </c>
      <c r="D24" t="s" s="0">
        <v>63</v>
      </c>
      <c r="E24" t="s" s="0">
        <v>76</v>
      </c>
    </row>
    <row r="25" spans="2:5" x14ac:dyDescent="0.3">
      <c r="B25" t="s" s="0">
        <v>48</v>
      </c>
      <c r="D25" t="s" s="0">
        <v>87</v>
      </c>
      <c r="E25" t="s" s="0">
        <v>94</v>
      </c>
    </row>
    <row r="26" spans="2:5" x14ac:dyDescent="0.3">
      <c r="B26" t="s" s="0">
        <v>30</v>
      </c>
      <c r="E26" t="s" s="0">
        <v>103</v>
      </c>
    </row>
    <row r="27" spans="2:5" x14ac:dyDescent="0.3">
      <c r="B27" t="s" s="0">
        <v>29</v>
      </c>
      <c r="E27" t="s" s="0">
        <v>70</v>
      </c>
    </row>
    <row r="28" spans="2:5" x14ac:dyDescent="0.3">
      <c r="B28" t="s" s="0">
        <v>26</v>
      </c>
      <c r="E28" t="s" s="0">
        <v>82</v>
      </c>
    </row>
    <row r="29" spans="2:5" x14ac:dyDescent="0.3">
      <c r="B29" t="s" s="0">
        <v>27</v>
      </c>
      <c r="E29" t="s" s="0">
        <v>78</v>
      </c>
    </row>
    <row r="30" spans="2:5" x14ac:dyDescent="0.3">
      <c r="B30" t="s" s="0">
        <v>41</v>
      </c>
      <c r="E30" t="s" s="0">
        <v>98</v>
      </c>
    </row>
    <row r="31" spans="2:5" x14ac:dyDescent="0.3">
      <c r="B31" t="s" s="0">
        <v>28</v>
      </c>
    </row>
    <row r="37" spans="1:8" x14ac:dyDescent="0.3">
      <c r="A37" t="s" s="0">
        <v>9</v>
      </c>
      <c r="B37" s="0">
        <v>35</v>
      </c>
      <c r="C37" s="0">
        <v>20</v>
      </c>
      <c r="D37" s="0">
        <v>24</v>
      </c>
      <c r="E37" s="0">
        <v>29</v>
      </c>
      <c r="F37" s="0">
        <v>0</v>
      </c>
    </row>
    <row r="38" spans="1:8" x14ac:dyDescent="0.3">
      <c r="A38" t="s" s="0">
        <v>10</v>
      </c>
      <c r="C38" s="0">
        <v>100000</v>
      </c>
      <c r="D38" s="0">
        <v>75000</v>
      </c>
      <c r="E38" s="0">
        <v>35000</v>
      </c>
      <c r="F38" s="0">
        <v>15000</v>
      </c>
      <c r="H38" s="0">
        <f>SUM(B37:F37)</f>
        <v>108</v>
      </c>
    </row>
    <row r="39" spans="1:8" x14ac:dyDescent="0.3">
      <c r="D39" s="0">
        <v>100000</v>
      </c>
      <c r="E39" s="0">
        <v>75000</v>
      </c>
      <c r="F39" s="0">
        <v>35000</v>
      </c>
    </row>
    <row r="40" spans="1:8" x14ac:dyDescent="0.3">
      <c r="E40" s="0">
        <v>100000</v>
      </c>
      <c r="F40" s="0">
        <v>75000</v>
      </c>
    </row>
    <row r="41" spans="1:8" x14ac:dyDescent="0.3">
      <c r="F41" s="0">
        <v>100000</v>
      </c>
    </row>
    <row r="42" spans="1:8" x14ac:dyDescent="0.3">
      <c r="A42" t="s" s="0">
        <v>104</v>
      </c>
      <c r="C42" s="0">
        <f>SUM(C38:C41)</f>
        <v>100000</v>
      </c>
      <c r="D42" s="0">
        <f>SUM(D38:D41)</f>
        <v>175000</v>
      </c>
      <c r="E42" s="0">
        <f t="shared" ref="E42:F42" si="0">SUM(E38:E41)</f>
        <v>210000</v>
      </c>
      <c r="F42" s="0">
        <f t="shared" si="0"/>
        <v>225000</v>
      </c>
    </row>
    <row r="44" spans="1:8" x14ac:dyDescent="0.3">
      <c r="A44" t="s" s="0">
        <v>105</v>
      </c>
      <c r="C44" s="0">
        <f>PRODUCT(C37,C42)</f>
        <v>2000000</v>
      </c>
      <c r="D44" s="0">
        <f t="shared" ref="D44:F44" si="1">PRODUCT(D37,D42)</f>
        <v>4200000</v>
      </c>
      <c r="E44" s="0">
        <f t="shared" si="1"/>
        <v>6090000</v>
      </c>
      <c r="F44" s="0">
        <f t="shared" si="1"/>
        <v>0</v>
      </c>
    </row>
    <row r="46" spans="1:8" x14ac:dyDescent="0.3">
      <c r="A46" t="s" s="0">
        <v>106</v>
      </c>
      <c r="B46" s="0">
        <f>SUM(C44:F44)</f>
        <v>12290000</v>
      </c>
    </row>
    <row r="48" spans="1:8" x14ac:dyDescent="0.3">
      <c r="D48" t="s" s="0">
        <v>108</v>
      </c>
      <c r="E48" t="s" s="0">
        <v>110</v>
      </c>
      <c r="F48" t="s" s="0">
        <v>114</v>
      </c>
    </row>
    <row r="49" spans="1:6" x14ac:dyDescent="0.3">
      <c r="B49" s="0">
        <f>B46/400000</f>
        <v>30.725000000000001</v>
      </c>
      <c r="D49" t="s" s="0">
        <v>11</v>
      </c>
      <c r="E49" s="0">
        <v>51</v>
      </c>
      <c r="F49" t="s" s="0">
        <v>35</v>
      </c>
    </row>
    <row r="50" spans="1:6" x14ac:dyDescent="0.3">
      <c r="D50" t="s" s="0">
        <v>16</v>
      </c>
      <c r="F50" t="s" s="0">
        <v>155</v>
      </c>
    </row>
    <row r="51" spans="1:6" x14ac:dyDescent="0.3">
      <c r="D51" t="s" s="0">
        <v>8</v>
      </c>
      <c r="E51" t="s" s="0">
        <v>109</v>
      </c>
    </row>
    <row r="52" spans="1:6" x14ac:dyDescent="0.3">
      <c r="D52" t="s" s="0">
        <v>14</v>
      </c>
      <c r="F52" t="s" s="0">
        <v>156</v>
      </c>
    </row>
    <row r="53" spans="1:6" x14ac:dyDescent="0.3">
      <c r="B53" t="s" s="0">
        <v>116</v>
      </c>
      <c r="D53" t="s" s="0">
        <v>17</v>
      </c>
      <c r="E53" t="s" s="0">
        <v>111</v>
      </c>
      <c r="F53" t="s" s="0">
        <v>86</v>
      </c>
    </row>
    <row r="54" spans="1:6" x14ac:dyDescent="0.3">
      <c r="D54" t="s" s="0">
        <v>15</v>
      </c>
      <c r="E54" s="0">
        <v>108</v>
      </c>
      <c r="F54" t="s" s="0">
        <v>31</v>
      </c>
    </row>
    <row r="55" spans="1:6" x14ac:dyDescent="0.3">
      <c r="D55" t="s" s="0">
        <v>12</v>
      </c>
    </row>
    <row r="56" spans="1:6" x14ac:dyDescent="0.3">
      <c r="D56" t="s" s="0">
        <v>13</v>
      </c>
    </row>
    <row r="57" spans="1:6" x14ac:dyDescent="0.3">
      <c r="B57" t="s" s="0">
        <v>154</v>
      </c>
      <c r="D57" t="s" s="0">
        <v>6</v>
      </c>
      <c r="E57" t="s" s="0">
        <v>112</v>
      </c>
    </row>
    <row r="58" spans="1:6" x14ac:dyDescent="0.3">
      <c r="D58" t="s" s="0">
        <v>7</v>
      </c>
      <c r="E58" s="0">
        <f>E49/E54</f>
        <v>0.47222222222222221</v>
      </c>
    </row>
    <row r="59" spans="1:6" x14ac:dyDescent="0.3">
      <c r="D59" t="s" s="0">
        <v>45</v>
      </c>
    </row>
    <row r="60" spans="1:6" x14ac:dyDescent="0.3">
      <c r="D60" t="s" s="0">
        <v>24</v>
      </c>
      <c r="E60" t="s" s="0">
        <v>113</v>
      </c>
    </row>
    <row r="61" spans="1:6" x14ac:dyDescent="0.3">
      <c r="D61" t="s" s="0">
        <v>40</v>
      </c>
      <c r="E61" s="0">
        <f>E58*100</f>
        <v>47.222222222222221</v>
      </c>
    </row>
    <row r="62" spans="1:6" x14ac:dyDescent="0.3">
      <c r="D62" t="s" s="0">
        <v>25</v>
      </c>
    </row>
    <row r="63" spans="1:6" x14ac:dyDescent="0.3">
      <c r="A63" t="s" s="0">
        <v>131</v>
      </c>
      <c r="B63" t="s" s="0">
        <v>131</v>
      </c>
      <c r="D63" t="s" s="0">
        <v>19</v>
      </c>
    </row>
    <row r="64" spans="1:6" x14ac:dyDescent="0.3">
      <c r="A64" t="s" s="0">
        <v>152</v>
      </c>
      <c r="B64" t="s" s="0">
        <v>128</v>
      </c>
      <c r="D64" t="s" s="0">
        <v>42</v>
      </c>
    </row>
    <row r="65" spans="1:4" x14ac:dyDescent="0.3">
      <c r="A65" t="s" s="0">
        <v>153</v>
      </c>
      <c r="B65" t="s" s="0">
        <v>129</v>
      </c>
      <c r="D65" t="s" s="0">
        <v>20</v>
      </c>
    </row>
    <row r="66" spans="1:4" x14ac:dyDescent="0.3">
      <c r="A66" s="0">
        <v>40</v>
      </c>
      <c r="B66" s="0">
        <v>110</v>
      </c>
      <c r="D66" t="s" s="0">
        <v>74</v>
      </c>
    </row>
    <row r="67" spans="1:4" x14ac:dyDescent="0.3">
      <c r="D67" t="s" s="0">
        <v>5</v>
      </c>
    </row>
    <row r="68" spans="1:4" x14ac:dyDescent="0.3">
      <c r="B68" t="s" s="0">
        <v>131</v>
      </c>
      <c r="D68" t="s" s="0">
        <v>23</v>
      </c>
    </row>
    <row r="69" spans="1:4" x14ac:dyDescent="0.3">
      <c r="B69" t="s" s="0">
        <v>130</v>
      </c>
      <c r="D69" t="s" s="0">
        <v>37</v>
      </c>
    </row>
    <row r="70" spans="1:4" x14ac:dyDescent="0.3">
      <c r="B70" t="s" s="0">
        <v>133</v>
      </c>
      <c r="D70" t="s" s="0">
        <v>21</v>
      </c>
    </row>
    <row r="71" spans="1:4" x14ac:dyDescent="0.3">
      <c r="B71" s="0">
        <v>48</v>
      </c>
      <c r="D71" t="s" s="0">
        <v>36</v>
      </c>
    </row>
    <row r="72" spans="1:4" x14ac:dyDescent="0.3">
      <c r="D72" t="s" s="0">
        <v>48</v>
      </c>
    </row>
    <row r="73" spans="1:4" x14ac:dyDescent="0.3">
      <c r="B73" t="s" s="0">
        <v>131</v>
      </c>
      <c r="D73" t="s" s="0">
        <v>30</v>
      </c>
    </row>
    <row r="74" spans="1:4" x14ac:dyDescent="0.3">
      <c r="B74" t="s" s="0">
        <v>135</v>
      </c>
      <c r="D74" t="s" s="0">
        <v>29</v>
      </c>
    </row>
    <row r="75" spans="1:4" x14ac:dyDescent="0.3">
      <c r="B75" t="s" s="0">
        <v>138</v>
      </c>
      <c r="D75" t="s" s="0">
        <v>26</v>
      </c>
    </row>
    <row r="76" spans="1:4" x14ac:dyDescent="0.3">
      <c r="B76" s="0">
        <v>110</v>
      </c>
      <c r="D76" t="s" s="0">
        <v>27</v>
      </c>
    </row>
    <row r="77" spans="1:4" x14ac:dyDescent="0.3">
      <c r="D77" t="s" s="0">
        <v>41</v>
      </c>
    </row>
    <row r="78" spans="1:4" x14ac:dyDescent="0.3">
      <c r="B78" t="s" s="0">
        <v>131</v>
      </c>
      <c r="D78" t="s" s="0">
        <v>28</v>
      </c>
    </row>
    <row r="79" spans="1:4" x14ac:dyDescent="0.3">
      <c r="B79" t="s" s="0">
        <v>141</v>
      </c>
      <c r="D79" t="s" s="0">
        <v>85</v>
      </c>
    </row>
    <row r="80" spans="1:4" x14ac:dyDescent="0.3">
      <c r="B80" t="s" s="0">
        <v>143</v>
      </c>
      <c r="D80" t="s" s="0">
        <v>43</v>
      </c>
    </row>
    <row r="81" spans="1:4" x14ac:dyDescent="0.3">
      <c r="B81" s="0">
        <v>20</v>
      </c>
      <c r="D81" t="s" s="0">
        <v>72</v>
      </c>
    </row>
    <row r="82" spans="1:4" x14ac:dyDescent="0.3">
      <c r="D82" t="s" s="0">
        <v>90</v>
      </c>
    </row>
    <row r="83" spans="1:4" x14ac:dyDescent="0.3">
      <c r="B83" t="s" s="0">
        <v>131</v>
      </c>
      <c r="D83" t="s" s="0">
        <v>66</v>
      </c>
    </row>
    <row r="84" spans="1:4" x14ac:dyDescent="0.3">
      <c r="B84" t="s" s="0">
        <v>144</v>
      </c>
      <c r="D84" t="s" s="0">
        <v>53</v>
      </c>
    </row>
    <row r="85" spans="1:4" x14ac:dyDescent="0.3">
      <c r="B85" t="s" s="0">
        <v>145</v>
      </c>
      <c r="D85" t="s" s="0">
        <v>32</v>
      </c>
    </row>
    <row r="86" spans="1:4" x14ac:dyDescent="0.3">
      <c r="B86" s="0">
        <v>80</v>
      </c>
      <c r="D86" t="s" s="0">
        <v>58</v>
      </c>
    </row>
    <row r="87" spans="1:4" x14ac:dyDescent="0.3">
      <c r="D87" t="s" s="0">
        <v>38</v>
      </c>
    </row>
    <row r="88" spans="1:4" x14ac:dyDescent="0.3">
      <c r="D88" t="s" s="0">
        <v>68</v>
      </c>
    </row>
    <row r="89" spans="1:4" ht="28.8" x14ac:dyDescent="0.3">
      <c r="B89" s="1" t="s">
        <v>146</v>
      </c>
      <c r="C89" s="1" t="s">
        <v>151</v>
      </c>
      <c r="D89" t="s" s="0">
        <v>47</v>
      </c>
    </row>
    <row r="90" spans="1:4" x14ac:dyDescent="0.3">
      <c r="A90" t="s" s="0">
        <v>147</v>
      </c>
      <c r="B90" s="0">
        <v>17</v>
      </c>
      <c r="C90" s="0">
        <v>8</v>
      </c>
      <c r="D90" t="s" s="0">
        <v>39</v>
      </c>
    </row>
    <row r="91" spans="1:4" x14ac:dyDescent="0.3">
      <c r="A91" t="s" s="0">
        <v>148</v>
      </c>
      <c r="B91" s="0">
        <v>12</v>
      </c>
      <c r="C91" s="0">
        <v>10</v>
      </c>
      <c r="D91" t="s" s="0">
        <v>22</v>
      </c>
    </row>
    <row r="92" spans="1:4" x14ac:dyDescent="0.3">
      <c r="A92" t="s" s="0">
        <v>149</v>
      </c>
      <c r="B92" s="0">
        <v>10</v>
      </c>
      <c r="C92" s="0">
        <v>8</v>
      </c>
      <c r="D92" t="s" s="0">
        <v>56</v>
      </c>
    </row>
    <row r="93" spans="1:4" x14ac:dyDescent="0.3">
      <c r="A93" t="s" s="0">
        <v>150</v>
      </c>
      <c r="B93" s="0">
        <v>3</v>
      </c>
      <c r="C93" s="0">
        <v>3</v>
      </c>
      <c r="D93" t="s" s="0">
        <v>64</v>
      </c>
    </row>
    <row r="94" spans="1:4" x14ac:dyDescent="0.3">
      <c r="D94" t="s" s="0">
        <v>35</v>
      </c>
    </row>
    <row r="95" spans="1:4" x14ac:dyDescent="0.3">
      <c r="B95" s="0">
        <f>SUM(B90:B93)</f>
        <v>42</v>
      </c>
      <c r="C95" s="0">
        <f>SUM(C90:C93)</f>
        <v>29</v>
      </c>
      <c r="D95" t="s" s="0">
        <v>44</v>
      </c>
    </row>
    <row r="96" spans="1:4" x14ac:dyDescent="0.3">
      <c r="D96" t="s" s="0">
        <v>33</v>
      </c>
    </row>
    <row r="97" spans="1:4" x14ac:dyDescent="0.3">
      <c r="D97" t="s" s="0">
        <v>49</v>
      </c>
    </row>
    <row r="98" spans="1:4" x14ac:dyDescent="0.3">
      <c r="D98" t="s" s="0">
        <v>76</v>
      </c>
    </row>
    <row r="99" spans="1:4" x14ac:dyDescent="0.3">
      <c r="A99" t="s" s="0">
        <v>157</v>
      </c>
      <c r="D99" t="s" s="0">
        <v>52</v>
      </c>
    </row>
    <row r="101" spans="1:4" x14ac:dyDescent="0.3">
      <c r="A101" t="s" s="0">
        <v>158</v>
      </c>
    </row>
    <row r="102" spans="1:4" x14ac:dyDescent="0.3">
      <c r="A102" t="s" s="0">
        <v>159</v>
      </c>
    </row>
    <row r="103" spans="1:4" x14ac:dyDescent="0.3">
      <c r="A103" t="s" s="0">
        <v>72</v>
      </c>
    </row>
    <row r="104" spans="1:4" x14ac:dyDescent="0.3">
      <c r="A104" t="s" s="0">
        <v>43</v>
      </c>
    </row>
    <row r="105" spans="1:4" x14ac:dyDescent="0.3">
      <c r="A105" t="s" s="0">
        <v>90</v>
      </c>
    </row>
    <row r="106" spans="1:4" x14ac:dyDescent="0.3">
      <c r="A106" t="s" s="0">
        <v>73</v>
      </c>
    </row>
    <row r="107" spans="1:4" x14ac:dyDescent="0.3">
      <c r="A107" t="s" s="0">
        <v>96</v>
      </c>
    </row>
    <row r="108" spans="1:4" x14ac:dyDescent="0.3">
      <c r="A108" t="s" s="0">
        <v>20</v>
      </c>
    </row>
    <row r="109" spans="1:4" x14ac:dyDescent="0.3">
      <c r="A109" t="s" s="0">
        <v>48</v>
      </c>
    </row>
    <row r="110" spans="1:4" x14ac:dyDescent="0.3">
      <c r="A110" t="s" s="0">
        <v>85</v>
      </c>
    </row>
    <row r="111" spans="1:4" x14ac:dyDescent="0.3">
      <c r="A111" t="s" s="0">
        <v>66</v>
      </c>
    </row>
    <row r="112" spans="1:4" x14ac:dyDescent="0.3">
      <c r="A112" t="s" s="0">
        <v>19</v>
      </c>
    </row>
    <row r="113" spans="1:1" x14ac:dyDescent="0.3">
      <c r="A113" t="s" s="0">
        <v>160</v>
      </c>
    </row>
    <row r="114" spans="1:1" x14ac:dyDescent="0.3">
      <c r="A114" t="s" s="0">
        <v>24</v>
      </c>
    </row>
    <row r="115" spans="1:1" x14ac:dyDescent="0.3">
      <c r="A115" t="s" s="0">
        <v>161</v>
      </c>
    </row>
    <row r="116" spans="1:1" x14ac:dyDescent="0.3">
      <c r="A116" t="s" s="0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166</v>
      </c>
    </row>
    <row r="2">
      <c r="A2" t="s" s="0">
        <v>167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91952</dc:creator>
  <cp:lastModifiedBy>91952</cp:lastModifiedBy>
  <dcterms:modified xsi:type="dcterms:W3CDTF">2023-02-06T19:36:00Z</dcterms:modified>
</cp:coreProperties>
</file>