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kar\Documents\heroku\nw1\"/>
    </mc:Choice>
  </mc:AlternateContent>
  <bookViews>
    <workbookView xWindow="0" yWindow="0" windowWidth="18870" windowHeight="7935" activeTab="1"/>
  </bookViews>
  <sheets>
    <sheet name="Sheet1" sheetId="1" r:id="rId1"/>
    <sheet name="ra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1" l="1"/>
  <c r="P91" i="1"/>
  <c r="Q91" i="1"/>
  <c r="R91" i="1"/>
  <c r="S91" i="1"/>
  <c r="T91" i="1"/>
  <c r="U91" i="1"/>
  <c r="V91" i="1"/>
  <c r="W91" i="1"/>
  <c r="X91" i="1"/>
  <c r="Y91" i="1"/>
  <c r="P92" i="1"/>
  <c r="Q92" i="1"/>
  <c r="R92" i="1"/>
  <c r="S92" i="1"/>
  <c r="T92" i="1"/>
  <c r="U92" i="1"/>
  <c r="V92" i="1"/>
  <c r="W92" i="1"/>
  <c r="X92" i="1"/>
  <c r="Y92" i="1"/>
  <c r="P93" i="1"/>
  <c r="Q93" i="1"/>
  <c r="R93" i="1"/>
  <c r="S93" i="1"/>
  <c r="T93" i="1"/>
  <c r="U93" i="1"/>
  <c r="V93" i="1"/>
  <c r="W93" i="1"/>
  <c r="X93" i="1"/>
  <c r="Y93" i="1"/>
  <c r="P94" i="1"/>
  <c r="Q94" i="1"/>
  <c r="R94" i="1"/>
  <c r="S94" i="1"/>
  <c r="T94" i="1"/>
  <c r="U94" i="1"/>
  <c r="V94" i="1"/>
  <c r="W94" i="1"/>
  <c r="X94" i="1"/>
  <c r="Y94" i="1"/>
  <c r="P95" i="1"/>
  <c r="Q95" i="1"/>
  <c r="R95" i="1"/>
  <c r="S95" i="1"/>
  <c r="T95" i="1"/>
  <c r="U95" i="1"/>
  <c r="V95" i="1"/>
  <c r="W95" i="1"/>
  <c r="X95" i="1"/>
  <c r="Y95" i="1"/>
  <c r="Q101" i="1"/>
  <c r="R101" i="1"/>
  <c r="S101" i="1"/>
  <c r="T101" i="1"/>
  <c r="U101" i="1"/>
  <c r="V101" i="1"/>
  <c r="W101" i="1"/>
  <c r="X101" i="1"/>
  <c r="Y101" i="1"/>
  <c r="Q102" i="1"/>
  <c r="R102" i="1"/>
  <c r="S102" i="1"/>
  <c r="T102" i="1"/>
  <c r="U102" i="1"/>
  <c r="V102" i="1"/>
  <c r="W102" i="1"/>
  <c r="X102" i="1"/>
  <c r="Y102" i="1"/>
  <c r="Q103" i="1"/>
  <c r="R103" i="1"/>
  <c r="S103" i="1"/>
  <c r="T103" i="1"/>
  <c r="U103" i="1"/>
  <c r="V103" i="1"/>
  <c r="W103" i="1"/>
  <c r="X103" i="1"/>
  <c r="Y103" i="1"/>
  <c r="Q104" i="1"/>
  <c r="R104" i="1"/>
  <c r="S104" i="1"/>
  <c r="T104" i="1"/>
  <c r="U104" i="1"/>
  <c r="V104" i="1"/>
  <c r="W104" i="1"/>
  <c r="X104" i="1"/>
  <c r="Y104" i="1"/>
  <c r="Q105" i="1"/>
  <c r="R105" i="1"/>
  <c r="S105" i="1"/>
  <c r="T105" i="1"/>
  <c r="U105" i="1"/>
  <c r="V105" i="1"/>
  <c r="W105" i="1"/>
  <c r="X105" i="1"/>
  <c r="Y105" i="1"/>
  <c r="Q106" i="1"/>
  <c r="R106" i="1"/>
  <c r="S106" i="1"/>
  <c r="T106" i="1"/>
  <c r="U106" i="1"/>
  <c r="V106" i="1"/>
  <c r="W106" i="1"/>
  <c r="X106" i="1"/>
  <c r="Y106" i="1"/>
  <c r="Q107" i="1"/>
  <c r="R107" i="1"/>
  <c r="S107" i="1"/>
  <c r="T107" i="1"/>
  <c r="U107" i="1"/>
  <c r="V107" i="1"/>
  <c r="W107" i="1"/>
  <c r="X107" i="1"/>
  <c r="Y107" i="1"/>
  <c r="Q108" i="1"/>
  <c r="R108" i="1"/>
  <c r="S108" i="1"/>
  <c r="T108" i="1"/>
  <c r="U108" i="1"/>
  <c r="V108" i="1"/>
  <c r="W108" i="1"/>
  <c r="X108" i="1"/>
  <c r="Y108" i="1"/>
  <c r="Q109" i="1"/>
  <c r="R109" i="1"/>
  <c r="S109" i="1"/>
  <c r="T109" i="1"/>
  <c r="U109" i="1"/>
  <c r="V109" i="1"/>
  <c r="W109" i="1"/>
  <c r="X109" i="1"/>
  <c r="Y109" i="1"/>
  <c r="Q110" i="1"/>
  <c r="R110" i="1"/>
  <c r="S110" i="1"/>
  <c r="T110" i="1"/>
  <c r="U110" i="1"/>
  <c r="V110" i="1"/>
  <c r="W110" i="1"/>
  <c r="X110" i="1"/>
  <c r="Y110" i="1"/>
  <c r="Q111" i="1"/>
  <c r="R111" i="1"/>
  <c r="S111" i="1"/>
  <c r="T111" i="1"/>
  <c r="U111" i="1"/>
  <c r="V111" i="1"/>
  <c r="W111" i="1"/>
  <c r="X111" i="1"/>
  <c r="Y111" i="1"/>
  <c r="Q112" i="1"/>
  <c r="R112" i="1"/>
  <c r="S112" i="1"/>
  <c r="T112" i="1"/>
  <c r="U112" i="1"/>
  <c r="V112" i="1"/>
  <c r="W112" i="1"/>
  <c r="X112" i="1"/>
  <c r="Y112" i="1"/>
  <c r="Q113" i="1"/>
  <c r="R113" i="1"/>
  <c r="S113" i="1"/>
  <c r="T113" i="1"/>
  <c r="U113" i="1"/>
  <c r="V113" i="1"/>
  <c r="W113" i="1"/>
  <c r="X113" i="1"/>
  <c r="Y113" i="1"/>
  <c r="Q114" i="1"/>
  <c r="R114" i="1"/>
  <c r="S114" i="1"/>
  <c r="T114" i="1"/>
  <c r="U114" i="1"/>
  <c r="V114" i="1"/>
  <c r="W114" i="1"/>
  <c r="X114" i="1"/>
  <c r="Y114" i="1"/>
  <c r="Q115" i="1"/>
  <c r="R115" i="1"/>
  <c r="S115" i="1"/>
  <c r="T115" i="1"/>
  <c r="U115" i="1"/>
  <c r="V115" i="1"/>
  <c r="W115" i="1"/>
  <c r="X115" i="1"/>
  <c r="Y115" i="1"/>
  <c r="Q116" i="1"/>
  <c r="R116" i="1"/>
  <c r="S116" i="1"/>
  <c r="T116" i="1"/>
  <c r="U116" i="1"/>
  <c r="V116" i="1"/>
  <c r="W116" i="1"/>
  <c r="X116" i="1"/>
  <c r="Y116" i="1"/>
  <c r="Q117" i="1"/>
  <c r="R117" i="1"/>
  <c r="S117" i="1"/>
  <c r="T117" i="1"/>
  <c r="U117" i="1"/>
  <c r="V117" i="1"/>
  <c r="W117" i="1"/>
  <c r="X117" i="1"/>
  <c r="Y117" i="1"/>
  <c r="Q118" i="1"/>
  <c r="R118" i="1"/>
  <c r="S118" i="1"/>
  <c r="T118" i="1"/>
  <c r="U118" i="1"/>
  <c r="V118" i="1"/>
  <c r="W118" i="1"/>
  <c r="X118" i="1"/>
  <c r="Y118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01" i="1"/>
  <c r="P78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Q78" i="1" l="1"/>
  <c r="R78" i="1"/>
  <c r="S78" i="1"/>
  <c r="T78" i="1"/>
  <c r="U78" i="1"/>
  <c r="V78" i="1"/>
  <c r="W78" i="1"/>
  <c r="X78" i="1"/>
  <c r="Y78" i="1"/>
  <c r="Q79" i="1"/>
  <c r="R79" i="1"/>
  <c r="S79" i="1"/>
  <c r="T79" i="1"/>
  <c r="U79" i="1"/>
  <c r="V79" i="1"/>
  <c r="W79" i="1"/>
  <c r="X79" i="1"/>
  <c r="Y79" i="1"/>
  <c r="Q80" i="1"/>
  <c r="R80" i="1"/>
  <c r="S80" i="1"/>
  <c r="T80" i="1"/>
  <c r="U80" i="1"/>
  <c r="V80" i="1"/>
  <c r="W80" i="1"/>
  <c r="X80" i="1"/>
  <c r="Y80" i="1"/>
  <c r="Q81" i="1"/>
  <c r="R81" i="1"/>
  <c r="S81" i="1"/>
  <c r="T81" i="1"/>
  <c r="U81" i="1"/>
  <c r="V81" i="1"/>
  <c r="W81" i="1"/>
  <c r="X81" i="1"/>
  <c r="Y81" i="1"/>
  <c r="Q82" i="1"/>
  <c r="R82" i="1"/>
  <c r="S82" i="1"/>
  <c r="T82" i="1"/>
  <c r="U82" i="1"/>
  <c r="V82" i="1"/>
  <c r="W82" i="1"/>
  <c r="X82" i="1"/>
  <c r="Y82" i="1"/>
  <c r="Q83" i="1"/>
  <c r="R83" i="1"/>
  <c r="S83" i="1"/>
  <c r="T83" i="1"/>
  <c r="U83" i="1"/>
  <c r="V83" i="1"/>
  <c r="W83" i="1"/>
  <c r="X83" i="1"/>
  <c r="Y83" i="1"/>
  <c r="Q84" i="1"/>
  <c r="R84" i="1"/>
  <c r="S84" i="1"/>
  <c r="T84" i="1"/>
  <c r="U84" i="1"/>
  <c r="V84" i="1"/>
  <c r="W84" i="1"/>
  <c r="X84" i="1"/>
  <c r="Y84" i="1"/>
  <c r="Q85" i="1"/>
  <c r="R85" i="1"/>
  <c r="S85" i="1"/>
  <c r="T85" i="1"/>
  <c r="U85" i="1"/>
  <c r="V85" i="1"/>
  <c r="W85" i="1"/>
  <c r="X85" i="1"/>
  <c r="Y85" i="1"/>
  <c r="Q86" i="1"/>
  <c r="R86" i="1"/>
  <c r="S86" i="1"/>
  <c r="T86" i="1"/>
  <c r="U86" i="1"/>
  <c r="V86" i="1"/>
  <c r="W86" i="1"/>
  <c r="X86" i="1"/>
  <c r="Y86" i="1"/>
  <c r="Q87" i="1"/>
  <c r="R87" i="1"/>
  <c r="S87" i="1"/>
  <c r="T87" i="1"/>
  <c r="U87" i="1"/>
  <c r="V87" i="1"/>
  <c r="W87" i="1"/>
  <c r="X87" i="1"/>
  <c r="Y87" i="1"/>
  <c r="Q88" i="1"/>
  <c r="R88" i="1"/>
  <c r="S88" i="1"/>
  <c r="T88" i="1"/>
  <c r="U88" i="1"/>
  <c r="V88" i="1"/>
  <c r="W88" i="1"/>
  <c r="X88" i="1"/>
  <c r="Y88" i="1"/>
  <c r="Q89" i="1"/>
  <c r="R89" i="1"/>
  <c r="S89" i="1"/>
  <c r="T89" i="1"/>
  <c r="U89" i="1"/>
  <c r="V89" i="1"/>
  <c r="W89" i="1"/>
  <c r="X89" i="1"/>
  <c r="Y89" i="1"/>
  <c r="Q90" i="1"/>
  <c r="R90" i="1"/>
  <c r="S90" i="1"/>
  <c r="T90" i="1"/>
  <c r="U90" i="1"/>
  <c r="V90" i="1"/>
  <c r="W90" i="1"/>
  <c r="X90" i="1"/>
  <c r="Y90" i="1"/>
  <c r="P79" i="1"/>
  <c r="P80" i="1"/>
  <c r="P81" i="1"/>
  <c r="P82" i="1"/>
  <c r="P83" i="1"/>
  <c r="P84" i="1"/>
  <c r="P85" i="1"/>
  <c r="P86" i="1"/>
  <c r="P87" i="1"/>
  <c r="P88" i="1"/>
  <c r="P89" i="1"/>
  <c r="P90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1" i="1" l="1"/>
  <c r="Y70" i="1"/>
  <c r="Y71" i="1"/>
  <c r="X70" i="1"/>
  <c r="X71" i="1"/>
  <c r="W70" i="1"/>
  <c r="W71" i="1"/>
  <c r="V70" i="1"/>
  <c r="V71" i="1"/>
  <c r="U70" i="1"/>
  <c r="U71" i="1"/>
  <c r="T70" i="1"/>
  <c r="T71" i="1"/>
  <c r="S70" i="1"/>
  <c r="S71" i="1"/>
  <c r="R70" i="1"/>
  <c r="R71" i="1"/>
  <c r="Q70" i="1"/>
  <c r="Q71" i="1"/>
  <c r="P70" i="1"/>
  <c r="P71" i="1"/>
  <c r="O70" i="1"/>
  <c r="U62" i="1" l="1"/>
  <c r="U63" i="1"/>
  <c r="U64" i="1"/>
  <c r="U65" i="1"/>
  <c r="U66" i="1"/>
  <c r="U67" i="1"/>
  <c r="U68" i="1"/>
  <c r="U69" i="1"/>
  <c r="Y66" i="1"/>
  <c r="Y67" i="1"/>
  <c r="Y68" i="1"/>
  <c r="Y69" i="1"/>
  <c r="X66" i="1"/>
  <c r="X67" i="1"/>
  <c r="X68" i="1"/>
  <c r="X69" i="1"/>
  <c r="W66" i="1"/>
  <c r="W67" i="1"/>
  <c r="W68" i="1"/>
  <c r="W69" i="1"/>
  <c r="V66" i="1"/>
  <c r="V67" i="1"/>
  <c r="V68" i="1"/>
  <c r="V69" i="1"/>
  <c r="T66" i="1"/>
  <c r="T67" i="1"/>
  <c r="T68" i="1"/>
  <c r="T69" i="1"/>
  <c r="S66" i="1"/>
  <c r="S67" i="1"/>
  <c r="S68" i="1"/>
  <c r="S69" i="1"/>
  <c r="R66" i="1"/>
  <c r="R67" i="1"/>
  <c r="R68" i="1"/>
  <c r="R69" i="1"/>
  <c r="Q66" i="1"/>
  <c r="Q67" i="1"/>
  <c r="Q68" i="1"/>
  <c r="Q69" i="1"/>
  <c r="P66" i="1"/>
  <c r="P67" i="1"/>
  <c r="P68" i="1"/>
  <c r="P69" i="1"/>
  <c r="O66" i="1"/>
  <c r="O67" i="1"/>
  <c r="O68" i="1"/>
  <c r="O69" i="1"/>
  <c r="C74" i="1"/>
  <c r="D74" i="1"/>
  <c r="E74" i="1"/>
  <c r="F74" i="1"/>
  <c r="G74" i="1"/>
  <c r="H74" i="1"/>
  <c r="I74" i="1"/>
  <c r="J74" i="1"/>
  <c r="K74" i="1"/>
  <c r="C73" i="1"/>
  <c r="D73" i="1"/>
  <c r="E73" i="1"/>
  <c r="F73" i="1"/>
  <c r="G73" i="1"/>
  <c r="H73" i="1"/>
  <c r="I73" i="1"/>
  <c r="J73" i="1"/>
  <c r="K73" i="1"/>
  <c r="C72" i="1"/>
  <c r="D72" i="1"/>
  <c r="E72" i="1"/>
  <c r="F72" i="1"/>
  <c r="G72" i="1"/>
  <c r="H72" i="1"/>
  <c r="I72" i="1"/>
  <c r="J72" i="1"/>
  <c r="K72" i="1"/>
  <c r="B74" i="1"/>
  <c r="B73" i="1"/>
  <c r="B72" i="1"/>
  <c r="V54" i="1" l="1"/>
  <c r="V55" i="1"/>
  <c r="V56" i="1"/>
  <c r="V57" i="1"/>
  <c r="V58" i="1"/>
  <c r="V59" i="1"/>
  <c r="V60" i="1"/>
  <c r="V61" i="1"/>
  <c r="V62" i="1"/>
  <c r="V63" i="1"/>
  <c r="V64" i="1"/>
  <c r="V65" i="1"/>
  <c r="O58" i="1" l="1"/>
  <c r="O59" i="1"/>
  <c r="O60" i="1"/>
  <c r="O61" i="1"/>
  <c r="O62" i="1"/>
  <c r="O63" i="1"/>
  <c r="O54" i="1" l="1"/>
  <c r="O55" i="1"/>
  <c r="O56" i="1"/>
  <c r="O57" i="1"/>
  <c r="O64" i="1"/>
  <c r="O65" i="1"/>
  <c r="X54" i="1"/>
  <c r="X55" i="1"/>
  <c r="X56" i="1"/>
  <c r="X57" i="1"/>
  <c r="X58" i="1"/>
  <c r="X59" i="1"/>
  <c r="X60" i="1"/>
  <c r="X61" i="1"/>
  <c r="X62" i="1"/>
  <c r="X63" i="1"/>
  <c r="X64" i="1"/>
  <c r="X65" i="1"/>
  <c r="P55" i="1"/>
  <c r="Q55" i="1"/>
  <c r="R55" i="1"/>
  <c r="S55" i="1"/>
  <c r="T55" i="1"/>
  <c r="U55" i="1"/>
  <c r="W55" i="1"/>
  <c r="Y55" i="1"/>
  <c r="P56" i="1"/>
  <c r="Q56" i="1"/>
  <c r="R56" i="1"/>
  <c r="S56" i="1"/>
  <c r="T56" i="1"/>
  <c r="U56" i="1"/>
  <c r="W56" i="1"/>
  <c r="Y56" i="1"/>
  <c r="P57" i="1"/>
  <c r="Q57" i="1"/>
  <c r="R57" i="1"/>
  <c r="S57" i="1"/>
  <c r="T57" i="1"/>
  <c r="U57" i="1"/>
  <c r="W57" i="1"/>
  <c r="Y57" i="1"/>
  <c r="P58" i="1"/>
  <c r="Q58" i="1"/>
  <c r="R58" i="1"/>
  <c r="S58" i="1"/>
  <c r="T58" i="1"/>
  <c r="U58" i="1"/>
  <c r="W58" i="1"/>
  <c r="Y58" i="1"/>
  <c r="P59" i="1"/>
  <c r="Q59" i="1"/>
  <c r="R59" i="1"/>
  <c r="S59" i="1"/>
  <c r="T59" i="1"/>
  <c r="U59" i="1"/>
  <c r="W59" i="1"/>
  <c r="Y59" i="1"/>
  <c r="P60" i="1"/>
  <c r="Q60" i="1"/>
  <c r="R60" i="1"/>
  <c r="S60" i="1"/>
  <c r="T60" i="1"/>
  <c r="U60" i="1"/>
  <c r="W60" i="1"/>
  <c r="Y60" i="1"/>
  <c r="P61" i="1"/>
  <c r="Q61" i="1"/>
  <c r="R61" i="1"/>
  <c r="S61" i="1"/>
  <c r="T61" i="1"/>
  <c r="U61" i="1"/>
  <c r="W61" i="1"/>
  <c r="Y61" i="1"/>
  <c r="P62" i="1"/>
  <c r="Q62" i="1"/>
  <c r="R62" i="1"/>
  <c r="S62" i="1"/>
  <c r="T62" i="1"/>
  <c r="W62" i="1"/>
  <c r="Y62" i="1"/>
  <c r="P63" i="1"/>
  <c r="Q63" i="1"/>
  <c r="R63" i="1"/>
  <c r="S63" i="1"/>
  <c r="T63" i="1"/>
  <c r="W63" i="1"/>
  <c r="Y63" i="1"/>
  <c r="P64" i="1"/>
  <c r="Q64" i="1"/>
  <c r="R64" i="1"/>
  <c r="S64" i="1"/>
  <c r="T64" i="1"/>
  <c r="W64" i="1"/>
  <c r="Y64" i="1"/>
  <c r="P65" i="1"/>
  <c r="Q65" i="1"/>
  <c r="R65" i="1"/>
  <c r="S65" i="1"/>
  <c r="T65" i="1"/>
  <c r="W65" i="1"/>
  <c r="Y65" i="1"/>
  <c r="Q36" i="1"/>
  <c r="R36" i="1"/>
  <c r="S36" i="1"/>
  <c r="T36" i="1"/>
  <c r="U36" i="1"/>
  <c r="W36" i="1"/>
  <c r="Y36" i="1"/>
  <c r="Q37" i="1"/>
  <c r="R37" i="1"/>
  <c r="S37" i="1"/>
  <c r="T37" i="1"/>
  <c r="U37" i="1"/>
  <c r="W37" i="1"/>
  <c r="Y37" i="1"/>
  <c r="Q38" i="1"/>
  <c r="R38" i="1"/>
  <c r="S38" i="1"/>
  <c r="T38" i="1"/>
  <c r="U38" i="1"/>
  <c r="W38" i="1"/>
  <c r="Y38" i="1"/>
  <c r="Q39" i="1"/>
  <c r="R39" i="1"/>
  <c r="S39" i="1"/>
  <c r="T39" i="1"/>
  <c r="U39" i="1"/>
  <c r="W39" i="1"/>
  <c r="Y39" i="1"/>
  <c r="Q40" i="1"/>
  <c r="R40" i="1"/>
  <c r="S40" i="1"/>
  <c r="T40" i="1"/>
  <c r="U40" i="1"/>
  <c r="W40" i="1"/>
  <c r="Y40" i="1"/>
  <c r="Q41" i="1"/>
  <c r="R41" i="1"/>
  <c r="S41" i="1"/>
  <c r="T41" i="1"/>
  <c r="U41" i="1"/>
  <c r="W41" i="1"/>
  <c r="Y41" i="1"/>
  <c r="Q42" i="1"/>
  <c r="R42" i="1"/>
  <c r="S42" i="1"/>
  <c r="T42" i="1"/>
  <c r="U42" i="1"/>
  <c r="W42" i="1"/>
  <c r="Y42" i="1"/>
  <c r="Q43" i="1"/>
  <c r="R43" i="1"/>
  <c r="S43" i="1"/>
  <c r="T43" i="1"/>
  <c r="U43" i="1"/>
  <c r="W43" i="1"/>
  <c r="Y43" i="1"/>
  <c r="Q44" i="1"/>
  <c r="R44" i="1"/>
  <c r="S44" i="1"/>
  <c r="T44" i="1"/>
  <c r="U44" i="1"/>
  <c r="W44" i="1"/>
  <c r="Y44" i="1"/>
  <c r="Q45" i="1"/>
  <c r="R45" i="1"/>
  <c r="S45" i="1"/>
  <c r="T45" i="1"/>
  <c r="U45" i="1"/>
  <c r="W45" i="1"/>
  <c r="Y45" i="1"/>
  <c r="Q46" i="1"/>
  <c r="R46" i="1"/>
  <c r="S46" i="1"/>
  <c r="T46" i="1"/>
  <c r="U46" i="1"/>
  <c r="W46" i="1"/>
  <c r="Y46" i="1"/>
  <c r="P36" i="1"/>
  <c r="P37" i="1"/>
  <c r="P38" i="1"/>
  <c r="P39" i="1"/>
  <c r="P40" i="1"/>
  <c r="P41" i="1"/>
  <c r="P42" i="1"/>
  <c r="P43" i="1"/>
  <c r="P44" i="1"/>
  <c r="P45" i="1"/>
  <c r="P46" i="1"/>
  <c r="P35" i="1"/>
  <c r="O36" i="1"/>
  <c r="O37" i="1"/>
  <c r="O38" i="1"/>
  <c r="O39" i="1"/>
  <c r="O40" i="1"/>
  <c r="O41" i="1"/>
  <c r="O42" i="1"/>
  <c r="O43" i="1"/>
  <c r="O44" i="1"/>
  <c r="O45" i="1"/>
  <c r="O46" i="1"/>
  <c r="Y54" i="1" l="1"/>
  <c r="W54" i="1"/>
  <c r="U54" i="1"/>
  <c r="T54" i="1"/>
  <c r="S54" i="1"/>
  <c r="R54" i="1"/>
  <c r="Q54" i="1"/>
  <c r="P54" i="1"/>
  <c r="Q29" i="1" l="1"/>
  <c r="P28" i="1"/>
  <c r="Q35" i="1"/>
  <c r="I50" i="1" l="1"/>
  <c r="I49" i="1"/>
  <c r="I48" i="1"/>
  <c r="W35" i="1" l="1"/>
  <c r="O34" i="1" l="1"/>
  <c r="O18" i="1"/>
  <c r="O4" i="1"/>
  <c r="O35" i="1"/>
  <c r="O20" i="1"/>
  <c r="O21" i="1"/>
  <c r="O22" i="1"/>
  <c r="O23" i="1"/>
  <c r="O24" i="1"/>
  <c r="O25" i="1"/>
  <c r="O26" i="1"/>
  <c r="O27" i="1"/>
  <c r="O28" i="1"/>
  <c r="O29" i="1"/>
  <c r="O19" i="1"/>
  <c r="O6" i="1"/>
  <c r="O7" i="1"/>
  <c r="O8" i="1"/>
  <c r="O9" i="1"/>
  <c r="O10" i="1"/>
  <c r="O11" i="1"/>
  <c r="O5" i="1"/>
  <c r="R35" i="1"/>
  <c r="S35" i="1"/>
  <c r="T35" i="1"/>
  <c r="U35" i="1"/>
  <c r="Y35" i="1"/>
  <c r="Q19" i="1"/>
  <c r="R19" i="1"/>
  <c r="S19" i="1"/>
  <c r="T19" i="1"/>
  <c r="U19" i="1"/>
  <c r="Y19" i="1"/>
  <c r="Q20" i="1"/>
  <c r="R20" i="1"/>
  <c r="S20" i="1"/>
  <c r="T20" i="1"/>
  <c r="U20" i="1"/>
  <c r="Y20" i="1"/>
  <c r="Q21" i="1"/>
  <c r="R21" i="1"/>
  <c r="S21" i="1"/>
  <c r="T21" i="1"/>
  <c r="U21" i="1"/>
  <c r="Y21" i="1"/>
  <c r="Q22" i="1"/>
  <c r="R22" i="1"/>
  <c r="S22" i="1"/>
  <c r="T22" i="1"/>
  <c r="U22" i="1"/>
  <c r="Y22" i="1"/>
  <c r="Q23" i="1"/>
  <c r="R23" i="1"/>
  <c r="S23" i="1"/>
  <c r="T23" i="1"/>
  <c r="U23" i="1"/>
  <c r="Y23" i="1"/>
  <c r="Q24" i="1"/>
  <c r="R24" i="1"/>
  <c r="S24" i="1"/>
  <c r="T24" i="1"/>
  <c r="U24" i="1"/>
  <c r="Y24" i="1"/>
  <c r="Q25" i="1"/>
  <c r="R25" i="1"/>
  <c r="S25" i="1"/>
  <c r="T25" i="1"/>
  <c r="U25" i="1"/>
  <c r="Y25" i="1"/>
  <c r="Q26" i="1"/>
  <c r="R26" i="1"/>
  <c r="S26" i="1"/>
  <c r="T26" i="1"/>
  <c r="U26" i="1"/>
  <c r="Y26" i="1"/>
  <c r="Q27" i="1"/>
  <c r="R27" i="1"/>
  <c r="S27" i="1"/>
  <c r="T27" i="1"/>
  <c r="U27" i="1"/>
  <c r="Y27" i="1"/>
  <c r="Q28" i="1"/>
  <c r="R28" i="1"/>
  <c r="S28" i="1"/>
  <c r="T28" i="1"/>
  <c r="U28" i="1"/>
  <c r="Y28" i="1"/>
  <c r="R29" i="1"/>
  <c r="S29" i="1"/>
  <c r="T29" i="1"/>
  <c r="U29" i="1"/>
  <c r="Y29" i="1"/>
  <c r="P20" i="1"/>
  <c r="P21" i="1"/>
  <c r="P22" i="1"/>
  <c r="P23" i="1"/>
  <c r="P24" i="1"/>
  <c r="P25" i="1"/>
  <c r="P26" i="1"/>
  <c r="P27" i="1"/>
  <c r="P29" i="1"/>
  <c r="P19" i="1"/>
  <c r="Q5" i="1"/>
  <c r="R5" i="1"/>
  <c r="S5" i="1"/>
  <c r="T5" i="1"/>
  <c r="U5" i="1"/>
  <c r="Y5" i="1"/>
  <c r="Q6" i="1"/>
  <c r="R6" i="1"/>
  <c r="S6" i="1"/>
  <c r="T6" i="1"/>
  <c r="U6" i="1"/>
  <c r="Y6" i="1"/>
  <c r="Q7" i="1"/>
  <c r="R7" i="1"/>
  <c r="S7" i="1"/>
  <c r="T7" i="1"/>
  <c r="U7" i="1"/>
  <c r="Y7" i="1"/>
  <c r="Q8" i="1"/>
  <c r="R8" i="1"/>
  <c r="S8" i="1"/>
  <c r="T8" i="1"/>
  <c r="U8" i="1"/>
  <c r="Y8" i="1"/>
  <c r="Q9" i="1"/>
  <c r="R9" i="1"/>
  <c r="S9" i="1"/>
  <c r="T9" i="1"/>
  <c r="U9" i="1"/>
  <c r="Y9" i="1"/>
  <c r="Q10" i="1"/>
  <c r="R10" i="1"/>
  <c r="S10" i="1"/>
  <c r="T10" i="1"/>
  <c r="U10" i="1"/>
  <c r="Y10" i="1"/>
  <c r="Q11" i="1"/>
  <c r="R11" i="1"/>
  <c r="S11" i="1"/>
  <c r="T11" i="1"/>
  <c r="U11" i="1"/>
  <c r="Y11" i="1"/>
  <c r="P6" i="1"/>
  <c r="P7" i="1"/>
  <c r="P8" i="1"/>
  <c r="P9" i="1"/>
  <c r="P10" i="1"/>
  <c r="P11" i="1"/>
  <c r="P5" i="1"/>
  <c r="K50" i="1" l="1"/>
  <c r="G50" i="1"/>
  <c r="F50" i="1"/>
  <c r="E50" i="1"/>
  <c r="D50" i="1"/>
  <c r="C50" i="1"/>
  <c r="B50" i="1"/>
  <c r="K49" i="1"/>
  <c r="G49" i="1"/>
  <c r="F49" i="1"/>
  <c r="E49" i="1"/>
  <c r="D49" i="1"/>
  <c r="C49" i="1"/>
  <c r="B49" i="1"/>
  <c r="K48" i="1"/>
  <c r="G48" i="1"/>
  <c r="F48" i="1"/>
  <c r="E48" i="1"/>
  <c r="D48" i="1"/>
  <c r="C48" i="1"/>
  <c r="B48" i="1"/>
  <c r="K30" i="1" l="1"/>
  <c r="K31" i="1"/>
  <c r="K32" i="1"/>
  <c r="B30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C13" i="1"/>
  <c r="D13" i="1"/>
  <c r="E13" i="1"/>
  <c r="F13" i="1"/>
  <c r="G13" i="1"/>
  <c r="B13" i="1"/>
  <c r="G14" i="1"/>
  <c r="D14" i="1"/>
  <c r="E14" i="1"/>
  <c r="F14" i="1"/>
  <c r="C14" i="1"/>
  <c r="B14" i="1"/>
  <c r="G12" i="1"/>
  <c r="D12" i="1"/>
  <c r="E12" i="1"/>
  <c r="F12" i="1"/>
  <c r="C12" i="1"/>
  <c r="B12" i="1"/>
</calcChain>
</file>

<file path=xl/sharedStrings.xml><?xml version="1.0" encoding="utf-8"?>
<sst xmlns="http://schemas.openxmlformats.org/spreadsheetml/2006/main" count="147" uniqueCount="24">
  <si>
    <t>Date</t>
  </si>
  <si>
    <t>Players</t>
  </si>
  <si>
    <t xml:space="preserve">Sean </t>
  </si>
  <si>
    <t>Dave</t>
  </si>
  <si>
    <t>Oskar</t>
  </si>
  <si>
    <t>Omer</t>
  </si>
  <si>
    <t>Jamie</t>
  </si>
  <si>
    <t>Amrit</t>
  </si>
  <si>
    <t>Spencer</t>
  </si>
  <si>
    <t>SEPT</t>
  </si>
  <si>
    <t>AUG</t>
  </si>
  <si>
    <t>AVG PLAYED GAME</t>
  </si>
  <si>
    <t># GAMES</t>
  </si>
  <si>
    <t>TOTAL SCORE</t>
  </si>
  <si>
    <t>Daily Points</t>
  </si>
  <si>
    <t>Monthly Average Score Contest</t>
  </si>
  <si>
    <t>Burkeley</t>
  </si>
  <si>
    <t>OCT</t>
  </si>
  <si>
    <t>NOV</t>
  </si>
  <si>
    <t>Jeff</t>
  </si>
  <si>
    <t>Farah</t>
  </si>
  <si>
    <t>DEC</t>
  </si>
  <si>
    <t>JAN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</si>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</sst>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19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" fontId="0" fillId="0" borderId="22" xfId="0" applyNumberFormat="1" applyBorder="1"/>
    <xf numFmtId="16" fontId="0" fillId="0" borderId="23" xfId="0" applyNumberFormat="1" applyBorder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16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31" xfId="0" applyFont="1" applyBorder="1"/>
    <xf numFmtId="0" fontId="1" fillId="0" borderId="32" xfId="0" applyFont="1" applyBorder="1"/>
    <xf numFmtId="2" fontId="1" fillId="0" borderId="4" xfId="0" applyNumberFormat="1" applyFont="1" applyBorder="1"/>
    <xf numFmtId="2" fontId="0" fillId="0" borderId="0" xfId="0" applyNumberFormat="1"/>
    <xf numFmtId="2" fontId="1" fillId="0" borderId="5" xfId="0" applyNumberFormat="1" applyFont="1" applyBorder="1"/>
    <xf numFmtId="2" fontId="1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" fontId="0" fillId="0" borderId="41" xfId="0" applyNumberFormat="1" applyBorder="1"/>
    <xf numFmtId="16" fontId="0" fillId="0" borderId="22" xfId="0" applyNumberFormat="1" applyFont="1" applyBorder="1"/>
    <xf numFmtId="2" fontId="0" fillId="0" borderId="35" xfId="0" applyNumberFormat="1" applyFont="1" applyBorder="1"/>
    <xf numFmtId="2" fontId="0" fillId="0" borderId="34" xfId="0" applyNumberFormat="1" applyFont="1" applyBorder="1"/>
    <xf numFmtId="2" fontId="0" fillId="0" borderId="36" xfId="0" applyNumberFormat="1" applyFont="1" applyBorder="1"/>
    <xf numFmtId="0" fontId="0" fillId="0" borderId="0" xfId="0" applyFont="1"/>
    <xf numFmtId="16" fontId="0" fillId="0" borderId="23" xfId="0" applyNumberFormat="1" applyFont="1" applyBorder="1"/>
    <xf numFmtId="2" fontId="0" fillId="0" borderId="37" xfId="0" applyNumberFormat="1" applyFont="1" applyBorder="1"/>
    <xf numFmtId="2" fontId="0" fillId="0" borderId="3" xfId="0" applyNumberFormat="1" applyFont="1" applyBorder="1"/>
    <xf numFmtId="2" fontId="0" fillId="0" borderId="16" xfId="0" applyNumberFormat="1" applyFont="1" applyBorder="1"/>
    <xf numFmtId="16" fontId="0" fillId="0" borderId="41" xfId="0" applyNumberFormat="1" applyFont="1" applyBorder="1"/>
    <xf numFmtId="2" fontId="0" fillId="0" borderId="38" xfId="0" applyNumberFormat="1" applyFont="1" applyBorder="1"/>
    <xf numFmtId="2" fontId="0" fillId="0" borderId="39" xfId="0" applyNumberFormat="1" applyFont="1" applyBorder="1"/>
    <xf numFmtId="2" fontId="0" fillId="0" borderId="40" xfId="0" applyNumberFormat="1" applyFont="1" applyBorder="1"/>
    <xf numFmtId="2" fontId="0" fillId="0" borderId="33" xfId="0" applyNumberFormat="1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7" xfId="0" applyBorder="1"/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2" xfId="0" applyBorder="1"/>
    <xf numFmtId="2" fontId="0" fillId="0" borderId="47" xfId="0" applyNumberFormat="1" applyFont="1" applyBorder="1"/>
    <xf numFmtId="2" fontId="0" fillId="0" borderId="45" xfId="0" applyNumberFormat="1" applyFont="1" applyBorder="1"/>
    <xf numFmtId="2" fontId="0" fillId="0" borderId="48" xfId="0" applyNumberFormat="1" applyFont="1" applyBorder="1"/>
    <xf numFmtId="2" fontId="0" fillId="0" borderId="42" xfId="0" applyNumberFormat="1" applyBorder="1"/>
    <xf numFmtId="0" fontId="0" fillId="0" borderId="49" xfId="0" applyBorder="1"/>
    <xf numFmtId="0" fontId="0" fillId="0" borderId="2" xfId="0" applyBorder="1"/>
    <xf numFmtId="0" fontId="0" fillId="0" borderId="37" xfId="0" applyBorder="1"/>
    <xf numFmtId="0" fontId="0" fillId="0" borderId="34" xfId="0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0" fillId="0" borderId="35" xfId="0" applyBorder="1"/>
    <xf numFmtId="0" fontId="0" fillId="0" borderId="36" xfId="0" applyBorder="1"/>
    <xf numFmtId="16" fontId="0" fillId="0" borderId="50" xfId="0" applyNumberFormat="1" applyBorder="1"/>
    <xf numFmtId="0" fontId="1" fillId="0" borderId="42" xfId="0" applyFont="1" applyBorder="1"/>
    <xf numFmtId="0" fontId="0" fillId="0" borderId="47" xfId="0" applyBorder="1"/>
    <xf numFmtId="2" fontId="0" fillId="0" borderId="51" xfId="0" applyNumberFormat="1" applyBorder="1"/>
    <xf numFmtId="2" fontId="0" fillId="0" borderId="12" xfId="0" applyNumberFormat="1" applyBorder="1"/>
    <xf numFmtId="2" fontId="0" fillId="0" borderId="43" xfId="0" applyNumberFormat="1" applyBorder="1"/>
    <xf numFmtId="2" fontId="0" fillId="0" borderId="13" xfId="0" applyNumberFormat="1" applyBorder="1"/>
    <xf numFmtId="16" fontId="0" fillId="0" borderId="2" xfId="0" applyNumberFormat="1" applyBorder="1"/>
    <xf numFmtId="0" fontId="0" fillId="0" borderId="52" xfId="0" applyBorder="1"/>
    <xf numFmtId="0" fontId="0" fillId="0" borderId="34" xfId="0" applyFill="1" applyBorder="1"/>
    <xf numFmtId="0" fontId="0" fillId="0" borderId="21" xfId="0" applyFill="1" applyBorder="1"/>
    <xf numFmtId="0" fontId="0" fillId="0" borderId="53" xfId="0" applyFill="1" applyBorder="1"/>
    <xf numFmtId="16" fontId="0" fillId="0" borderId="54" xfId="0" applyNumberFormat="1" applyBorder="1"/>
    <xf numFmtId="0" fontId="0" fillId="0" borderId="55" xfId="0" applyBorder="1"/>
    <xf numFmtId="0" fontId="0" fillId="0" borderId="56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0" fillId="0" borderId="57" xfId="0" applyBorder="1"/>
    <xf numFmtId="0" fontId="0" fillId="0" borderId="58" xfId="0" applyBorder="1"/>
    <xf numFmtId="0" fontId="0" fillId="0" borderId="5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Points</a:t>
            </a:r>
            <a:endParaRPr lang="en-US"/>
          </a:p>
        </c:rich>
      </c:tx>
      <c:layout>
        <c:manualLayout>
          <c:xMode val="edge"/>
          <c:yMode val="edge"/>
          <c:x val="0.42838943812661207"/>
          <c:y val="1.6509815111109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364503610923708E-2"/>
          <c:y val="0.12077465310111693"/>
          <c:w val="0.96458542468214481"/>
          <c:h val="0.72207601275378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Sean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(Sheet1!$B$5:$B$11,Sheet1!$B$19:$B$29,Sheet1!$B$35:$B$47,Sheet1!$B$54:$B$71,Sheet1!$B$78:$B$95)</c:f>
              <c:numCache>
                <c:formatCode>General</c:formatCode>
                <c:ptCount val="6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1</c:v>
                </c:pt>
                <c:pt idx="36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A-450D-B79B-71C3328B7F5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(Sheet1!$C$5:$C$11,Sheet1!$C$19:$C$29,Sheet1!$C$35:$C$47,Sheet1!$C$54:$C$71,Sheet1!$C$78:$C$95)</c:f>
              <c:numCache>
                <c:formatCode>General</c:formatCode>
                <c:ptCount val="67"/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7">
                  <c:v>5</c:v>
                </c:pt>
                <c:pt idx="8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2</c:v>
                </c:pt>
                <c:pt idx="53">
                  <c:v>6</c:v>
                </c:pt>
                <c:pt idx="55">
                  <c:v>6</c:v>
                </c:pt>
                <c:pt idx="56">
                  <c:v>5</c:v>
                </c:pt>
                <c:pt idx="58">
                  <c:v>7</c:v>
                </c:pt>
                <c:pt idx="59">
                  <c:v>2</c:v>
                </c:pt>
                <c:pt idx="6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A-450D-B79B-71C3328B7F5E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Oskar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(Sheet1!$D$5:$D$11,Sheet1!$D$19:$D$29,Sheet1!$D$35:$D$47,Sheet1!$D$54:$D$71,Sheet1!$D$78:$D$95)</c:f>
              <c:numCache>
                <c:formatCode>General</c:formatCode>
                <c:ptCount val="6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9">
                  <c:v>4</c:v>
                </c:pt>
                <c:pt idx="20">
                  <c:v>4</c:v>
                </c:pt>
                <c:pt idx="22">
                  <c:v>3</c:v>
                </c:pt>
                <c:pt idx="23">
                  <c:v>4</c:v>
                </c:pt>
                <c:pt idx="29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42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51">
                  <c:v>6</c:v>
                </c:pt>
                <c:pt idx="52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A-450D-B79B-71C3328B7F5E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Omer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(Sheet1!$E$5:$E$11,Sheet1!$E$19:$E$29,Sheet1!$E$35:$E$47,Sheet1!$E$54:$E$71,Sheet1!$E$78:$E$95)</c:f>
              <c:numCache>
                <c:formatCode>General</c:formatCode>
                <c:ptCount val="67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1">
                  <c:v>1</c:v>
                </c:pt>
                <c:pt idx="23">
                  <c:v>5</c:v>
                </c:pt>
                <c:pt idx="24">
                  <c:v>2</c:v>
                </c:pt>
                <c:pt idx="26">
                  <c:v>1</c:v>
                </c:pt>
                <c:pt idx="27">
                  <c:v>3</c:v>
                </c:pt>
                <c:pt idx="31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7</c:v>
                </c:pt>
                <c:pt idx="41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8">
                  <c:v>1</c:v>
                </c:pt>
                <c:pt idx="50">
                  <c:v>4</c:v>
                </c:pt>
                <c:pt idx="51">
                  <c:v>4</c:v>
                </c:pt>
                <c:pt idx="53">
                  <c:v>3</c:v>
                </c:pt>
                <c:pt idx="54">
                  <c:v>3</c:v>
                </c:pt>
                <c:pt idx="56">
                  <c:v>2</c:v>
                </c:pt>
                <c:pt idx="59">
                  <c:v>4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A-450D-B79B-71C3328B7F5E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Jamie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(Sheet1!$F$5:$F$11,Sheet1!$F$19:$F$29,Sheet1!$F$35:$F$47,Sheet1!$F$54:$F$71,Sheet1!$F$78:$F$95)</c:f>
              <c:numCache>
                <c:formatCode>General</c:formatCode>
                <c:ptCount val="67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20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4">
                  <c:v>1</c:v>
                </c:pt>
                <c:pt idx="35">
                  <c:v>2</c:v>
                </c:pt>
                <c:pt idx="37">
                  <c:v>5</c:v>
                </c:pt>
                <c:pt idx="38">
                  <c:v>3</c:v>
                </c:pt>
                <c:pt idx="41">
                  <c:v>4</c:v>
                </c:pt>
                <c:pt idx="43">
                  <c:v>1</c:v>
                </c:pt>
                <c:pt idx="45">
                  <c:v>1</c:v>
                </c:pt>
                <c:pt idx="46">
                  <c:v>2</c:v>
                </c:pt>
                <c:pt idx="48">
                  <c:v>5</c:v>
                </c:pt>
                <c:pt idx="52">
                  <c:v>1</c:v>
                </c:pt>
                <c:pt idx="54">
                  <c:v>6</c:v>
                </c:pt>
                <c:pt idx="55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A-450D-B79B-71C3328B7F5E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Spencer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(Sheet1!$G$5:$G$11,Sheet1!$G$19:$G$29,Sheet1!$G$35:$G$47,Sheet1!$G$54:$G$71,Sheet1!$G$78:$G$95)</c:f>
              <c:numCache>
                <c:formatCode>General</c:formatCode>
                <c:ptCount val="67"/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9">
                  <c:v>2</c:v>
                </c:pt>
                <c:pt idx="21">
                  <c:v>3</c:v>
                </c:pt>
                <c:pt idx="23">
                  <c:v>6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5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A-450D-B79B-71C3328B7F5E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Burkeley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(Sheet1!$I$5:$I$11,Sheet1!$I$19:$I$29,Sheet1!$I$35:$I$47,Sheet1!$I$54:$I$71,Sheet1!$H$78:$H$95)</c:f>
              <c:numCache>
                <c:formatCode>General</c:formatCode>
                <c:ptCount val="67"/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7">
                  <c:v>4</c:v>
                </c:pt>
                <c:pt idx="29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9">
                  <c:v>5</c:v>
                </c:pt>
                <c:pt idx="40">
                  <c:v>5</c:v>
                </c:pt>
                <c:pt idx="43">
                  <c:v>3</c:v>
                </c:pt>
                <c:pt idx="44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5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9A-450D-B79B-71C3328B7F5E}"/>
            </c:ext>
          </c:extLst>
        </c:ser>
        <c:ser>
          <c:idx val="7"/>
          <c:order val="7"/>
          <c:tx>
            <c:strRef>
              <c:f>Sheet1!$K$4</c:f>
              <c:strCache>
                <c:ptCount val="1"/>
                <c:pt idx="0">
                  <c:v>Amrit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(Sheet1!$K$5:$K$11,Sheet1!$K$19:$K$29,Sheet1!$K$35:$K$47,Sheet1!$K$54:$K$71,Sheet1!$K$78:$K$95)</c:f>
              <c:numCache>
                <c:formatCode>General</c:formatCode>
                <c:ptCount val="67"/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8">
                  <c:v>3</c:v>
                </c:pt>
                <c:pt idx="29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50">
                  <c:v>1</c:v>
                </c:pt>
                <c:pt idx="51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7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9A-450D-B79B-71C3328B7F5E}"/>
            </c:ext>
          </c:extLst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Jeff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(Sheet1!$J$5:$J$11,Sheet1!$J$19:$J$29,Sheet1!$J$35:$J$47,Sheet1!$J$54:$J$71,Sheet1!$J$78:$J$95)</c:f>
              <c:numCache>
                <c:formatCode>General</c:formatCode>
                <c:ptCount val="67"/>
                <c:pt idx="34">
                  <c:v>2</c:v>
                </c:pt>
                <c:pt idx="37">
                  <c:v>1</c:v>
                </c:pt>
                <c:pt idx="45">
                  <c:v>7</c:v>
                </c:pt>
                <c:pt idx="49">
                  <c:v>6</c:v>
                </c:pt>
                <c:pt idx="50">
                  <c:v>3</c:v>
                </c:pt>
                <c:pt idx="51">
                  <c:v>1</c:v>
                </c:pt>
                <c:pt idx="53">
                  <c:v>5</c:v>
                </c:pt>
                <c:pt idx="58">
                  <c:v>3</c:v>
                </c:pt>
                <c:pt idx="59">
                  <c:v>8</c:v>
                </c:pt>
                <c:pt idx="6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9A-450D-B79B-71C3328B7F5E}"/>
            </c:ext>
          </c:extLst>
        </c:ser>
        <c:ser>
          <c:idx val="9"/>
          <c:order val="9"/>
          <c:tx>
            <c:strRef>
              <c:f>Sheet1!$H$53</c:f>
              <c:strCache>
                <c:ptCount val="1"/>
                <c:pt idx="0">
                  <c:v>Farah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(Sheet1!$A$5:$A$11,Sheet1!$A$19:$A$29,Sheet1!$A$35:$A$47,Sheet1!$A$54:$A$71,Sheet1!$A$78:$A$95)</c:f>
              <c:numCache>
                <c:formatCode>d\-mmm</c:formatCode>
                <c:ptCount val="6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  <c:pt idx="7">
                  <c:v>42257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42265</c:v>
                </c:pt>
                <c:pt idx="12">
                  <c:v>42268</c:v>
                </c:pt>
                <c:pt idx="13">
                  <c:v>42269</c:v>
                </c:pt>
                <c:pt idx="14">
                  <c:v>42271</c:v>
                </c:pt>
                <c:pt idx="15">
                  <c:v>42275</c:v>
                </c:pt>
                <c:pt idx="16">
                  <c:v>42276</c:v>
                </c:pt>
                <c:pt idx="17">
                  <c:v>42277</c:v>
                </c:pt>
                <c:pt idx="18">
                  <c:v>42278</c:v>
                </c:pt>
                <c:pt idx="19">
                  <c:v>42282</c:v>
                </c:pt>
                <c:pt idx="20">
                  <c:v>42283</c:v>
                </c:pt>
                <c:pt idx="21">
                  <c:v>42290</c:v>
                </c:pt>
                <c:pt idx="22">
                  <c:v>42293</c:v>
                </c:pt>
                <c:pt idx="23">
                  <c:v>42297</c:v>
                </c:pt>
                <c:pt idx="24">
                  <c:v>42298</c:v>
                </c:pt>
                <c:pt idx="25">
                  <c:v>42300</c:v>
                </c:pt>
                <c:pt idx="26">
                  <c:v>42303</c:v>
                </c:pt>
                <c:pt idx="27">
                  <c:v>42304</c:v>
                </c:pt>
                <c:pt idx="28">
                  <c:v>42305</c:v>
                </c:pt>
                <c:pt idx="29">
                  <c:v>42307</c:v>
                </c:pt>
                <c:pt idx="31">
                  <c:v>42310</c:v>
                </c:pt>
                <c:pt idx="32">
                  <c:v>42311</c:v>
                </c:pt>
                <c:pt idx="33">
                  <c:v>42312</c:v>
                </c:pt>
                <c:pt idx="34">
                  <c:v>42317</c:v>
                </c:pt>
                <c:pt idx="35">
                  <c:v>42318</c:v>
                </c:pt>
                <c:pt idx="36">
                  <c:v>42319</c:v>
                </c:pt>
                <c:pt idx="37">
                  <c:v>42320</c:v>
                </c:pt>
                <c:pt idx="38">
                  <c:v>42321</c:v>
                </c:pt>
                <c:pt idx="39">
                  <c:v>42325</c:v>
                </c:pt>
                <c:pt idx="40">
                  <c:v>42326</c:v>
                </c:pt>
                <c:pt idx="41">
                  <c:v>42327</c:v>
                </c:pt>
                <c:pt idx="42">
                  <c:v>42328</c:v>
                </c:pt>
                <c:pt idx="43">
                  <c:v>42331</c:v>
                </c:pt>
                <c:pt idx="44">
                  <c:v>42332</c:v>
                </c:pt>
                <c:pt idx="45">
                  <c:v>42333</c:v>
                </c:pt>
                <c:pt idx="46">
                  <c:v>42334</c:v>
                </c:pt>
                <c:pt idx="47">
                  <c:v>42335</c:v>
                </c:pt>
                <c:pt idx="48">
                  <c:v>42338</c:v>
                </c:pt>
                <c:pt idx="49">
                  <c:v>42339</c:v>
                </c:pt>
                <c:pt idx="50">
                  <c:v>42340</c:v>
                </c:pt>
                <c:pt idx="51">
                  <c:v>42341</c:v>
                </c:pt>
                <c:pt idx="52">
                  <c:v>42342</c:v>
                </c:pt>
                <c:pt idx="53">
                  <c:v>42345</c:v>
                </c:pt>
                <c:pt idx="54">
                  <c:v>42346</c:v>
                </c:pt>
                <c:pt idx="55">
                  <c:v>42347</c:v>
                </c:pt>
                <c:pt idx="56">
                  <c:v>42348</c:v>
                </c:pt>
                <c:pt idx="57">
                  <c:v>42349</c:v>
                </c:pt>
                <c:pt idx="58">
                  <c:v>42352</c:v>
                </c:pt>
                <c:pt idx="59">
                  <c:v>42353</c:v>
                </c:pt>
                <c:pt idx="60">
                  <c:v>42355</c:v>
                </c:pt>
                <c:pt idx="61">
                  <c:v>42356</c:v>
                </c:pt>
              </c:numCache>
            </c:numRef>
          </c:xVal>
          <c:yVal>
            <c:numRef>
              <c:f>(Sheet1!$H$5:$H$11,Sheet1!$H$19:$H$29,Sheet1!$H$35:$H$47,Sheet1!$H$54:$H$71,Sheet1!$H$78:$H$95)</c:f>
              <c:numCache>
                <c:formatCode>General</c:formatCode>
                <c:ptCount val="67"/>
                <c:pt idx="38">
                  <c:v>4</c:v>
                </c:pt>
                <c:pt idx="5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9A-450D-B79B-71C3328B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3760"/>
        <c:axId val="204754152"/>
      </c:scatterChart>
      <c:valAx>
        <c:axId val="204753760"/>
        <c:scaling>
          <c:orientation val="minMax"/>
          <c:min val="42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4152"/>
        <c:crosses val="autoZero"/>
        <c:crossBetween val="midCat"/>
      </c:valAx>
      <c:valAx>
        <c:axId val="204754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2209809044717419E-2"/>
          <c:y val="0.85770943586582304"/>
          <c:w val="0.72498893213488624"/>
          <c:h val="0.12844631250999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Sean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Sheet1!$P$5:$P$11</c:f>
              <c:numCache>
                <c:formatCode>0.00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4.666666666666667</c:v>
                </c:pt>
                <c:pt idx="3">
                  <c:v>5</c:v>
                </c:pt>
                <c:pt idx="4">
                  <c:v>5.2</c:v>
                </c:pt>
                <c:pt idx="5">
                  <c:v>5.166666666666667</c:v>
                </c:pt>
                <c:pt idx="6">
                  <c:v>4.8571428571428568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624-9A60-1D06BC522B00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Dave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Sheet1!$Q$5:$Q$11</c:f>
              <c:numCache>
                <c:formatCode>0.00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4.666666666666667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624-9A60-1D06BC522B00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Oskar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Sheet1!$R$5:$R$11</c:f>
              <c:numCache>
                <c:formatCode>0.00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2.6666666666666665</c:v>
                </c:pt>
                <c:pt idx="3">
                  <c:v>2.75</c:v>
                </c:pt>
                <c:pt idx="4">
                  <c:v>3.2</c:v>
                </c:pt>
                <c:pt idx="5">
                  <c:v>3.6666666666666665</c:v>
                </c:pt>
                <c:pt idx="6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624-9A60-1D06BC522B00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Omer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Sheet1!$S$5:$S$11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624-9A60-1D06BC522B00}"/>
            </c:ext>
          </c:extLst>
        </c:ser>
        <c:ser>
          <c:idx val="4"/>
          <c:order val="4"/>
          <c:tx>
            <c:strRef>
              <c:f>Sheet1!$T$4</c:f>
              <c:strCache>
                <c:ptCount val="1"/>
                <c:pt idx="0">
                  <c:v>Jamie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Sheet1!$T$5:$T$11</c:f>
              <c:numCache>
                <c:formatCode>0.00</c:formatCode>
                <c:ptCount val="7"/>
                <c:pt idx="0">
                  <c:v>6</c:v>
                </c:pt>
                <c:pt idx="1">
                  <c:v>5.5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624-9A60-1D06BC522B00}"/>
            </c:ext>
          </c:extLst>
        </c:ser>
        <c:ser>
          <c:idx val="5"/>
          <c:order val="5"/>
          <c:tx>
            <c:strRef>
              <c:f>Sheet1!$U$4</c:f>
              <c:strCache>
                <c:ptCount val="1"/>
                <c:pt idx="0">
                  <c:v>Spencer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Sheet1!$O$5:$O$11</c:f>
              <c:numCache>
                <c:formatCode>d\-mmm</c:formatCode>
                <c:ptCount val="7"/>
                <c:pt idx="0">
                  <c:v>42221</c:v>
                </c:pt>
                <c:pt idx="1">
                  <c:v>42226</c:v>
                </c:pt>
                <c:pt idx="2">
                  <c:v>42233</c:v>
                </c:pt>
                <c:pt idx="3">
                  <c:v>42240</c:v>
                </c:pt>
                <c:pt idx="4">
                  <c:v>42241</c:v>
                </c:pt>
                <c:pt idx="5">
                  <c:v>42242</c:v>
                </c:pt>
                <c:pt idx="6">
                  <c:v>42244</c:v>
                </c:pt>
              </c:numCache>
            </c:numRef>
          </c:xVal>
          <c:yVal>
            <c:numRef>
              <c:f>Sheet1!$U$5:$U$11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624-9A60-1D06BC52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4936"/>
        <c:axId val="204755328"/>
      </c:scatterChart>
      <c:valAx>
        <c:axId val="20475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5328"/>
        <c:crosses val="autoZero"/>
        <c:crossBetween val="midCat"/>
      </c:valAx>
      <c:valAx>
        <c:axId val="2047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Sean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Sheet1!$P$19:$P$29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3</c:v>
                </c:pt>
                <c:pt idx="5">
                  <c:v>2.6666666666666665</c:v>
                </c:pt>
                <c:pt idx="6">
                  <c:v>2.7142857142857144</c:v>
                </c:pt>
                <c:pt idx="7">
                  <c:v>2.5</c:v>
                </c:pt>
                <c:pt idx="8">
                  <c:v>2.5</c:v>
                </c:pt>
                <c:pt idx="9">
                  <c:v>2.4444444444444446</c:v>
                </c:pt>
                <c:pt idx="1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472B-B5DE-325FC70E2558}"/>
            </c:ext>
          </c:extLst>
        </c:ser>
        <c:ser>
          <c:idx val="1"/>
          <c:order val="1"/>
          <c:tx>
            <c:strRef>
              <c:f>Sheet1!$Q$18</c:f>
              <c:strCache>
                <c:ptCount val="1"/>
                <c:pt idx="0">
                  <c:v>Dave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Sheet1!$Q$19:$Q$29</c:f>
              <c:numCache>
                <c:formatCode>0.00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4.666666666666667</c:v>
                </c:pt>
                <c:pt idx="4">
                  <c:v>4.5</c:v>
                </c:pt>
                <c:pt idx="5">
                  <c:v>4.4000000000000004</c:v>
                </c:pt>
                <c:pt idx="6">
                  <c:v>3.8333333333333335</c:v>
                </c:pt>
                <c:pt idx="7">
                  <c:v>3.8333333333333335</c:v>
                </c:pt>
                <c:pt idx="8">
                  <c:v>3.8333333333333335</c:v>
                </c:pt>
                <c:pt idx="9">
                  <c:v>3.8571428571428572</c:v>
                </c:pt>
                <c:pt idx="10">
                  <c:v>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8-472B-B5DE-325FC70E2558}"/>
            </c:ext>
          </c:extLst>
        </c:ser>
        <c:ser>
          <c:idx val="2"/>
          <c:order val="2"/>
          <c:tx>
            <c:strRef>
              <c:f>Sheet1!$R$18</c:f>
              <c:strCache>
                <c:ptCount val="1"/>
                <c:pt idx="0">
                  <c:v>Oskar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Sheet1!$R$19:$R$29</c:f>
              <c:numCache>
                <c:formatCode>0.00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3.5</c:v>
                </c:pt>
                <c:pt idx="3">
                  <c:v>4.333333333333333</c:v>
                </c:pt>
                <c:pt idx="4">
                  <c:v>4</c:v>
                </c:pt>
                <c:pt idx="5">
                  <c:v>3.8</c:v>
                </c:pt>
                <c:pt idx="6">
                  <c:v>4</c:v>
                </c:pt>
                <c:pt idx="7">
                  <c:v>3.8571428571428572</c:v>
                </c:pt>
                <c:pt idx="8">
                  <c:v>4</c:v>
                </c:pt>
                <c:pt idx="9">
                  <c:v>4.2222222222222223</c:v>
                </c:pt>
                <c:pt idx="10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8-472B-B5DE-325FC70E2558}"/>
            </c:ext>
          </c:extLst>
        </c:ser>
        <c:ser>
          <c:idx val="3"/>
          <c:order val="3"/>
          <c:tx>
            <c:strRef>
              <c:f>Sheet1!$S$18</c:f>
              <c:strCache>
                <c:ptCount val="1"/>
                <c:pt idx="0">
                  <c:v>Omer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Sheet1!$S$19:$S$29</c:f>
              <c:numCache>
                <c:formatCode>0.00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5.75</c:v>
                </c:pt>
                <c:pt idx="6">
                  <c:v>5</c:v>
                </c:pt>
                <c:pt idx="7">
                  <c:v>5</c:v>
                </c:pt>
                <c:pt idx="8">
                  <c:v>4.4285714285714288</c:v>
                </c:pt>
                <c:pt idx="9">
                  <c:v>4.5</c:v>
                </c:pt>
                <c:pt idx="10">
                  <c:v>4.333333333333333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8-472B-B5DE-325FC70E2558}"/>
            </c:ext>
          </c:extLst>
        </c:ser>
        <c:ser>
          <c:idx val="4"/>
          <c:order val="4"/>
          <c:tx>
            <c:strRef>
              <c:f>Sheet1!$T$18</c:f>
              <c:strCache>
                <c:ptCount val="1"/>
                <c:pt idx="0">
                  <c:v>Jamie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Sheet1!$T$19:$T$29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3.5</c:v>
                </c:pt>
                <c:pt idx="4">
                  <c:v>4.333333333333333</c:v>
                </c:pt>
                <c:pt idx="5">
                  <c:v>4.75</c:v>
                </c:pt>
                <c:pt idx="6">
                  <c:v>5</c:v>
                </c:pt>
                <c:pt idx="7">
                  <c:v>5</c:v>
                </c:pt>
                <c:pt idx="8">
                  <c:v>5.166666666666667</c:v>
                </c:pt>
                <c:pt idx="9">
                  <c:v>4.8571428571428568</c:v>
                </c:pt>
                <c:pt idx="10">
                  <c:v>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8-472B-B5DE-325FC70E2558}"/>
            </c:ext>
          </c:extLst>
        </c:ser>
        <c:ser>
          <c:idx val="5"/>
          <c:order val="5"/>
          <c:tx>
            <c:strRef>
              <c:f>Sheet1!$U$18</c:f>
              <c:strCache>
                <c:ptCount val="1"/>
                <c:pt idx="0">
                  <c:v>Spencer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Sheet1!$U$19:$U$29</c:f>
              <c:numCache>
                <c:formatCode>0.00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8-472B-B5DE-325FC70E2558}"/>
            </c:ext>
          </c:extLst>
        </c:ser>
        <c:ser>
          <c:idx val="6"/>
          <c:order val="6"/>
          <c:tx>
            <c:strRef>
              <c:f>Sheet1!$Y$18</c:f>
              <c:strCache>
                <c:ptCount val="1"/>
                <c:pt idx="0">
                  <c:v>Amrit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Sheet1!$O$19:$O$29</c:f>
              <c:numCache>
                <c:formatCode>d\-mmm</c:formatCode>
                <c:ptCount val="11"/>
                <c:pt idx="0">
                  <c:v>42257</c:v>
                </c:pt>
                <c:pt idx="1">
                  <c:v>42261</c:v>
                </c:pt>
                <c:pt idx="2">
                  <c:v>42262</c:v>
                </c:pt>
                <c:pt idx="3">
                  <c:v>42263</c:v>
                </c:pt>
                <c:pt idx="4">
                  <c:v>42265</c:v>
                </c:pt>
                <c:pt idx="5">
                  <c:v>42268</c:v>
                </c:pt>
                <c:pt idx="6">
                  <c:v>42269</c:v>
                </c:pt>
                <c:pt idx="7">
                  <c:v>42271</c:v>
                </c:pt>
                <c:pt idx="8">
                  <c:v>42275</c:v>
                </c:pt>
                <c:pt idx="9">
                  <c:v>42276</c:v>
                </c:pt>
                <c:pt idx="10">
                  <c:v>42277</c:v>
                </c:pt>
              </c:numCache>
            </c:numRef>
          </c:xVal>
          <c:yVal>
            <c:numRef>
              <c:f>Sheet1!$Y$19:$Y$29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1.5</c:v>
                </c:pt>
                <c:pt idx="4">
                  <c:v>2.6666666666666665</c:v>
                </c:pt>
                <c:pt idx="5">
                  <c:v>2.5</c:v>
                </c:pt>
                <c:pt idx="6">
                  <c:v>2.8</c:v>
                </c:pt>
                <c:pt idx="7">
                  <c:v>3.3333333333333335</c:v>
                </c:pt>
                <c:pt idx="8">
                  <c:v>3.2857142857142856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F8-472B-B5DE-325FC70E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6112"/>
        <c:axId val="204756504"/>
      </c:scatterChart>
      <c:valAx>
        <c:axId val="2047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6504"/>
        <c:crosses val="autoZero"/>
        <c:crossBetween val="midCat"/>
      </c:valAx>
      <c:valAx>
        <c:axId val="2047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Sean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Sheet1!$P$35:$P$47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1.6666666666666667</c:v>
                </c:pt>
                <c:pt idx="3">
                  <c:v>2.75</c:v>
                </c:pt>
                <c:pt idx="4">
                  <c:v>2.4</c:v>
                </c:pt>
                <c:pt idx="5">
                  <c:v>2.4</c:v>
                </c:pt>
                <c:pt idx="6">
                  <c:v>2.6666666666666665</c:v>
                </c:pt>
                <c:pt idx="7">
                  <c:v>3</c:v>
                </c:pt>
                <c:pt idx="8">
                  <c:v>3.375</c:v>
                </c:pt>
                <c:pt idx="9">
                  <c:v>3.6666666666666665</c:v>
                </c:pt>
                <c:pt idx="10">
                  <c:v>3.9</c:v>
                </c:pt>
                <c:pt idx="11">
                  <c:v>3.6363636363636362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0DC-A725-0979F897F1DB}"/>
            </c:ext>
          </c:extLst>
        </c:ser>
        <c:ser>
          <c:idx val="1"/>
          <c:order val="1"/>
          <c:tx>
            <c:strRef>
              <c:f>Sheet1!$Q$34</c:f>
              <c:strCache>
                <c:ptCount val="1"/>
                <c:pt idx="0">
                  <c:v>Dave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Sheet1!$Q$35:$Q$47</c:f>
              <c:numCache>
                <c:formatCode>0.00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</c:v>
                </c:pt>
                <c:pt idx="6">
                  <c:v>5.2</c:v>
                </c:pt>
                <c:pt idx="7">
                  <c:v>4.666666666666667</c:v>
                </c:pt>
                <c:pt idx="8">
                  <c:v>4.7142857142857144</c:v>
                </c:pt>
                <c:pt idx="9">
                  <c:v>4.75</c:v>
                </c:pt>
                <c:pt idx="10">
                  <c:v>4.333333333333333</c:v>
                </c:pt>
                <c:pt idx="11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D-40DC-A725-0979F897F1DB}"/>
            </c:ext>
          </c:extLst>
        </c:ser>
        <c:ser>
          <c:idx val="2"/>
          <c:order val="2"/>
          <c:tx>
            <c:strRef>
              <c:f>Sheet1!$R$34</c:f>
              <c:strCache>
                <c:ptCount val="1"/>
                <c:pt idx="0">
                  <c:v>Oskar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Sheet1!$R$35:$R$47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3.6666666666666665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D-40DC-A725-0979F897F1DB}"/>
            </c:ext>
          </c:extLst>
        </c:ser>
        <c:ser>
          <c:idx val="3"/>
          <c:order val="3"/>
          <c:tx>
            <c:strRef>
              <c:f>Sheet1!$S$34</c:f>
              <c:strCache>
                <c:ptCount val="1"/>
                <c:pt idx="0">
                  <c:v>Omer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Sheet1!$S$35:$S$47</c:f>
              <c:numCache>
                <c:formatCode>0.00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3</c:v>
                </c:pt>
                <c:pt idx="6">
                  <c:v>2.8</c:v>
                </c:pt>
                <c:pt idx="7">
                  <c:v>2.8</c:v>
                </c:pt>
                <c:pt idx="8">
                  <c:v>2.5</c:v>
                </c:pt>
                <c:pt idx="9">
                  <c:v>2.5714285714285716</c:v>
                </c:pt>
                <c:pt idx="10">
                  <c:v>2.5714285714285716</c:v>
                </c:pt>
                <c:pt idx="11">
                  <c:v>2.5714285714285716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D-40DC-A725-0979F897F1DB}"/>
            </c:ext>
          </c:extLst>
        </c:ser>
        <c:ser>
          <c:idx val="4"/>
          <c:order val="4"/>
          <c:tx>
            <c:strRef>
              <c:f>Sheet1!$T$34</c:f>
              <c:strCache>
                <c:ptCount val="1"/>
                <c:pt idx="0">
                  <c:v>Jamie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Sheet1!$T$35:$T$47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6.5</c:v>
                </c:pt>
                <c:pt idx="6">
                  <c:v>5.333333333333333</c:v>
                </c:pt>
                <c:pt idx="7">
                  <c:v>4.75</c:v>
                </c:pt>
                <c:pt idx="8">
                  <c:v>4.4000000000000004</c:v>
                </c:pt>
                <c:pt idx="9">
                  <c:v>3.8333333333333335</c:v>
                </c:pt>
                <c:pt idx="10">
                  <c:v>4</c:v>
                </c:pt>
                <c:pt idx="11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D-40DC-A725-0979F897F1DB}"/>
            </c:ext>
          </c:extLst>
        </c:ser>
        <c:ser>
          <c:idx val="5"/>
          <c:order val="5"/>
          <c:tx>
            <c:strRef>
              <c:f>Sheet1!$U$34</c:f>
              <c:strCache>
                <c:ptCount val="1"/>
                <c:pt idx="0">
                  <c:v>Spencer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Sheet1!$U$35:$U$47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3.6666666666666665</c:v>
                </c:pt>
                <c:pt idx="6">
                  <c:v>3.6666666666666665</c:v>
                </c:pt>
                <c:pt idx="7">
                  <c:v>3</c:v>
                </c:pt>
                <c:pt idx="8">
                  <c:v>3.2</c:v>
                </c:pt>
                <c:pt idx="9">
                  <c:v>3</c:v>
                </c:pt>
                <c:pt idx="10">
                  <c:v>3.1428571428571428</c:v>
                </c:pt>
                <c:pt idx="11">
                  <c:v>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D-40DC-A725-0979F897F1DB}"/>
            </c:ext>
          </c:extLst>
        </c:ser>
        <c:ser>
          <c:idx val="6"/>
          <c:order val="6"/>
          <c:tx>
            <c:strRef>
              <c:f>Sheet1!$Y$34</c:f>
              <c:strCache>
                <c:ptCount val="1"/>
                <c:pt idx="0">
                  <c:v>Amrit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Sheet1!$O$35:$O$47</c:f>
              <c:numCache>
                <c:formatCode>d\-mmm</c:formatCode>
                <c:ptCount val="13"/>
                <c:pt idx="0">
                  <c:v>42278</c:v>
                </c:pt>
                <c:pt idx="1">
                  <c:v>42282</c:v>
                </c:pt>
                <c:pt idx="2">
                  <c:v>42283</c:v>
                </c:pt>
                <c:pt idx="3">
                  <c:v>42290</c:v>
                </c:pt>
                <c:pt idx="4">
                  <c:v>42293</c:v>
                </c:pt>
                <c:pt idx="5">
                  <c:v>42297</c:v>
                </c:pt>
                <c:pt idx="6">
                  <c:v>42298</c:v>
                </c:pt>
                <c:pt idx="7">
                  <c:v>42300</c:v>
                </c:pt>
                <c:pt idx="8">
                  <c:v>42303</c:v>
                </c:pt>
                <c:pt idx="9">
                  <c:v>42304</c:v>
                </c:pt>
                <c:pt idx="10">
                  <c:v>42305</c:v>
                </c:pt>
                <c:pt idx="11">
                  <c:v>42307</c:v>
                </c:pt>
              </c:numCache>
            </c:numRef>
          </c:xVal>
          <c:yVal>
            <c:numRef>
              <c:f>Sheet1!$Y$35:$Y$47</c:f>
              <c:numCache>
                <c:formatCode>0.00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3.6666666666666665</c:v>
                </c:pt>
                <c:pt idx="3">
                  <c:v>4</c:v>
                </c:pt>
                <c:pt idx="4">
                  <c:v>4.4000000000000004</c:v>
                </c:pt>
                <c:pt idx="5">
                  <c:v>4</c:v>
                </c:pt>
                <c:pt idx="6">
                  <c:v>3.5714285714285716</c:v>
                </c:pt>
                <c:pt idx="7">
                  <c:v>3.875</c:v>
                </c:pt>
                <c:pt idx="8">
                  <c:v>3.6666666666666665</c:v>
                </c:pt>
                <c:pt idx="9">
                  <c:v>3.6666666666666665</c:v>
                </c:pt>
                <c:pt idx="10">
                  <c:v>3.6</c:v>
                </c:pt>
                <c:pt idx="11">
                  <c:v>3.6363636363636362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D-40DC-A725-0979F897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0816"/>
        <c:axId val="325591208"/>
      </c:scatterChart>
      <c:valAx>
        <c:axId val="3255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1208"/>
        <c:crosses val="autoZero"/>
        <c:crossBetween val="midCat"/>
      </c:valAx>
      <c:valAx>
        <c:axId val="3255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Sheet1!$P$53</c:f>
              <c:strCache>
                <c:ptCount val="1"/>
                <c:pt idx="0">
                  <c:v>Sean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Sheet1!$P$54:$P$71</c:f>
              <c:numCache>
                <c:formatCode>General</c:formatCode>
                <c:ptCount val="18"/>
                <c:pt idx="0">
                  <c:v>5</c:v>
                </c:pt>
                <c:pt idx="1">
                  <c:v>5.5</c:v>
                </c:pt>
                <c:pt idx="2">
                  <c:v>4.666666666666667</c:v>
                </c:pt>
                <c:pt idx="3">
                  <c:v>5.25</c:v>
                </c:pt>
                <c:pt idx="4">
                  <c:v>4.4000000000000004</c:v>
                </c:pt>
                <c:pt idx="5">
                  <c:v>4.333333333333333</c:v>
                </c:pt>
                <c:pt idx="6">
                  <c:v>4.333333333333333</c:v>
                </c:pt>
                <c:pt idx="7">
                  <c:v>4.5714285714285712</c:v>
                </c:pt>
                <c:pt idx="8">
                  <c:v>4.75</c:v>
                </c:pt>
                <c:pt idx="9">
                  <c:v>4.8888888888888893</c:v>
                </c:pt>
                <c:pt idx="10">
                  <c:v>4.7</c:v>
                </c:pt>
                <c:pt idx="11">
                  <c:v>4.5454545454545459</c:v>
                </c:pt>
                <c:pt idx="12">
                  <c:v>4.5</c:v>
                </c:pt>
                <c:pt idx="13">
                  <c:v>4.5384615384615383</c:v>
                </c:pt>
                <c:pt idx="14">
                  <c:v>4.5714285714285712</c:v>
                </c:pt>
                <c:pt idx="15">
                  <c:v>4.5714285714285712</c:v>
                </c:pt>
                <c:pt idx="16">
                  <c:v>4.5999999999999996</c:v>
                </c:pt>
                <c:pt idx="17">
                  <c:v>4.6875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4D6F-9733-4221CF7A2656}"/>
            </c:ext>
          </c:extLst>
        </c:ser>
        <c:ser>
          <c:idx val="1"/>
          <c:order val="1"/>
          <c:tx>
            <c:strRef>
              <c:f>Sheet1!$Q$53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Sheet1!$Q$54:$Q$71</c:f>
              <c:numCache>
                <c:formatCode>General</c:formatCode>
                <c:ptCount val="18"/>
                <c:pt idx="0">
                  <c:v>6</c:v>
                </c:pt>
                <c:pt idx="1">
                  <c:v>5</c:v>
                </c:pt>
                <c:pt idx="2">
                  <c:v>5.333333333333333</c:v>
                </c:pt>
                <c:pt idx="3">
                  <c:v>5.5</c:v>
                </c:pt>
                <c:pt idx="4">
                  <c:v>5.2</c:v>
                </c:pt>
                <c:pt idx="5">
                  <c:v>5.166666666666667</c:v>
                </c:pt>
                <c:pt idx="6">
                  <c:v>5.2857142857142856</c:v>
                </c:pt>
                <c:pt idx="7">
                  <c:v>5.2857142857142856</c:v>
                </c:pt>
                <c:pt idx="8">
                  <c:v>4.75</c:v>
                </c:pt>
                <c:pt idx="9">
                  <c:v>4.5555555555555554</c:v>
                </c:pt>
                <c:pt idx="10">
                  <c:v>4.7</c:v>
                </c:pt>
                <c:pt idx="11">
                  <c:v>4.8181818181818183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4.6923076923076925</c:v>
                </c:pt>
                <c:pt idx="15">
                  <c:v>4.6428571428571432</c:v>
                </c:pt>
                <c:pt idx="16">
                  <c:v>4.7333333333333334</c:v>
                </c:pt>
                <c:pt idx="17">
                  <c:v>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D6F-9733-4221CF7A2656}"/>
            </c:ext>
          </c:extLst>
        </c:ser>
        <c:ser>
          <c:idx val="2"/>
          <c:order val="2"/>
          <c:tx>
            <c:strRef>
              <c:f>Sheet1!$R$53</c:f>
              <c:strCache>
                <c:ptCount val="1"/>
                <c:pt idx="0">
                  <c:v>Oskar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Sheet1!$R$54:$R$71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3.6666666666666665</c:v>
                </c:pt>
                <c:pt idx="6">
                  <c:v>3.75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2.8333333333333335</c:v>
                </c:pt>
                <c:pt idx="12">
                  <c:v>2.8333333333333335</c:v>
                </c:pt>
                <c:pt idx="13">
                  <c:v>3</c:v>
                </c:pt>
                <c:pt idx="14">
                  <c:v>3.125</c:v>
                </c:pt>
                <c:pt idx="15">
                  <c:v>3.1111111111111112</c:v>
                </c:pt>
                <c:pt idx="16">
                  <c:v>2.9</c:v>
                </c:pt>
                <c:pt idx="1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1-4D6F-9733-4221CF7A2656}"/>
            </c:ext>
          </c:extLst>
        </c:ser>
        <c:ser>
          <c:idx val="3"/>
          <c:order val="3"/>
          <c:tx>
            <c:strRef>
              <c:f>Sheet1!$S$53</c:f>
              <c:strCache>
                <c:ptCount val="1"/>
                <c:pt idx="0">
                  <c:v>Omer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Sheet1!$S$54:$S$71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3.6666666666666665</c:v>
                </c:pt>
                <c:pt idx="4">
                  <c:v>3.5</c:v>
                </c:pt>
                <c:pt idx="5">
                  <c:v>3.4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4.1428571428571432</c:v>
                </c:pt>
                <c:pt idx="11">
                  <c:v>4.1428571428571432</c:v>
                </c:pt>
                <c:pt idx="12">
                  <c:v>4.1428571428571432</c:v>
                </c:pt>
                <c:pt idx="13">
                  <c:v>4.375</c:v>
                </c:pt>
                <c:pt idx="14">
                  <c:v>4.5555555555555554</c:v>
                </c:pt>
                <c:pt idx="15">
                  <c:v>4.7</c:v>
                </c:pt>
                <c:pt idx="16">
                  <c:v>4.7</c:v>
                </c:pt>
                <c:pt idx="17">
                  <c:v>4.3636363636363633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1-4D6F-9733-4221CF7A2656}"/>
            </c:ext>
          </c:extLst>
        </c:ser>
        <c:ser>
          <c:idx val="4"/>
          <c:order val="4"/>
          <c:tx>
            <c:strRef>
              <c:f>Sheet1!$T$53</c:f>
              <c:strCache>
                <c:ptCount val="1"/>
                <c:pt idx="0">
                  <c:v>Jamie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Sheet1!$T$54:$T$71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2.6666666666666665</c:v>
                </c:pt>
                <c:pt idx="7">
                  <c:v>2.75</c:v>
                </c:pt>
                <c:pt idx="8">
                  <c:v>2.75</c:v>
                </c:pt>
                <c:pt idx="9">
                  <c:v>2.75</c:v>
                </c:pt>
                <c:pt idx="10">
                  <c:v>3</c:v>
                </c:pt>
                <c:pt idx="11">
                  <c:v>3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2.4285714285714284</c:v>
                </c:pt>
                <c:pt idx="15">
                  <c:v>2.375</c:v>
                </c:pt>
                <c:pt idx="16">
                  <c:v>2.375</c:v>
                </c:pt>
                <c:pt idx="17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1-4D6F-9733-4221CF7A2656}"/>
            </c:ext>
          </c:extLst>
        </c:ser>
        <c:ser>
          <c:idx val="5"/>
          <c:order val="5"/>
          <c:tx>
            <c:strRef>
              <c:f>Sheet1!$U$53</c:f>
              <c:strCache>
                <c:ptCount val="1"/>
                <c:pt idx="0">
                  <c:v>Spencer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Sheet1!$U$54:$U$71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1-4D6F-9733-4221CF7A2656}"/>
            </c:ext>
          </c:extLst>
        </c:ser>
        <c:ser>
          <c:idx val="6"/>
          <c:order val="6"/>
          <c:tx>
            <c:strRef>
              <c:f>Sheet1!$V$53</c:f>
              <c:strCache>
                <c:ptCount val="1"/>
                <c:pt idx="0">
                  <c:v>Farah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Sheet1!$V$54:$V$71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1-4D6F-9733-4221CF7A2656}"/>
            </c:ext>
          </c:extLst>
        </c:ser>
        <c:ser>
          <c:idx val="7"/>
          <c:order val="7"/>
          <c:tx>
            <c:strRef>
              <c:f>Sheet1!$W$53</c:f>
              <c:strCache>
                <c:ptCount val="1"/>
                <c:pt idx="0">
                  <c:v>Burkeley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Sheet1!$W$54:$W$71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5.333333333333333</c:v>
                </c:pt>
                <c:pt idx="6">
                  <c:v>4.75</c:v>
                </c:pt>
                <c:pt idx="7">
                  <c:v>4.75</c:v>
                </c:pt>
                <c:pt idx="8">
                  <c:v>4.8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4.5714285714285712</c:v>
                </c:pt>
                <c:pt idx="13">
                  <c:v>4.25</c:v>
                </c:pt>
                <c:pt idx="14">
                  <c:v>4.25</c:v>
                </c:pt>
                <c:pt idx="15">
                  <c:v>3.8888888888888888</c:v>
                </c:pt>
                <c:pt idx="16">
                  <c:v>3.8</c:v>
                </c:pt>
                <c:pt idx="17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61-4D6F-9733-4221CF7A2656}"/>
            </c:ext>
          </c:extLst>
        </c:ser>
        <c:ser>
          <c:idx val="8"/>
          <c:order val="8"/>
          <c:tx>
            <c:strRef>
              <c:f>Sheet1!$X$53</c:f>
              <c:strCache>
                <c:ptCount val="1"/>
                <c:pt idx="0">
                  <c:v>Jeff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Sheet1!$X$54:$X$71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61-4D6F-9733-4221CF7A2656}"/>
            </c:ext>
          </c:extLst>
        </c:ser>
        <c:ser>
          <c:idx val="9"/>
          <c:order val="9"/>
          <c:tx>
            <c:strRef>
              <c:f>Sheet1!$Y$53</c:f>
              <c:strCache>
                <c:ptCount val="1"/>
                <c:pt idx="0">
                  <c:v>Amrit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Sheet1!$O$54:$O$71</c:f>
              <c:numCache>
                <c:formatCode>d\-mmm</c:formatCode>
                <c:ptCount val="18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42317</c:v>
                </c:pt>
                <c:pt idx="4">
                  <c:v>42318</c:v>
                </c:pt>
                <c:pt idx="5">
                  <c:v>42319</c:v>
                </c:pt>
                <c:pt idx="6">
                  <c:v>42320</c:v>
                </c:pt>
                <c:pt idx="7">
                  <c:v>42321</c:v>
                </c:pt>
                <c:pt idx="8">
                  <c:v>42325</c:v>
                </c:pt>
                <c:pt idx="9">
                  <c:v>42326</c:v>
                </c:pt>
                <c:pt idx="10">
                  <c:v>42327</c:v>
                </c:pt>
                <c:pt idx="11">
                  <c:v>42328</c:v>
                </c:pt>
                <c:pt idx="12">
                  <c:v>42331</c:v>
                </c:pt>
                <c:pt idx="13">
                  <c:v>42332</c:v>
                </c:pt>
                <c:pt idx="14">
                  <c:v>42333</c:v>
                </c:pt>
                <c:pt idx="15">
                  <c:v>42334</c:v>
                </c:pt>
                <c:pt idx="16">
                  <c:v>42335</c:v>
                </c:pt>
                <c:pt idx="17">
                  <c:v>42338</c:v>
                </c:pt>
              </c:numCache>
            </c:numRef>
          </c:cat>
          <c:val>
            <c:numRef>
              <c:f>Sheet1!$Y$54:$Y$71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1.25</c:v>
                </c:pt>
                <c:pt idx="7">
                  <c:v>2</c:v>
                </c:pt>
                <c:pt idx="8">
                  <c:v>2.1666666666666665</c:v>
                </c:pt>
                <c:pt idx="9">
                  <c:v>2</c:v>
                </c:pt>
                <c:pt idx="10">
                  <c:v>1.875</c:v>
                </c:pt>
                <c:pt idx="11">
                  <c:v>2.2222222222222223</c:v>
                </c:pt>
                <c:pt idx="12">
                  <c:v>2.6</c:v>
                </c:pt>
                <c:pt idx="13">
                  <c:v>2.6363636363636362</c:v>
                </c:pt>
                <c:pt idx="14">
                  <c:v>2.6363636363636362</c:v>
                </c:pt>
                <c:pt idx="15">
                  <c:v>2.8333333333333335</c:v>
                </c:pt>
                <c:pt idx="16">
                  <c:v>2.9230769230769229</c:v>
                </c:pt>
                <c:pt idx="1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61-4D6F-9733-4221CF7A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93952"/>
        <c:axId val="325594344"/>
      </c:lineChart>
      <c:dateAx>
        <c:axId val="32559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4344"/>
        <c:crosses val="autoZero"/>
        <c:auto val="1"/>
        <c:lblOffset val="100"/>
        <c:baseTimeUnit val="days"/>
      </c:dateAx>
      <c:valAx>
        <c:axId val="325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Sheet1!$P$77</c:f>
              <c:strCache>
                <c:ptCount val="1"/>
                <c:pt idx="0">
                  <c:v>Sean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Sheet1!$P$78:$P$95</c:f>
              <c:numCache>
                <c:formatCode>General</c:formatCode>
                <c:ptCount val="18"/>
                <c:pt idx="0">
                  <c:v>3</c:v>
                </c:pt>
                <c:pt idx="1">
                  <c:v>4.5</c:v>
                </c:pt>
                <c:pt idx="2">
                  <c:v>4.666666666666667</c:v>
                </c:pt>
                <c:pt idx="3">
                  <c:v>4.75</c:v>
                </c:pt>
                <c:pt idx="4">
                  <c:v>4.75</c:v>
                </c:pt>
                <c:pt idx="5">
                  <c:v>4</c:v>
                </c:pt>
                <c:pt idx="6">
                  <c:v>3.5</c:v>
                </c:pt>
                <c:pt idx="7">
                  <c:v>3.8571428571428572</c:v>
                </c:pt>
                <c:pt idx="8">
                  <c:v>4.125</c:v>
                </c:pt>
                <c:pt idx="9">
                  <c:v>4.333333333333333</c:v>
                </c:pt>
                <c:pt idx="10">
                  <c:v>4</c:v>
                </c:pt>
                <c:pt idx="11">
                  <c:v>3.7272727272727271</c:v>
                </c:pt>
                <c:pt idx="12">
                  <c:v>3.7272727272727271</c:v>
                </c:pt>
                <c:pt idx="13">
                  <c:v>3.7272727272727271</c:v>
                </c:pt>
                <c:pt idx="14">
                  <c:v>3.7272727272727271</c:v>
                </c:pt>
                <c:pt idx="15">
                  <c:v>3.7272727272727271</c:v>
                </c:pt>
                <c:pt idx="16">
                  <c:v>3.7272727272727271</c:v>
                </c:pt>
                <c:pt idx="17">
                  <c:v>3.7272727272727271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2-498F-A8D0-0493832E0E7C}"/>
            </c:ext>
          </c:extLst>
        </c:ser>
        <c:ser>
          <c:idx val="1"/>
          <c:order val="1"/>
          <c:tx>
            <c:strRef>
              <c:f>Sheet1!$Q$77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Sheet1!$Q$78:$Q$95</c:f>
              <c:numCache>
                <c:formatCode>General</c:formatCode>
                <c:ptCount val="18"/>
                <c:pt idx="0">
                  <c:v>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4.333333333333333</c:v>
                </c:pt>
                <c:pt idx="5">
                  <c:v>4.333333333333333</c:v>
                </c:pt>
                <c:pt idx="6">
                  <c:v>4.75</c:v>
                </c:pt>
                <c:pt idx="7">
                  <c:v>4.8</c:v>
                </c:pt>
                <c:pt idx="8">
                  <c:v>4.8</c:v>
                </c:pt>
                <c:pt idx="9">
                  <c:v>5.166666666666667</c:v>
                </c:pt>
                <c:pt idx="10">
                  <c:v>4.7142857142857144</c:v>
                </c:pt>
                <c:pt idx="11">
                  <c:v>4.7142857142857144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2-498F-A8D0-0493832E0E7C}"/>
            </c:ext>
          </c:extLst>
        </c:ser>
        <c:ser>
          <c:idx val="2"/>
          <c:order val="2"/>
          <c:tx>
            <c:strRef>
              <c:f>Sheet1!$R$77</c:f>
              <c:strCache>
                <c:ptCount val="1"/>
                <c:pt idx="0">
                  <c:v>Oskar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Sheet1!$R$78:$R$95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4.666666666666667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3.5714285714285716</c:v>
                </c:pt>
                <c:pt idx="10">
                  <c:v>3.875</c:v>
                </c:pt>
                <c:pt idx="11">
                  <c:v>4.1111111111111107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2-498F-A8D0-0493832E0E7C}"/>
            </c:ext>
          </c:extLst>
        </c:ser>
        <c:ser>
          <c:idx val="3"/>
          <c:order val="3"/>
          <c:tx>
            <c:strRef>
              <c:f>Sheet1!$S$77</c:f>
              <c:strCache>
                <c:ptCount val="1"/>
                <c:pt idx="0">
                  <c:v>Omer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Sheet1!$S$78:$S$95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3.6666666666666665</c:v>
                </c:pt>
                <c:pt idx="5">
                  <c:v>3.5</c:v>
                </c:pt>
                <c:pt idx="6">
                  <c:v>3.5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3.3333333333333335</c:v>
                </c:pt>
                <c:pt idx="11">
                  <c:v>3.2857142857142856</c:v>
                </c:pt>
                <c:pt idx="12">
                  <c:v>3.2857142857142856</c:v>
                </c:pt>
                <c:pt idx="13">
                  <c:v>3.2857142857142856</c:v>
                </c:pt>
                <c:pt idx="14">
                  <c:v>3.2857142857142856</c:v>
                </c:pt>
                <c:pt idx="15">
                  <c:v>3.2857142857142856</c:v>
                </c:pt>
                <c:pt idx="16">
                  <c:v>3.2857142857142856</c:v>
                </c:pt>
                <c:pt idx="17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2-498F-A8D0-0493832E0E7C}"/>
            </c:ext>
          </c:extLst>
        </c:ser>
        <c:ser>
          <c:idx val="4"/>
          <c:order val="4"/>
          <c:tx>
            <c:strRef>
              <c:f>Sheet1!$T$77</c:f>
              <c:strCache>
                <c:ptCount val="1"/>
                <c:pt idx="0">
                  <c:v>Jamie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Sheet1!$T$78:$T$95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3.8333333333333335</c:v>
                </c:pt>
                <c:pt idx="11">
                  <c:v>3.8333333333333335</c:v>
                </c:pt>
                <c:pt idx="12">
                  <c:v>4.1428571428571432</c:v>
                </c:pt>
                <c:pt idx="13">
                  <c:v>4.1428571428571432</c:v>
                </c:pt>
                <c:pt idx="14">
                  <c:v>4.1428571428571432</c:v>
                </c:pt>
                <c:pt idx="15">
                  <c:v>4.1428571428571432</c:v>
                </c:pt>
                <c:pt idx="16">
                  <c:v>4.1428571428571432</c:v>
                </c:pt>
                <c:pt idx="17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2-498F-A8D0-0493832E0E7C}"/>
            </c:ext>
          </c:extLst>
        </c:ser>
        <c:ser>
          <c:idx val="5"/>
          <c:order val="5"/>
          <c:tx>
            <c:strRef>
              <c:f>Sheet1!$U$77</c:f>
              <c:strCache>
                <c:ptCount val="1"/>
                <c:pt idx="0">
                  <c:v>Spencer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Sheet1!$U$78:$U$95</c:f>
              <c:numCache>
                <c:formatCode>General</c:formatCode>
                <c:ptCount val="18"/>
                <c:pt idx="0">
                  <c:v>4</c:v>
                </c:pt>
                <c:pt idx="1">
                  <c:v>4.5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</c:v>
                </c:pt>
                <c:pt idx="5">
                  <c:v>5</c:v>
                </c:pt>
                <c:pt idx="6">
                  <c:v>4.666666666666667</c:v>
                </c:pt>
                <c:pt idx="7">
                  <c:v>4.1428571428571432</c:v>
                </c:pt>
                <c:pt idx="8">
                  <c:v>4.25</c:v>
                </c:pt>
                <c:pt idx="9">
                  <c:v>3.8888888888888888</c:v>
                </c:pt>
                <c:pt idx="10">
                  <c:v>3.8888888888888888</c:v>
                </c:pt>
                <c:pt idx="11">
                  <c:v>3.8888888888888888</c:v>
                </c:pt>
                <c:pt idx="12">
                  <c:v>3.8888888888888888</c:v>
                </c:pt>
                <c:pt idx="13">
                  <c:v>3.8888888888888888</c:v>
                </c:pt>
                <c:pt idx="14">
                  <c:v>3.8888888888888888</c:v>
                </c:pt>
                <c:pt idx="15">
                  <c:v>3.8888888888888888</c:v>
                </c:pt>
                <c:pt idx="16">
                  <c:v>3.8888888888888888</c:v>
                </c:pt>
                <c:pt idx="17">
                  <c:v>3.8888888888888888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2-498F-A8D0-0493832E0E7C}"/>
            </c:ext>
          </c:extLst>
        </c:ser>
        <c:ser>
          <c:idx val="6"/>
          <c:order val="6"/>
          <c:tx>
            <c:strRef>
              <c:f>Sheet1!$V$77</c:f>
              <c:strCache>
                <c:ptCount val="1"/>
                <c:pt idx="0">
                  <c:v>Farah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Sheet1!$V$78:$V$95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2-498F-A8D0-0493832E0E7C}"/>
            </c:ext>
          </c:extLst>
        </c:ser>
        <c:ser>
          <c:idx val="7"/>
          <c:order val="7"/>
          <c:tx>
            <c:strRef>
              <c:f>Sheet1!$W$77</c:f>
              <c:strCache>
                <c:ptCount val="1"/>
                <c:pt idx="0">
                  <c:v>Burkeley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Sheet1!$W$78:$W$95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2.6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2-498F-A8D0-0493832E0E7C}"/>
            </c:ext>
          </c:extLst>
        </c:ser>
        <c:ser>
          <c:idx val="8"/>
          <c:order val="8"/>
          <c:tx>
            <c:strRef>
              <c:f>Sheet1!$X$77</c:f>
              <c:strCache>
                <c:ptCount val="1"/>
                <c:pt idx="0">
                  <c:v>Jeff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Sheet1!$X$78:$X$95</c:f>
              <c:numCache>
                <c:formatCode>General</c:formatCode>
                <c:ptCount val="18"/>
                <c:pt idx="0">
                  <c:v>6</c:v>
                </c:pt>
                <c:pt idx="1">
                  <c:v>4.5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3.6</c:v>
                </c:pt>
                <c:pt idx="10">
                  <c:v>4.333333333333333</c:v>
                </c:pt>
                <c:pt idx="11">
                  <c:v>4.2857142857142856</c:v>
                </c:pt>
                <c:pt idx="12">
                  <c:v>4.2857142857142856</c:v>
                </c:pt>
                <c:pt idx="13">
                  <c:v>4.2857142857142856</c:v>
                </c:pt>
                <c:pt idx="14">
                  <c:v>4.2857142857142856</c:v>
                </c:pt>
                <c:pt idx="15">
                  <c:v>4.2857142857142856</c:v>
                </c:pt>
                <c:pt idx="16">
                  <c:v>4.2857142857142856</c:v>
                </c:pt>
                <c:pt idx="17">
                  <c:v>4.2857142857142856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2-498F-A8D0-0493832E0E7C}"/>
            </c:ext>
          </c:extLst>
        </c:ser>
        <c:ser>
          <c:idx val="9"/>
          <c:order val="9"/>
          <c:tx>
            <c:strRef>
              <c:f>Sheet1!$Y$77</c:f>
              <c:strCache>
                <c:ptCount val="1"/>
                <c:pt idx="0">
                  <c:v>Amrit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Sheet1!$O$78:$O$95</c:f>
              <c:strCache>
                <c:ptCount val="13"/>
                <c:pt idx="0">
                  <c:v>01-Dec</c:v>
                </c:pt>
                <c:pt idx="1">
                  <c:v>02-Dec</c:v>
                </c:pt>
                <c:pt idx="2">
                  <c:v>03-Dec</c:v>
                </c:pt>
                <c:pt idx="3">
                  <c:v>04-Dec</c:v>
                </c:pt>
                <c:pt idx="4">
                  <c:v>07-Dec</c:v>
                </c:pt>
                <c:pt idx="5">
                  <c:v>08-Dec</c:v>
                </c:pt>
                <c:pt idx="6">
                  <c:v>09-Dec</c:v>
                </c:pt>
                <c:pt idx="7">
                  <c:v>10-Dec</c:v>
                </c:pt>
                <c:pt idx="8">
                  <c:v>11-Dec</c:v>
                </c:pt>
                <c:pt idx="9">
                  <c:v>14-Dec</c:v>
                </c:pt>
                <c:pt idx="10">
                  <c:v>15-Dec</c:v>
                </c:pt>
                <c:pt idx="11">
                  <c:v>17-Dec</c:v>
                </c:pt>
                <c:pt idx="12">
                  <c:v>18-Dec</c:v>
                </c:pt>
              </c:strCache>
            </c:strRef>
          </c:cat>
          <c:val>
            <c:numRef>
              <c:f>Sheet1!$Y$78:$Y$95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1.6666666666666667</c:v>
                </c:pt>
                <c:pt idx="5">
                  <c:v>2.25</c:v>
                </c:pt>
                <c:pt idx="6">
                  <c:v>2.6</c:v>
                </c:pt>
                <c:pt idx="7">
                  <c:v>2.6666666666666665</c:v>
                </c:pt>
                <c:pt idx="8">
                  <c:v>2.7142857142857144</c:v>
                </c:pt>
                <c:pt idx="9">
                  <c:v>3</c:v>
                </c:pt>
                <c:pt idx="10">
                  <c:v>3.4444444444444446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2-498F-A8D0-0493832E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774528"/>
        <c:axId val="325774920"/>
      </c:lineChart>
      <c:dateAx>
        <c:axId val="32577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74920"/>
        <c:crosses val="autoZero"/>
        <c:auto val="1"/>
        <c:lblOffset val="100"/>
        <c:baseTimeUnit val="days"/>
      </c:dateAx>
      <c:valAx>
        <c:axId val="3257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                                  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Sheet1!$P$100</c:f>
              <c:strCache>
                <c:ptCount val="1"/>
                <c:pt idx="0">
                  <c:v>Sean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Sheet1!$P$101:$P$118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0E1-9E84-125900AC105B}"/>
            </c:ext>
          </c:extLst>
        </c:ser>
        <c:ser>
          <c:idx val="1"/>
          <c:order val="1"/>
          <c:tx>
            <c:strRef>
              <c:f>Sheet1!$Q$100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Sheet1!$Q$101:$Q$118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0E1-9E84-125900AC105B}"/>
            </c:ext>
          </c:extLst>
        </c:ser>
        <c:ser>
          <c:idx val="2"/>
          <c:order val="2"/>
          <c:tx>
            <c:strRef>
              <c:f>Sheet1!$R$100</c:f>
              <c:strCache>
                <c:ptCount val="1"/>
                <c:pt idx="0">
                  <c:v>Oskar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Sheet1!$R$101:$R$118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0E1-9E84-125900AC105B}"/>
            </c:ext>
          </c:extLst>
        </c:ser>
        <c:ser>
          <c:idx val="3"/>
          <c:order val="3"/>
          <c:tx>
            <c:strRef>
              <c:f>Sheet1!$S$100</c:f>
              <c:strCache>
                <c:ptCount val="1"/>
                <c:pt idx="0">
                  <c:v>Omer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Sheet1!$S$101:$S$118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D-40E1-9E84-125900AC105B}"/>
            </c:ext>
          </c:extLst>
        </c:ser>
        <c:ser>
          <c:idx val="4"/>
          <c:order val="4"/>
          <c:tx>
            <c:strRef>
              <c:f>Sheet1!$T$100</c:f>
              <c:strCache>
                <c:ptCount val="1"/>
                <c:pt idx="0">
                  <c:v>Jamie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Sheet1!$T$101:$T$118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D-40E1-9E84-125900AC105B}"/>
            </c:ext>
          </c:extLst>
        </c:ser>
        <c:ser>
          <c:idx val="5"/>
          <c:order val="5"/>
          <c:tx>
            <c:strRef>
              <c:f>Sheet1!$U$100</c:f>
              <c:strCache>
                <c:ptCount val="1"/>
                <c:pt idx="0">
                  <c:v>Spencer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Sheet1!$U$101:$U$118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D-40E1-9E84-125900AC105B}"/>
            </c:ext>
          </c:extLst>
        </c:ser>
        <c:ser>
          <c:idx val="6"/>
          <c:order val="6"/>
          <c:tx>
            <c:strRef>
              <c:f>Sheet1!$V$100</c:f>
              <c:strCache>
                <c:ptCount val="1"/>
                <c:pt idx="0">
                  <c:v>Farah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Sheet1!$V$101:$V$118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D-40E1-9E84-125900AC105B}"/>
            </c:ext>
          </c:extLst>
        </c:ser>
        <c:ser>
          <c:idx val="7"/>
          <c:order val="7"/>
          <c:tx>
            <c:strRef>
              <c:f>Sheet1!$W$100</c:f>
              <c:strCache>
                <c:ptCount val="1"/>
                <c:pt idx="0">
                  <c:v>Burkeley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Sheet1!$W$101:$W$118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6D-40E1-9E84-125900AC105B}"/>
            </c:ext>
          </c:extLst>
        </c:ser>
        <c:ser>
          <c:idx val="8"/>
          <c:order val="8"/>
          <c:tx>
            <c:strRef>
              <c:f>Sheet1!$X$100</c:f>
              <c:strCache>
                <c:ptCount val="1"/>
                <c:pt idx="0">
                  <c:v>Jeff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Sheet1!$O$101:$O$118</c:f>
              <c:strCache>
                <c:ptCount val="1"/>
                <c:pt idx="0">
                  <c:v>04-Jan</c:v>
                </c:pt>
              </c:strCache>
            </c:strRef>
          </c:cat>
          <c:val>
            <c:numRef>
              <c:f>Sheet1!$X$101:$X$118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6D-40E1-9E84-125900AC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40848"/>
        <c:axId val="359540456"/>
      </c:lineChart>
      <c:dateAx>
        <c:axId val="359540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0456"/>
        <c:crosses val="autoZero"/>
        <c:auto val="1"/>
        <c:lblOffset val="100"/>
        <c:baseTimeUnit val="days"/>
      </c:dateAx>
      <c:valAx>
        <c:axId val="3595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122</xdr:row>
      <xdr:rowOff>6604</xdr:rowOff>
    </xdr:from>
    <xdr:to>
      <xdr:col>21</xdr:col>
      <xdr:colOff>438831</xdr:colOff>
      <xdr:row>163</xdr:row>
      <xdr:rowOff>61032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104775</xdr:rowOff>
    </xdr:from>
    <xdr:to>
      <xdr:col>12</xdr:col>
      <xdr:colOff>4600575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4762</xdr:rowOff>
    </xdr:from>
    <xdr:to>
      <xdr:col>12</xdr:col>
      <xdr:colOff>4572000</xdr:colOff>
      <xdr:row>31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604837</xdr:colOff>
      <xdr:row>33</xdr:row>
      <xdr:rowOff>14287</xdr:rowOff>
    </xdr:from>
    <xdr:to>
      <xdr:col>12</xdr:col>
      <xdr:colOff>4567237</xdr:colOff>
      <xdr:row>49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595621</xdr:colOff>
      <xdr:row>51</xdr:row>
      <xdr:rowOff>203116</xdr:rowOff>
    </xdr:from>
    <xdr:to>
      <xdr:col>12</xdr:col>
      <xdr:colOff>4641272</xdr:colOff>
      <xdr:row>71</xdr:row>
      <xdr:rowOff>17318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76</xdr:row>
      <xdr:rowOff>50346</xdr:rowOff>
    </xdr:from>
    <xdr:to>
      <xdr:col>13</xdr:col>
      <xdr:colOff>68036</xdr:colOff>
      <xdr:row>95</xdr:row>
      <xdr:rowOff>27214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207819</xdr:colOff>
      <xdr:row>99</xdr:row>
      <xdr:rowOff>39832</xdr:rowOff>
    </xdr:from>
    <xdr:to>
      <xdr:col>12</xdr:col>
      <xdr:colOff>4173682</xdr:colOff>
      <xdr:row>112</xdr:row>
      <xdr:rowOff>81395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topLeftCell="A58" zoomScale="55" zoomScaleNormal="55" workbookViewId="0">
      <selection activeCell="A101" sqref="A101:K101"/>
    </sheetView>
  </sheetViews>
  <sheetFormatPr defaultRowHeight="15" x14ac:dyDescent="0.25"/>
  <cols>
    <col min="1" max="1" width="18.42578125" bestFit="1" customWidth="1"/>
    <col min="7" max="7" width="10.140625" customWidth="1"/>
    <col min="12" max="12" width="9.140625" style="61"/>
    <col min="13" max="13" width="70" style="61" customWidth="1"/>
    <col min="14" max="14" width="9.140625" style="61"/>
    <col min="21" max="21" width="11.42578125" bestFit="1" customWidth="1"/>
  </cols>
  <sheetData>
    <row r="1" spans="1:26" ht="15" customHeight="1" x14ac:dyDescent="0.25">
      <c r="A1" s="103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58"/>
      <c r="M1" s="58"/>
      <c r="O1" s="105" t="s">
        <v>15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6" ht="15.75" customHeight="1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58"/>
      <c r="M2" s="58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1:26" ht="15.75" thickBot="1" x14ac:dyDescent="0.3">
      <c r="A3" s="3" t="s">
        <v>0</v>
      </c>
      <c r="B3" s="99" t="s">
        <v>1</v>
      </c>
      <c r="C3" s="100"/>
      <c r="D3" s="100"/>
      <c r="E3" s="100"/>
      <c r="F3" s="100"/>
      <c r="G3" s="100"/>
      <c r="H3" s="101"/>
      <c r="I3" s="101"/>
      <c r="J3" s="101"/>
      <c r="K3" s="102"/>
      <c r="L3" s="59"/>
      <c r="M3" s="59"/>
      <c r="N3" s="65"/>
      <c r="O3" s="3" t="s">
        <v>0</v>
      </c>
      <c r="P3" s="99" t="s">
        <v>1</v>
      </c>
      <c r="Q3" s="100"/>
      <c r="R3" s="100"/>
      <c r="S3" s="100"/>
      <c r="T3" s="100"/>
      <c r="U3" s="100"/>
      <c r="V3" s="101"/>
      <c r="W3" s="101"/>
      <c r="X3" s="101"/>
      <c r="Y3" s="102"/>
    </row>
    <row r="4" spans="1:26" ht="15.75" thickBot="1" x14ac:dyDescent="0.3">
      <c r="A4" s="7" t="s">
        <v>10</v>
      </c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66" t="s">
        <v>8</v>
      </c>
      <c r="H4" s="92"/>
      <c r="I4" s="76" t="s">
        <v>16</v>
      </c>
      <c r="J4" s="75"/>
      <c r="K4" s="75" t="s">
        <v>7</v>
      </c>
      <c r="L4" s="60"/>
      <c r="N4" s="64"/>
      <c r="O4" s="6" t="str">
        <f>A4</f>
        <v>AUG</v>
      </c>
      <c r="P4" s="35" t="s">
        <v>2</v>
      </c>
      <c r="Q4" s="36" t="s">
        <v>3</v>
      </c>
      <c r="R4" s="36" t="s">
        <v>4</v>
      </c>
      <c r="S4" s="36" t="s">
        <v>5</v>
      </c>
      <c r="T4" s="36" t="s">
        <v>6</v>
      </c>
      <c r="U4" s="36" t="s">
        <v>8</v>
      </c>
      <c r="V4" s="70"/>
      <c r="W4" s="70" t="s">
        <v>16</v>
      </c>
      <c r="X4" s="70"/>
      <c r="Y4" s="37" t="s">
        <v>7</v>
      </c>
    </row>
    <row r="5" spans="1:26" x14ac:dyDescent="0.25">
      <c r="A5" s="20">
        <v>42221</v>
      </c>
      <c r="B5" s="18">
        <v>4</v>
      </c>
      <c r="C5" s="11"/>
      <c r="D5" s="11">
        <v>2</v>
      </c>
      <c r="E5" s="11"/>
      <c r="F5" s="11">
        <v>6</v>
      </c>
      <c r="G5" s="11"/>
      <c r="H5" s="67"/>
      <c r="I5" s="67"/>
      <c r="J5" s="67"/>
      <c r="K5" s="12"/>
      <c r="O5" s="42">
        <f>A5</f>
        <v>42221</v>
      </c>
      <c r="P5" s="43">
        <f>IF(SUM(B$5:B5)&gt;0,AVERAGEIF(B$5:B5,"&gt;0"),"")</f>
        <v>4</v>
      </c>
      <c r="Q5" s="44" t="str">
        <f>IF(SUM(C$5:C5)&gt;0,AVERAGEIF(C$5:C5,"&gt;0"),"")</f>
        <v/>
      </c>
      <c r="R5" s="44">
        <f>IF(SUM(D$5:D5)&gt;0,AVERAGEIF(D$5:D5,"&gt;0"),"")</f>
        <v>2</v>
      </c>
      <c r="S5" s="44" t="str">
        <f>IF(SUM(E$5:E5)&gt;0,AVERAGEIF(E$5:E5,"&gt;0"),"")</f>
        <v/>
      </c>
      <c r="T5" s="44">
        <f>IF(SUM(F$5:F5)&gt;0,AVERAGEIF(F$5:F5,"&gt;0"),"")</f>
        <v>6</v>
      </c>
      <c r="U5" s="44" t="str">
        <f>IF(SUM(G$5:G5)&gt;0,AVERAGEIF(G$5:G5,"&gt;0"),"")</f>
        <v/>
      </c>
      <c r="V5" s="71"/>
      <c r="W5" s="71"/>
      <c r="X5" s="71"/>
      <c r="Y5" s="45" t="str">
        <f>IF(SUM(K$5:K5)&gt;0,AVERAGEIF(K$5:K5,"&gt;0"),"")</f>
        <v/>
      </c>
      <c r="Z5" s="46"/>
    </row>
    <row r="6" spans="1:26" x14ac:dyDescent="0.25">
      <c r="A6" s="21">
        <v>42226</v>
      </c>
      <c r="B6" s="19">
        <v>6</v>
      </c>
      <c r="C6" s="2">
        <v>3</v>
      </c>
      <c r="D6" s="2">
        <v>1</v>
      </c>
      <c r="E6" s="2"/>
      <c r="F6" s="2">
        <v>5</v>
      </c>
      <c r="G6" s="2"/>
      <c r="H6" s="68"/>
      <c r="I6" s="68"/>
      <c r="J6" s="68"/>
      <c r="K6" s="13"/>
      <c r="O6" s="47">
        <f t="shared" ref="O6:O11" si="0">A6</f>
        <v>42226</v>
      </c>
      <c r="P6" s="48">
        <f>IF(SUM(B$5:B6)&gt;0,AVERAGEIF(B$5:B6,"&gt;0"),"")</f>
        <v>5</v>
      </c>
      <c r="Q6" s="49">
        <f>IF(SUM(C$5:C6)&gt;0,AVERAGEIF(C$5:C6,"&gt;0"),"")</f>
        <v>3</v>
      </c>
      <c r="R6" s="49">
        <f>IF(SUM(D$5:D6)&gt;0,AVERAGEIF(D$5:D6,"&gt;0"),"")</f>
        <v>1.5</v>
      </c>
      <c r="S6" s="49" t="str">
        <f>IF(SUM(E$5:E6)&gt;0,AVERAGEIF(E$5:E6,"&gt;0"),"")</f>
        <v/>
      </c>
      <c r="T6" s="49">
        <f>IF(SUM(F$5:F6)&gt;0,AVERAGEIF(F$5:F6,"&gt;0"),"")</f>
        <v>5.5</v>
      </c>
      <c r="U6" s="49" t="str">
        <f>IF(SUM(G$5:G6)&gt;0,AVERAGEIF(G$5:G6,"&gt;0"),"")</f>
        <v/>
      </c>
      <c r="V6" s="72"/>
      <c r="W6" s="72"/>
      <c r="X6" s="72"/>
      <c r="Y6" s="50" t="str">
        <f>IF(SUM(K$5:K6)&gt;0,AVERAGEIF(K$5:K6,"&gt;0"),"")</f>
        <v/>
      </c>
      <c r="Z6" s="46"/>
    </row>
    <row r="7" spans="1:26" x14ac:dyDescent="0.25">
      <c r="A7" s="21">
        <v>42233</v>
      </c>
      <c r="B7" s="19">
        <v>4</v>
      </c>
      <c r="C7" s="2">
        <v>6</v>
      </c>
      <c r="D7" s="2">
        <v>5</v>
      </c>
      <c r="E7" s="2">
        <v>1</v>
      </c>
      <c r="F7" s="2">
        <v>3</v>
      </c>
      <c r="G7" s="2"/>
      <c r="H7" s="68"/>
      <c r="I7" s="68"/>
      <c r="J7" s="68"/>
      <c r="K7" s="13"/>
      <c r="O7" s="47">
        <f t="shared" si="0"/>
        <v>42233</v>
      </c>
      <c r="P7" s="48">
        <f>IF(SUM(B$5:B7)&gt;0,AVERAGEIF(B$5:B7,"&gt;0"),"")</f>
        <v>4.666666666666667</v>
      </c>
      <c r="Q7" s="49">
        <f>IF(SUM(C$5:C7)&gt;0,AVERAGEIF(C$5:C7,"&gt;0"),"")</f>
        <v>4.5</v>
      </c>
      <c r="R7" s="49">
        <f>IF(SUM(D$5:D7)&gt;0,AVERAGEIF(D$5:D7,"&gt;0"),"")</f>
        <v>2.6666666666666665</v>
      </c>
      <c r="S7" s="49">
        <f>IF(SUM(E$5:E7)&gt;0,AVERAGEIF(E$5:E7,"&gt;0"),"")</f>
        <v>1</v>
      </c>
      <c r="T7" s="49">
        <f>IF(SUM(F$5:F7)&gt;0,AVERAGEIF(F$5:F7,"&gt;0"),"")</f>
        <v>4.666666666666667</v>
      </c>
      <c r="U7" s="49" t="str">
        <f>IF(SUM(G$5:G7)&gt;0,AVERAGEIF(G$5:G7,"&gt;0"),"")</f>
        <v/>
      </c>
      <c r="V7" s="72"/>
      <c r="W7" s="72"/>
      <c r="X7" s="72"/>
      <c r="Y7" s="50" t="str">
        <f>IF(SUM(K$5:K7)&gt;0,AVERAGEIF(K$5:K7,"&gt;0"),"")</f>
        <v/>
      </c>
      <c r="Z7" s="46"/>
    </row>
    <row r="8" spans="1:26" x14ac:dyDescent="0.25">
      <c r="A8" s="21">
        <v>42240</v>
      </c>
      <c r="B8" s="19">
        <v>6</v>
      </c>
      <c r="C8" s="2">
        <v>5</v>
      </c>
      <c r="D8" s="2">
        <v>3</v>
      </c>
      <c r="E8" s="2">
        <v>1</v>
      </c>
      <c r="F8" s="2"/>
      <c r="G8" s="2"/>
      <c r="H8" s="68"/>
      <c r="I8" s="68"/>
      <c r="J8" s="68"/>
      <c r="K8" s="13"/>
      <c r="O8" s="47">
        <f t="shared" si="0"/>
        <v>42240</v>
      </c>
      <c r="P8" s="48">
        <f>IF(SUM(B$5:B8)&gt;0,AVERAGEIF(B$5:B8,"&gt;0"),"")</f>
        <v>5</v>
      </c>
      <c r="Q8" s="49">
        <f>IF(SUM(C$5:C8)&gt;0,AVERAGEIF(C$5:C8,"&gt;0"),"")</f>
        <v>4.666666666666667</v>
      </c>
      <c r="R8" s="49">
        <f>IF(SUM(D$5:D8)&gt;0,AVERAGEIF(D$5:D8,"&gt;0"),"")</f>
        <v>2.75</v>
      </c>
      <c r="S8" s="49">
        <f>IF(SUM(E$5:E8)&gt;0,AVERAGEIF(E$5:E8,"&gt;0"),"")</f>
        <v>1</v>
      </c>
      <c r="T8" s="49">
        <f>IF(SUM(F$5:F8)&gt;0,AVERAGEIF(F$5:F8,"&gt;0"),"")</f>
        <v>4.666666666666667</v>
      </c>
      <c r="U8" s="49" t="str">
        <f>IF(SUM(G$5:G8)&gt;0,AVERAGEIF(G$5:G8,"&gt;0"),"")</f>
        <v/>
      </c>
      <c r="V8" s="72"/>
      <c r="W8" s="72"/>
      <c r="X8" s="72"/>
      <c r="Y8" s="50" t="str">
        <f>IF(SUM(K$5:K8)&gt;0,AVERAGEIF(K$5:K8,"&gt;0"),"")</f>
        <v/>
      </c>
      <c r="Z8" s="46"/>
    </row>
    <row r="9" spans="1:26" x14ac:dyDescent="0.25">
      <c r="A9" s="21">
        <v>42241</v>
      </c>
      <c r="B9" s="19">
        <v>6</v>
      </c>
      <c r="C9" s="2">
        <v>3</v>
      </c>
      <c r="D9" s="2">
        <v>5</v>
      </c>
      <c r="E9" s="2">
        <v>1</v>
      </c>
      <c r="F9" s="2"/>
      <c r="G9" s="2"/>
      <c r="H9" s="68"/>
      <c r="I9" s="68"/>
      <c r="J9" s="68"/>
      <c r="K9" s="13"/>
      <c r="O9" s="47">
        <f t="shared" si="0"/>
        <v>42241</v>
      </c>
      <c r="P9" s="48">
        <f>IF(SUM(B$5:B9)&gt;0,AVERAGEIF(B$5:B9,"&gt;0"),"")</f>
        <v>5.2</v>
      </c>
      <c r="Q9" s="49">
        <f>IF(SUM(C$5:C9)&gt;0,AVERAGEIF(C$5:C9,"&gt;0"),"")</f>
        <v>4.25</v>
      </c>
      <c r="R9" s="49">
        <f>IF(SUM(D$5:D9)&gt;0,AVERAGEIF(D$5:D9,"&gt;0"),"")</f>
        <v>3.2</v>
      </c>
      <c r="S9" s="49">
        <f>IF(SUM(E$5:E9)&gt;0,AVERAGEIF(E$5:E9,"&gt;0"),"")</f>
        <v>1</v>
      </c>
      <c r="T9" s="49">
        <f>IF(SUM(F$5:F9)&gt;0,AVERAGEIF(F$5:F9,"&gt;0"),"")</f>
        <v>4.666666666666667</v>
      </c>
      <c r="U9" s="49" t="str">
        <f>IF(SUM(G$5:G9)&gt;0,AVERAGEIF(G$5:G9,"&gt;0"),"")</f>
        <v/>
      </c>
      <c r="V9" s="72"/>
      <c r="W9" s="72"/>
      <c r="X9" s="72"/>
      <c r="Y9" s="50" t="str">
        <f>IF(SUM(K$5:K9)&gt;0,AVERAGEIF(K$5:K9,"&gt;0"),"")</f>
        <v/>
      </c>
      <c r="Z9" s="46"/>
    </row>
    <row r="10" spans="1:26" x14ac:dyDescent="0.25">
      <c r="A10" s="21">
        <v>42242</v>
      </c>
      <c r="B10" s="19">
        <v>5</v>
      </c>
      <c r="C10" s="2"/>
      <c r="D10" s="2">
        <v>6</v>
      </c>
      <c r="E10" s="2">
        <v>3</v>
      </c>
      <c r="F10" s="2"/>
      <c r="G10" s="2">
        <v>1</v>
      </c>
      <c r="H10" s="68"/>
      <c r="I10" s="68"/>
      <c r="J10" s="68"/>
      <c r="K10" s="13"/>
      <c r="O10" s="47">
        <f t="shared" si="0"/>
        <v>42242</v>
      </c>
      <c r="P10" s="48">
        <f>IF(SUM(B$5:B10)&gt;0,AVERAGEIF(B$5:B10,"&gt;0"),"")</f>
        <v>5.166666666666667</v>
      </c>
      <c r="Q10" s="49">
        <f>IF(SUM(C$5:C10)&gt;0,AVERAGEIF(C$5:C10,"&gt;0"),"")</f>
        <v>4.25</v>
      </c>
      <c r="R10" s="49">
        <f>IF(SUM(D$5:D10)&gt;0,AVERAGEIF(D$5:D10,"&gt;0"),"")</f>
        <v>3.6666666666666665</v>
      </c>
      <c r="S10" s="49">
        <f>IF(SUM(E$5:E10)&gt;0,AVERAGEIF(E$5:E10,"&gt;0"),"")</f>
        <v>1.5</v>
      </c>
      <c r="T10" s="49">
        <f>IF(SUM(F$5:F10)&gt;0,AVERAGEIF(F$5:F10,"&gt;0"),"")</f>
        <v>4.666666666666667</v>
      </c>
      <c r="U10" s="49">
        <f>IF(SUM(G$5:G10)&gt;0,AVERAGEIF(G$5:G10,"&gt;0"),"")</f>
        <v>1</v>
      </c>
      <c r="V10" s="72"/>
      <c r="W10" s="72"/>
      <c r="X10" s="72"/>
      <c r="Y10" s="50" t="str">
        <f>IF(SUM(K$5:K10)&gt;0,AVERAGEIF(K$5:K10,"&gt;0"),"")</f>
        <v/>
      </c>
      <c r="Z10" s="46"/>
    </row>
    <row r="11" spans="1:26" ht="15.75" thickBot="1" x14ac:dyDescent="0.3">
      <c r="A11" s="25">
        <v>42244</v>
      </c>
      <c r="B11" s="26">
        <v>3</v>
      </c>
      <c r="C11" s="27"/>
      <c r="D11" s="27"/>
      <c r="E11" s="27">
        <v>1</v>
      </c>
      <c r="F11" s="27"/>
      <c r="G11" s="27">
        <v>6</v>
      </c>
      <c r="H11" s="69"/>
      <c r="I11" s="69"/>
      <c r="J11" s="69"/>
      <c r="K11" s="28"/>
      <c r="O11" s="51">
        <f t="shared" si="0"/>
        <v>42244</v>
      </c>
      <c r="P11" s="52">
        <f>IF(SUM(B$5:B11)&gt;0,AVERAGEIF(B$5:B11,"&gt;0"),"")</f>
        <v>4.8571428571428568</v>
      </c>
      <c r="Q11" s="53">
        <f>IF(SUM(C$5:C11)&gt;0,AVERAGEIF(C$5:C11,"&gt;0"),"")</f>
        <v>4.25</v>
      </c>
      <c r="R11" s="53">
        <f>IF(SUM(D$5:D11)&gt;0,AVERAGEIF(D$5:D11,"&gt;0"),"")</f>
        <v>3.6666666666666665</v>
      </c>
      <c r="S11" s="53">
        <f>IF(SUM(E$5:E11)&gt;0,AVERAGEIF(E$5:E11,"&gt;0"),"")</f>
        <v>1.4</v>
      </c>
      <c r="T11" s="53">
        <f>IF(SUM(F$5:F11)&gt;0,AVERAGEIF(F$5:F11,"&gt;0"),"")</f>
        <v>4.666666666666667</v>
      </c>
      <c r="U11" s="53">
        <f>IF(SUM(G$5:G11)&gt;0,AVERAGEIF(G$5:G11,"&gt;0"),"")</f>
        <v>3.5</v>
      </c>
      <c r="V11" s="73"/>
      <c r="W11" s="73"/>
      <c r="X11" s="73"/>
      <c r="Y11" s="54" t="str">
        <f>IF(SUM(K$5:K11)&gt;0,AVERAGEIF(K$5:K11,"&gt;0"),"")</f>
        <v/>
      </c>
      <c r="Z11" s="46"/>
    </row>
    <row r="12" spans="1:26" ht="16.5" thickTop="1" thickBot="1" x14ac:dyDescent="0.3">
      <c r="A12" s="24" t="s">
        <v>13</v>
      </c>
      <c r="B12" s="29">
        <f>SUMIF(B5:B11,"&gt;0")</f>
        <v>34</v>
      </c>
      <c r="C12" s="30">
        <f>SUMIF(C5:C11,"&gt;0")</f>
        <v>17</v>
      </c>
      <c r="D12" s="30">
        <f t="shared" ref="D12:F12" si="1">SUMIF(D5:D11,"&gt;0")</f>
        <v>22</v>
      </c>
      <c r="E12" s="30">
        <f t="shared" si="1"/>
        <v>7</v>
      </c>
      <c r="F12" s="30">
        <f t="shared" si="1"/>
        <v>14</v>
      </c>
      <c r="G12" s="30">
        <f t="shared" ref="G12" si="2">SUMIF(G5:G11,"&gt;0")</f>
        <v>7</v>
      </c>
      <c r="H12" s="30"/>
      <c r="I12" s="30"/>
      <c r="J12" s="30"/>
      <c r="K12" s="23"/>
      <c r="L12" s="62"/>
      <c r="M12" s="6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6" ht="15.75" thickBot="1" x14ac:dyDescent="0.3">
      <c r="A13" s="15" t="s">
        <v>12</v>
      </c>
      <c r="B13" s="3">
        <f>COUNTIF(B5:B11,"&gt;0")</f>
        <v>7</v>
      </c>
      <c r="C13" s="4">
        <f t="shared" ref="C13:G13" si="3">COUNTIF(C5:C11,"&gt;0")</f>
        <v>4</v>
      </c>
      <c r="D13" s="4">
        <f t="shared" si="3"/>
        <v>6</v>
      </c>
      <c r="E13" s="4">
        <f t="shared" si="3"/>
        <v>5</v>
      </c>
      <c r="F13" s="4">
        <f t="shared" si="3"/>
        <v>3</v>
      </c>
      <c r="G13" s="4">
        <f t="shared" si="3"/>
        <v>2</v>
      </c>
      <c r="H13" s="4"/>
      <c r="I13" s="4"/>
      <c r="J13" s="4"/>
      <c r="K13" s="5"/>
      <c r="L13" s="62"/>
      <c r="M13" s="6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6" ht="15.75" thickBot="1" x14ac:dyDescent="0.3">
      <c r="A14" s="6" t="s">
        <v>11</v>
      </c>
      <c r="B14" s="31">
        <f t="shared" ref="B14:G14" si="4">AVERAGEIF(B5:B11,"&gt;0")</f>
        <v>4.8571428571428568</v>
      </c>
      <c r="C14" s="33">
        <f t="shared" si="4"/>
        <v>4.25</v>
      </c>
      <c r="D14" s="33">
        <f t="shared" si="4"/>
        <v>3.6666666666666665</v>
      </c>
      <c r="E14" s="33">
        <f t="shared" si="4"/>
        <v>1.4</v>
      </c>
      <c r="F14" s="33">
        <f t="shared" si="4"/>
        <v>4.666666666666667</v>
      </c>
      <c r="G14" s="33">
        <f t="shared" si="4"/>
        <v>3.5</v>
      </c>
      <c r="H14" s="33"/>
      <c r="I14" s="33"/>
      <c r="J14" s="33"/>
      <c r="K14" s="34"/>
      <c r="L14" s="63"/>
      <c r="M14" s="63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6" x14ac:dyDescent="0.25"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6" x14ac:dyDescent="0.25"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15.75" thickBot="1" x14ac:dyDescent="0.3"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5.75" thickBot="1" x14ac:dyDescent="0.3">
      <c r="A18" s="7" t="s">
        <v>9</v>
      </c>
      <c r="B18" s="8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9" t="s">
        <v>8</v>
      </c>
      <c r="H18" s="66"/>
      <c r="I18" s="66" t="s">
        <v>16</v>
      </c>
      <c r="J18" s="66"/>
      <c r="K18" s="10" t="s">
        <v>7</v>
      </c>
      <c r="O18" s="6" t="str">
        <f>A18</f>
        <v>SEPT</v>
      </c>
      <c r="P18" s="38" t="s">
        <v>2</v>
      </c>
      <c r="Q18" s="39" t="s">
        <v>3</v>
      </c>
      <c r="R18" s="39" t="s">
        <v>4</v>
      </c>
      <c r="S18" s="39" t="s">
        <v>5</v>
      </c>
      <c r="T18" s="39" t="s">
        <v>6</v>
      </c>
      <c r="U18" s="39" t="s">
        <v>8</v>
      </c>
      <c r="V18" s="74"/>
      <c r="W18" s="74" t="s">
        <v>16</v>
      </c>
      <c r="X18" s="74"/>
      <c r="Y18" s="40" t="s">
        <v>7</v>
      </c>
    </row>
    <row r="19" spans="1:25" x14ac:dyDescent="0.25">
      <c r="A19" s="20">
        <v>42257</v>
      </c>
      <c r="B19" s="19">
        <v>1</v>
      </c>
      <c r="C19" s="2">
        <v>5</v>
      </c>
      <c r="D19" s="14"/>
      <c r="E19" s="14">
        <v>6</v>
      </c>
      <c r="F19" s="14"/>
      <c r="G19" s="2">
        <v>3</v>
      </c>
      <c r="H19" s="2"/>
      <c r="I19" s="2"/>
      <c r="J19" s="2"/>
      <c r="K19" s="14"/>
      <c r="L19" s="64"/>
      <c r="M19" s="64"/>
      <c r="O19" s="20">
        <f>A19</f>
        <v>42257</v>
      </c>
      <c r="P19" s="43">
        <f>IF(SUM(B$19:B19)&gt;0,AVERAGEIF(B$19:B19,"&gt;0"),"")</f>
        <v>1</v>
      </c>
      <c r="Q19" s="44">
        <f>IF(SUM(C$19:C19)&gt;0,AVERAGEIF(C$19:C19,"&gt;0"),"")</f>
        <v>5</v>
      </c>
      <c r="R19" s="44" t="str">
        <f>IF(SUM(D$19:D19)&gt;0,AVERAGEIF(D$19:D19,"&gt;0"),"")</f>
        <v/>
      </c>
      <c r="S19" s="44">
        <f>IF(SUM(E$19:E19)&gt;0,AVERAGEIF(E$19:E19,"&gt;0"),"")</f>
        <v>6</v>
      </c>
      <c r="T19" s="44" t="str">
        <f>IF(SUM(F$19:F19)&gt;0,AVERAGEIF(F$19:F19,"&gt;0"),"")</f>
        <v/>
      </c>
      <c r="U19" s="44">
        <f>IF(SUM(G$19:G19)&gt;0,AVERAGEIF(G$19:G19,"&gt;0"),"")</f>
        <v>3</v>
      </c>
      <c r="V19" s="71"/>
      <c r="W19" s="71"/>
      <c r="X19" s="71"/>
      <c r="Y19" s="45" t="str">
        <f>IF(SUM(K$19:K19)&gt;0,AVERAGEIF(K$19:K19,"&gt;0"),"")</f>
        <v/>
      </c>
    </row>
    <row r="20" spans="1:25" x14ac:dyDescent="0.25">
      <c r="A20" s="21">
        <v>42261</v>
      </c>
      <c r="B20" s="19">
        <v>3</v>
      </c>
      <c r="C20" s="2">
        <v>5</v>
      </c>
      <c r="D20" s="2">
        <v>4</v>
      </c>
      <c r="E20" s="14">
        <v>6</v>
      </c>
      <c r="F20" s="14"/>
      <c r="G20" s="2">
        <v>1</v>
      </c>
      <c r="H20" s="2"/>
      <c r="I20" s="2"/>
      <c r="J20" s="2"/>
      <c r="K20" s="14"/>
      <c r="L20" s="64"/>
      <c r="M20" s="64"/>
      <c r="O20" s="21">
        <f t="shared" ref="O20:O29" si="5">A20</f>
        <v>42261</v>
      </c>
      <c r="P20" s="48">
        <f>IF(SUM(B$19:B20)&gt;0,AVERAGEIF(B$19:B20,"&gt;0"),"")</f>
        <v>2</v>
      </c>
      <c r="Q20" s="49">
        <f>IF(SUM(C$19:C20)&gt;0,AVERAGEIF(C$19:C20,"&gt;0"),"")</f>
        <v>5</v>
      </c>
      <c r="R20" s="49">
        <f>IF(SUM(D$19:D20)&gt;0,AVERAGEIF(D$19:D20,"&gt;0"),"")</f>
        <v>4</v>
      </c>
      <c r="S20" s="49">
        <f>IF(SUM(E$19:E20)&gt;0,AVERAGEIF(E$19:E20,"&gt;0"),"")</f>
        <v>6</v>
      </c>
      <c r="T20" s="49" t="str">
        <f>IF(SUM(F$19:F20)&gt;0,AVERAGEIF(F$19:F20,"&gt;0"),"")</f>
        <v/>
      </c>
      <c r="U20" s="49">
        <f>IF(SUM(G$19:G20)&gt;0,AVERAGEIF(G$19:G20,"&gt;0"),"")</f>
        <v>2</v>
      </c>
      <c r="V20" s="72"/>
      <c r="W20" s="72"/>
      <c r="X20" s="72"/>
      <c r="Y20" s="50" t="str">
        <f>IF(SUM(K$19:K20)&gt;0,AVERAGEIF(K$19:K20,"&gt;0"),"")</f>
        <v/>
      </c>
    </row>
    <row r="21" spans="1:25" x14ac:dyDescent="0.25">
      <c r="A21" s="21">
        <v>42262</v>
      </c>
      <c r="B21" s="19">
        <v>5</v>
      </c>
      <c r="C21" s="2"/>
      <c r="D21" s="2">
        <v>3</v>
      </c>
      <c r="E21" s="14">
        <v>6</v>
      </c>
      <c r="F21" s="14">
        <v>4</v>
      </c>
      <c r="G21" s="2">
        <v>1</v>
      </c>
      <c r="H21" s="2"/>
      <c r="I21" s="2"/>
      <c r="J21" s="2"/>
      <c r="K21" s="2">
        <v>2</v>
      </c>
      <c r="O21" s="21">
        <f t="shared" si="5"/>
        <v>42262</v>
      </c>
      <c r="P21" s="48">
        <f>IF(SUM(B$19:B21)&gt;0,AVERAGEIF(B$19:B21,"&gt;0"),"")</f>
        <v>3</v>
      </c>
      <c r="Q21" s="49">
        <f>IF(SUM(C$19:C21)&gt;0,AVERAGEIF(C$19:C21,"&gt;0"),"")</f>
        <v>5</v>
      </c>
      <c r="R21" s="49">
        <f>IF(SUM(D$19:D21)&gt;0,AVERAGEIF(D$19:D21,"&gt;0"),"")</f>
        <v>3.5</v>
      </c>
      <c r="S21" s="49">
        <f>IF(SUM(E$19:E21)&gt;0,AVERAGEIF(E$19:E21,"&gt;0"),"")</f>
        <v>6</v>
      </c>
      <c r="T21" s="49">
        <f>IF(SUM(F$19:F21)&gt;0,AVERAGEIF(F$19:F21,"&gt;0"),"")</f>
        <v>4</v>
      </c>
      <c r="U21" s="49">
        <f>IF(SUM(G$19:G21)&gt;0,AVERAGEIF(G$19:G21,"&gt;0"),"")</f>
        <v>1.6666666666666667</v>
      </c>
      <c r="V21" s="72"/>
      <c r="W21" s="72"/>
      <c r="X21" s="72"/>
      <c r="Y21" s="50">
        <f>IF(SUM(K$19:K21)&gt;0,AVERAGEIF(K$19:K21,"&gt;0"),"")</f>
        <v>2</v>
      </c>
    </row>
    <row r="22" spans="1:25" x14ac:dyDescent="0.25">
      <c r="A22" s="21">
        <v>42263</v>
      </c>
      <c r="B22" s="19">
        <v>5</v>
      </c>
      <c r="C22" s="2">
        <v>4</v>
      </c>
      <c r="D22" s="2">
        <v>6</v>
      </c>
      <c r="E22" s="2"/>
      <c r="F22" s="2">
        <v>3</v>
      </c>
      <c r="G22" s="2"/>
      <c r="H22" s="2"/>
      <c r="I22" s="2"/>
      <c r="J22" s="2"/>
      <c r="K22" s="2">
        <v>1</v>
      </c>
      <c r="O22" s="21">
        <f t="shared" si="5"/>
        <v>42263</v>
      </c>
      <c r="P22" s="48">
        <f>IF(SUM(B$19:B22)&gt;0,AVERAGEIF(B$19:B22,"&gt;0"),"")</f>
        <v>3.5</v>
      </c>
      <c r="Q22" s="49">
        <f>IF(SUM(C$19:C22)&gt;0,AVERAGEIF(C$19:C22,"&gt;0"),"")</f>
        <v>4.666666666666667</v>
      </c>
      <c r="R22" s="49">
        <f>IF(SUM(D$19:D22)&gt;0,AVERAGEIF(D$19:D22,"&gt;0"),"")</f>
        <v>4.333333333333333</v>
      </c>
      <c r="S22" s="49">
        <f>IF(SUM(E$19:E22)&gt;0,AVERAGEIF(E$19:E22,"&gt;0"),"")</f>
        <v>6</v>
      </c>
      <c r="T22" s="49">
        <f>IF(SUM(F$19:F22)&gt;0,AVERAGEIF(F$19:F22,"&gt;0"),"")</f>
        <v>3.5</v>
      </c>
      <c r="U22" s="49">
        <f>IF(SUM(G$19:G22)&gt;0,AVERAGEIF(G$19:G22,"&gt;0"),"")</f>
        <v>1.6666666666666667</v>
      </c>
      <c r="V22" s="72"/>
      <c r="W22" s="72"/>
      <c r="X22" s="72"/>
      <c r="Y22" s="50">
        <f>IF(SUM(K$19:K22)&gt;0,AVERAGEIF(K$19:K22,"&gt;0"),"")</f>
        <v>1.5</v>
      </c>
    </row>
    <row r="23" spans="1:25" x14ac:dyDescent="0.25">
      <c r="A23" s="21">
        <v>42265</v>
      </c>
      <c r="B23" s="19">
        <v>1</v>
      </c>
      <c r="C23" s="2">
        <v>4</v>
      </c>
      <c r="D23" s="2">
        <v>3</v>
      </c>
      <c r="E23" s="2"/>
      <c r="F23" s="2">
        <v>6</v>
      </c>
      <c r="G23" s="2"/>
      <c r="H23" s="2"/>
      <c r="I23" s="2"/>
      <c r="J23" s="2"/>
      <c r="K23" s="2">
        <v>5</v>
      </c>
      <c r="O23" s="21">
        <f t="shared" si="5"/>
        <v>42265</v>
      </c>
      <c r="P23" s="48">
        <f>IF(SUM(B$19:B23)&gt;0,AVERAGEIF(B$19:B23,"&gt;0"),"")</f>
        <v>3</v>
      </c>
      <c r="Q23" s="49">
        <f>IF(SUM(C$19:C23)&gt;0,AVERAGEIF(C$19:C23,"&gt;0"),"")</f>
        <v>4.5</v>
      </c>
      <c r="R23" s="49">
        <f>IF(SUM(D$19:D23)&gt;0,AVERAGEIF(D$19:D23,"&gt;0"),"")</f>
        <v>4</v>
      </c>
      <c r="S23" s="49">
        <f>IF(SUM(E$19:E23)&gt;0,AVERAGEIF(E$19:E23,"&gt;0"),"")</f>
        <v>6</v>
      </c>
      <c r="T23" s="49">
        <f>IF(SUM(F$19:F23)&gt;0,AVERAGEIF(F$19:F23,"&gt;0"),"")</f>
        <v>4.333333333333333</v>
      </c>
      <c r="U23" s="49">
        <f>IF(SUM(G$19:G23)&gt;0,AVERAGEIF(G$19:G23,"&gt;0"),"")</f>
        <v>1.6666666666666667</v>
      </c>
      <c r="V23" s="72"/>
      <c r="W23" s="72"/>
      <c r="X23" s="72"/>
      <c r="Y23" s="50">
        <f>IF(SUM(K$19:K23)&gt;0,AVERAGEIF(K$19:K23,"&gt;0"),"")</f>
        <v>2.6666666666666665</v>
      </c>
    </row>
    <row r="24" spans="1:25" x14ac:dyDescent="0.25">
      <c r="A24" s="21">
        <v>42268</v>
      </c>
      <c r="B24" s="19">
        <v>1</v>
      </c>
      <c r="C24" s="2">
        <v>4</v>
      </c>
      <c r="D24" s="2">
        <v>3</v>
      </c>
      <c r="E24" s="2">
        <v>5</v>
      </c>
      <c r="F24" s="2">
        <v>6</v>
      </c>
      <c r="G24" s="2"/>
      <c r="H24" s="2"/>
      <c r="I24" s="2"/>
      <c r="J24" s="2"/>
      <c r="K24" s="2">
        <v>2</v>
      </c>
      <c r="O24" s="21">
        <f t="shared" si="5"/>
        <v>42268</v>
      </c>
      <c r="P24" s="48">
        <f>IF(SUM(B$19:B24)&gt;0,AVERAGEIF(B$19:B24,"&gt;0"),"")</f>
        <v>2.6666666666666665</v>
      </c>
      <c r="Q24" s="49">
        <f>IF(SUM(C$19:C24)&gt;0,AVERAGEIF(C$19:C24,"&gt;0"),"")</f>
        <v>4.4000000000000004</v>
      </c>
      <c r="R24" s="49">
        <f>IF(SUM(D$19:D24)&gt;0,AVERAGEIF(D$19:D24,"&gt;0"),"")</f>
        <v>3.8</v>
      </c>
      <c r="S24" s="49">
        <f>IF(SUM(E$19:E24)&gt;0,AVERAGEIF(E$19:E24,"&gt;0"),"")</f>
        <v>5.75</v>
      </c>
      <c r="T24" s="49">
        <f>IF(SUM(F$19:F24)&gt;0,AVERAGEIF(F$19:F24,"&gt;0"),"")</f>
        <v>4.75</v>
      </c>
      <c r="U24" s="49">
        <f>IF(SUM(G$19:G24)&gt;0,AVERAGEIF(G$19:G24,"&gt;0"),"")</f>
        <v>1.6666666666666667</v>
      </c>
      <c r="V24" s="72"/>
      <c r="W24" s="72"/>
      <c r="X24" s="72"/>
      <c r="Y24" s="50">
        <f>IF(SUM(K$19:K24)&gt;0,AVERAGEIF(K$19:K24,"&gt;0"),"")</f>
        <v>2.5</v>
      </c>
    </row>
    <row r="25" spans="1:25" x14ac:dyDescent="0.25">
      <c r="A25" s="25">
        <v>42269</v>
      </c>
      <c r="B25" s="26">
        <v>3</v>
      </c>
      <c r="C25" s="27">
        <v>1</v>
      </c>
      <c r="D25" s="27">
        <v>5</v>
      </c>
      <c r="E25" s="27">
        <v>2</v>
      </c>
      <c r="F25" s="27">
        <v>6</v>
      </c>
      <c r="G25" s="27"/>
      <c r="H25" s="27"/>
      <c r="I25" s="27"/>
      <c r="J25" s="27"/>
      <c r="K25" s="27">
        <v>4</v>
      </c>
      <c r="O25" s="21">
        <f t="shared" si="5"/>
        <v>42269</v>
      </c>
      <c r="P25" s="48">
        <f>IF(SUM(B$19:B25)&gt;0,AVERAGEIF(B$19:B25,"&gt;0"),"")</f>
        <v>2.7142857142857144</v>
      </c>
      <c r="Q25" s="49">
        <f>IF(SUM(C$19:C25)&gt;0,AVERAGEIF(C$19:C25,"&gt;0"),"")</f>
        <v>3.8333333333333335</v>
      </c>
      <c r="R25" s="49">
        <f>IF(SUM(D$19:D25)&gt;0,AVERAGEIF(D$19:D25,"&gt;0"),"")</f>
        <v>4</v>
      </c>
      <c r="S25" s="49">
        <f>IF(SUM(E$19:E25)&gt;0,AVERAGEIF(E$19:E25,"&gt;0"),"")</f>
        <v>5</v>
      </c>
      <c r="T25" s="49">
        <f>IF(SUM(F$19:F25)&gt;0,AVERAGEIF(F$19:F25,"&gt;0"),"")</f>
        <v>5</v>
      </c>
      <c r="U25" s="49">
        <f>IF(SUM(G$19:G25)&gt;0,AVERAGEIF(G$19:G25,"&gt;0"),"")</f>
        <v>1.6666666666666667</v>
      </c>
      <c r="V25" s="72"/>
      <c r="W25" s="72"/>
      <c r="X25" s="72"/>
      <c r="Y25" s="50">
        <f>IF(SUM(K$19:K25)&gt;0,AVERAGEIF(K$19:K25,"&gt;0"),"")</f>
        <v>2.8</v>
      </c>
    </row>
    <row r="26" spans="1:25" x14ac:dyDescent="0.25">
      <c r="A26" s="25">
        <v>42271</v>
      </c>
      <c r="B26" s="26">
        <v>1</v>
      </c>
      <c r="C26" s="27"/>
      <c r="D26" s="27">
        <v>3</v>
      </c>
      <c r="E26" s="27">
        <v>5</v>
      </c>
      <c r="F26" s="27"/>
      <c r="G26" s="27"/>
      <c r="H26" s="27"/>
      <c r="I26" s="27"/>
      <c r="J26" s="27"/>
      <c r="K26" s="27">
        <v>6</v>
      </c>
      <c r="O26" s="21">
        <f t="shared" si="5"/>
        <v>42271</v>
      </c>
      <c r="P26" s="48">
        <f>IF(SUM(B$19:B26)&gt;0,AVERAGEIF(B$19:B26,"&gt;0"),"")</f>
        <v>2.5</v>
      </c>
      <c r="Q26" s="49">
        <f>IF(SUM(C$19:C26)&gt;0,AVERAGEIF(C$19:C26,"&gt;0"),"")</f>
        <v>3.8333333333333335</v>
      </c>
      <c r="R26" s="49">
        <f>IF(SUM(D$19:D26)&gt;0,AVERAGEIF(D$19:D26,"&gt;0"),"")</f>
        <v>3.8571428571428572</v>
      </c>
      <c r="S26" s="49">
        <f>IF(SUM(E$19:E26)&gt;0,AVERAGEIF(E$19:E26,"&gt;0"),"")</f>
        <v>5</v>
      </c>
      <c r="T26" s="49">
        <f>IF(SUM(F$19:F26)&gt;0,AVERAGEIF(F$19:F26,"&gt;0"),"")</f>
        <v>5</v>
      </c>
      <c r="U26" s="49">
        <f>IF(SUM(G$19:G26)&gt;0,AVERAGEIF(G$19:G26,"&gt;0"),"")</f>
        <v>1.6666666666666667</v>
      </c>
      <c r="V26" s="72"/>
      <c r="W26" s="72"/>
      <c r="X26" s="72"/>
      <c r="Y26" s="50">
        <f>IF(SUM(K$19:K26)&gt;0,AVERAGEIF(K$19:K26,"&gt;0"),"")</f>
        <v>3.3333333333333335</v>
      </c>
    </row>
    <row r="27" spans="1:25" x14ac:dyDescent="0.25">
      <c r="A27" s="25">
        <v>42275</v>
      </c>
      <c r="B27" s="26"/>
      <c r="C27" s="27"/>
      <c r="D27" s="27">
        <v>5</v>
      </c>
      <c r="E27" s="27">
        <v>1</v>
      </c>
      <c r="F27" s="27">
        <v>6</v>
      </c>
      <c r="G27" s="27"/>
      <c r="H27" s="27"/>
      <c r="I27" s="27"/>
      <c r="J27" s="27"/>
      <c r="K27" s="27">
        <v>3</v>
      </c>
      <c r="O27" s="21">
        <f t="shared" si="5"/>
        <v>42275</v>
      </c>
      <c r="P27" s="48">
        <f>IF(SUM(B$19:B27)&gt;0,AVERAGEIF(B$19:B27,"&gt;0"),"")</f>
        <v>2.5</v>
      </c>
      <c r="Q27" s="49">
        <f>IF(SUM(C$19:C27)&gt;0,AVERAGEIF(C$19:C27,"&gt;0"),"")</f>
        <v>3.8333333333333335</v>
      </c>
      <c r="R27" s="49">
        <f>IF(SUM(D$19:D27)&gt;0,AVERAGEIF(D$19:D27,"&gt;0"),"")</f>
        <v>4</v>
      </c>
      <c r="S27" s="49">
        <f>IF(SUM(E$19:E27)&gt;0,AVERAGEIF(E$19:E27,"&gt;0"),"")</f>
        <v>4.4285714285714288</v>
      </c>
      <c r="T27" s="49">
        <f>IF(SUM(F$19:F27)&gt;0,AVERAGEIF(F$19:F27,"&gt;0"),"")</f>
        <v>5.166666666666667</v>
      </c>
      <c r="U27" s="49">
        <f>IF(SUM(G$19:G27)&gt;0,AVERAGEIF(G$19:G27,"&gt;0"),"")</f>
        <v>1.6666666666666667</v>
      </c>
      <c r="V27" s="72"/>
      <c r="W27" s="72"/>
      <c r="X27" s="72"/>
      <c r="Y27" s="50">
        <f>IF(SUM(K$19:K27)&gt;0,AVERAGEIF(K$19:K27,"&gt;0"),"")</f>
        <v>3.2857142857142856</v>
      </c>
    </row>
    <row r="28" spans="1:25" x14ac:dyDescent="0.25">
      <c r="A28" s="25">
        <v>42276</v>
      </c>
      <c r="B28" s="26">
        <v>2</v>
      </c>
      <c r="C28" s="27">
        <v>4</v>
      </c>
      <c r="D28" s="27">
        <v>6</v>
      </c>
      <c r="E28" s="27">
        <v>5</v>
      </c>
      <c r="F28" s="27">
        <v>3</v>
      </c>
      <c r="G28" s="27"/>
      <c r="H28" s="27"/>
      <c r="I28" s="27"/>
      <c r="J28" s="27"/>
      <c r="K28" s="27">
        <v>1</v>
      </c>
      <c r="O28" s="21">
        <f t="shared" si="5"/>
        <v>42276</v>
      </c>
      <c r="P28" s="48">
        <f>IF(SUM(B$19:B28)&gt;0,AVERAGEIF(B$19:B28,"&gt;0"),"")</f>
        <v>2.4444444444444446</v>
      </c>
      <c r="Q28" s="49">
        <f>IF(SUM(C$19:C28)&gt;0,AVERAGEIF(C$19:C28,"&gt;0"),"")</f>
        <v>3.8571428571428572</v>
      </c>
      <c r="R28" s="49">
        <f>IF(SUM(D$19:D28)&gt;0,AVERAGEIF(D$19:D28,"&gt;0"),"")</f>
        <v>4.2222222222222223</v>
      </c>
      <c r="S28" s="49">
        <f>IF(SUM(E$19:E28)&gt;0,AVERAGEIF(E$19:E28,"&gt;0"),"")</f>
        <v>4.5</v>
      </c>
      <c r="T28" s="49">
        <f>IF(SUM(F$19:F28)&gt;0,AVERAGEIF(F$19:F28,"&gt;0"),"")</f>
        <v>4.8571428571428568</v>
      </c>
      <c r="U28" s="49">
        <f>IF(SUM(G$19:G28)&gt;0,AVERAGEIF(G$19:G28,"&gt;0"),"")</f>
        <v>1.6666666666666667</v>
      </c>
      <c r="V28" s="72"/>
      <c r="W28" s="72"/>
      <c r="X28" s="72"/>
      <c r="Y28" s="50">
        <f>IF(SUM(K$19:K28)&gt;0,AVERAGEIF(K$19:K28,"&gt;0"),"")</f>
        <v>3</v>
      </c>
    </row>
    <row r="29" spans="1:25" ht="15.75" thickBot="1" x14ac:dyDescent="0.3">
      <c r="A29" s="25">
        <v>42277</v>
      </c>
      <c r="B29" s="22">
        <v>4</v>
      </c>
      <c r="C29" s="17">
        <v>6</v>
      </c>
      <c r="D29" s="17">
        <v>5</v>
      </c>
      <c r="E29" s="17">
        <v>3</v>
      </c>
      <c r="F29" s="17">
        <v>1</v>
      </c>
      <c r="G29" s="17"/>
      <c r="H29" s="17"/>
      <c r="I29" s="17"/>
      <c r="J29" s="17"/>
      <c r="K29" s="17"/>
      <c r="O29" s="41">
        <f t="shared" si="5"/>
        <v>42277</v>
      </c>
      <c r="P29" s="52">
        <f>IF(SUM(B$19:B29)&gt;0,AVERAGEIF(B$19:B29,"&gt;0"),"")</f>
        <v>2.6</v>
      </c>
      <c r="Q29" s="53">
        <f>IF(SUM(C$19:C29)&gt;0,AVERAGEIF(C$19:C29,"&gt;0"),"")</f>
        <v>4.125</v>
      </c>
      <c r="R29" s="53">
        <f>IF(SUM(D$19:D29)&gt;0,AVERAGEIF(D$19:D29,"&gt;0"),"")</f>
        <v>4.3</v>
      </c>
      <c r="S29" s="53">
        <f>IF(SUM(E$19:E29)&gt;0,AVERAGEIF(E$19:E29,"&gt;0"),"")</f>
        <v>4.333333333333333</v>
      </c>
      <c r="T29" s="53">
        <f>IF(SUM(F$19:F29)&gt;0,AVERAGEIF(F$19:F29,"&gt;0"),"")</f>
        <v>4.375</v>
      </c>
      <c r="U29" s="53">
        <f>IF(SUM(G$19:G29)&gt;0,AVERAGEIF(G$19:G29,"&gt;0"),"")</f>
        <v>1.6666666666666667</v>
      </c>
      <c r="V29" s="73"/>
      <c r="W29" s="73"/>
      <c r="X29" s="73"/>
      <c r="Y29" s="54">
        <f>IF(SUM(K$19:K29)&gt;0,AVERAGEIF(K$19:K29,"&gt;0"),"")</f>
        <v>3</v>
      </c>
    </row>
    <row r="30" spans="1:25" ht="16.5" thickTop="1" thickBot="1" x14ac:dyDescent="0.3">
      <c r="A30" s="24" t="s">
        <v>13</v>
      </c>
      <c r="B30" s="16">
        <f t="shared" ref="B30:K30" si="6">SUMIF(B19:B29,"&gt;0")</f>
        <v>26</v>
      </c>
      <c r="C30" s="1">
        <f t="shared" si="6"/>
        <v>33</v>
      </c>
      <c r="D30" s="1">
        <f t="shared" si="6"/>
        <v>43</v>
      </c>
      <c r="E30" s="1">
        <f t="shared" si="6"/>
        <v>39</v>
      </c>
      <c r="F30" s="1">
        <f t="shared" si="6"/>
        <v>35</v>
      </c>
      <c r="G30" s="1">
        <f t="shared" si="6"/>
        <v>5</v>
      </c>
      <c r="H30" s="1"/>
      <c r="I30" s="1"/>
      <c r="J30" s="1"/>
      <c r="K30" s="23">
        <f t="shared" si="6"/>
        <v>24</v>
      </c>
      <c r="L30" s="62"/>
      <c r="M30" s="62"/>
    </row>
    <row r="31" spans="1:25" ht="15.75" thickBot="1" x14ac:dyDescent="0.3">
      <c r="A31" s="15" t="s">
        <v>12</v>
      </c>
      <c r="B31" s="3">
        <f t="shared" ref="B31:K31" si="7">COUNTIF(B19:B29,"&gt;0")</f>
        <v>10</v>
      </c>
      <c r="C31" s="4">
        <f t="shared" si="7"/>
        <v>8</v>
      </c>
      <c r="D31" s="4">
        <f t="shared" si="7"/>
        <v>10</v>
      </c>
      <c r="E31" s="4">
        <f t="shared" si="7"/>
        <v>9</v>
      </c>
      <c r="F31" s="4">
        <f t="shared" si="7"/>
        <v>8</v>
      </c>
      <c r="G31" s="4">
        <f t="shared" si="7"/>
        <v>3</v>
      </c>
      <c r="H31" s="4"/>
      <c r="I31" s="4"/>
      <c r="J31" s="4"/>
      <c r="K31" s="5">
        <f t="shared" si="7"/>
        <v>8</v>
      </c>
      <c r="L31" s="62"/>
      <c r="M31" s="62"/>
    </row>
    <row r="32" spans="1:25" ht="15.75" thickBot="1" x14ac:dyDescent="0.3">
      <c r="A32" s="6" t="s">
        <v>11</v>
      </c>
      <c r="B32" s="31">
        <f t="shared" ref="B32:K32" si="8">AVERAGEIF(B19:B29,"&gt;0")</f>
        <v>2.6</v>
      </c>
      <c r="C32" s="33">
        <f t="shared" si="8"/>
        <v>4.125</v>
      </c>
      <c r="D32" s="33">
        <f t="shared" si="8"/>
        <v>4.3</v>
      </c>
      <c r="E32" s="33">
        <f t="shared" si="8"/>
        <v>4.333333333333333</v>
      </c>
      <c r="F32" s="33">
        <f t="shared" si="8"/>
        <v>4.375</v>
      </c>
      <c r="G32" s="33">
        <f t="shared" si="8"/>
        <v>1.6666666666666667</v>
      </c>
      <c r="H32" s="33"/>
      <c r="I32" s="33"/>
      <c r="J32" s="33"/>
      <c r="K32" s="34">
        <f t="shared" si="8"/>
        <v>3</v>
      </c>
      <c r="L32" s="63"/>
      <c r="M32" s="63"/>
    </row>
    <row r="33" spans="1:25" ht="15.75" thickBot="1" x14ac:dyDescent="0.3"/>
    <row r="34" spans="1:25" ht="15.75" thickBot="1" x14ac:dyDescent="0.3">
      <c r="A34" s="7" t="s">
        <v>17</v>
      </c>
      <c r="B34" s="8" t="s">
        <v>2</v>
      </c>
      <c r="C34" s="9" t="s">
        <v>3</v>
      </c>
      <c r="D34" s="9" t="s">
        <v>4</v>
      </c>
      <c r="E34" s="9" t="s">
        <v>5</v>
      </c>
      <c r="F34" s="9" t="s">
        <v>6</v>
      </c>
      <c r="G34" s="9" t="s">
        <v>8</v>
      </c>
      <c r="H34" s="66"/>
      <c r="I34" s="66" t="s">
        <v>16</v>
      </c>
      <c r="J34" s="66"/>
      <c r="K34" s="10" t="s">
        <v>7</v>
      </c>
      <c r="O34" s="6" t="str">
        <f>A34</f>
        <v>OCT</v>
      </c>
      <c r="P34" s="87" t="s">
        <v>2</v>
      </c>
      <c r="Q34" s="88" t="s">
        <v>3</v>
      </c>
      <c r="R34" s="88" t="s">
        <v>4</v>
      </c>
      <c r="S34" s="88" t="s">
        <v>5</v>
      </c>
      <c r="T34" s="88" t="s">
        <v>6</v>
      </c>
      <c r="U34" s="88" t="s">
        <v>8</v>
      </c>
      <c r="V34" s="88"/>
      <c r="W34" s="88" t="s">
        <v>16</v>
      </c>
      <c r="X34" s="89"/>
      <c r="Y34" s="90" t="s">
        <v>7</v>
      </c>
    </row>
    <row r="35" spans="1:25" ht="15.75" thickBot="1" x14ac:dyDescent="0.3">
      <c r="A35" s="20">
        <v>42278</v>
      </c>
      <c r="B35" s="19">
        <v>1</v>
      </c>
      <c r="C35" s="2">
        <v>6</v>
      </c>
      <c r="D35" s="14"/>
      <c r="E35" s="14">
        <v>3</v>
      </c>
      <c r="F35" s="14"/>
      <c r="G35" s="2"/>
      <c r="H35" s="2"/>
      <c r="I35" s="2"/>
      <c r="J35" s="2"/>
      <c r="K35" s="14">
        <v>5</v>
      </c>
      <c r="L35" s="64"/>
      <c r="M35" s="64"/>
      <c r="O35" s="20">
        <f>A35</f>
        <v>42278</v>
      </c>
      <c r="P35" s="55">
        <f>IF(SUM(B$35:B35)&gt;0,AVERAGEIF(B$35:B35,"&gt;0"),"")</f>
        <v>1</v>
      </c>
      <c r="Q35" s="56">
        <f>IF(SUM(C$35:C35)&gt;0,AVERAGEIF(C$35:C35,"&gt;0"),"")</f>
        <v>6</v>
      </c>
      <c r="R35" s="56" t="str">
        <f>IF(SUM(D$35:D35)&gt;0,AVERAGEIF(D$35:D35,"&gt;0"),"")</f>
        <v/>
      </c>
      <c r="S35" s="56">
        <f>IF(SUM(E$35:E35)&gt;0,AVERAGEIF(E$35:E35,"&gt;0"),"")</f>
        <v>3</v>
      </c>
      <c r="T35" s="56" t="str">
        <f>IF(SUM(F$35:F35)&gt;0,AVERAGEIF(F$35:F35,"&gt;0"),"")</f>
        <v/>
      </c>
      <c r="U35" s="56" t="str">
        <f>IF(SUM(G$35:G35)&gt;0,AVERAGEIF(G$35:G35,"&gt;0"),"")</f>
        <v/>
      </c>
      <c r="V35" s="56"/>
      <c r="W35" s="56" t="str">
        <f>IF(SUM(I$35:I35)&gt;0,AVERAGEIF(I$35:I35,"&gt;0"),"")</f>
        <v/>
      </c>
      <c r="X35" s="56"/>
      <c r="Y35" s="57">
        <f>IF(SUM(K$35:K35)&gt;0,AVERAGEIF(K$35:K35,"&gt;0"),"")</f>
        <v>5</v>
      </c>
    </row>
    <row r="36" spans="1:25" ht="15.75" thickBot="1" x14ac:dyDescent="0.3">
      <c r="A36" s="21">
        <v>42282</v>
      </c>
      <c r="B36" s="19">
        <v>1</v>
      </c>
      <c r="C36" s="2">
        <v>6</v>
      </c>
      <c r="D36" s="2">
        <v>4</v>
      </c>
      <c r="E36" s="14">
        <v>3</v>
      </c>
      <c r="F36" s="14"/>
      <c r="G36" s="2">
        <v>2</v>
      </c>
      <c r="H36" s="2"/>
      <c r="I36" s="2"/>
      <c r="J36" s="2"/>
      <c r="K36" s="14">
        <v>5</v>
      </c>
      <c r="L36" s="64"/>
      <c r="M36" s="64"/>
      <c r="O36" s="20">
        <f t="shared" ref="O36:O46" si="9">A36</f>
        <v>42282</v>
      </c>
      <c r="P36" s="48">
        <f>IF(SUM(B$35:B36)&gt;0,AVERAGEIF(B$35:B36,"&gt;0"),"")</f>
        <v>1</v>
      </c>
      <c r="Q36" s="49">
        <f>IF(SUM(C$35:C36)&gt;0,AVERAGEIF(C$35:C36,"&gt;0"),"")</f>
        <v>6</v>
      </c>
      <c r="R36" s="49">
        <f>IF(SUM(D$35:D36)&gt;0,AVERAGEIF(D$35:D36,"&gt;0"),"")</f>
        <v>4</v>
      </c>
      <c r="S36" s="49">
        <f>IF(SUM(E$35:E36)&gt;0,AVERAGEIF(E$35:E36,"&gt;0"),"")</f>
        <v>3</v>
      </c>
      <c r="T36" s="49" t="str">
        <f>IF(SUM(F$35:F36)&gt;0,AVERAGEIF(F$35:F36,"&gt;0"),"")</f>
        <v/>
      </c>
      <c r="U36" s="49">
        <f>IF(SUM(G$35:G36)&gt;0,AVERAGEIF(G$35:G36,"&gt;0"),"")</f>
        <v>2</v>
      </c>
      <c r="V36" s="49"/>
      <c r="W36" s="49" t="str">
        <f>IF(SUM(I$35:I36)&gt;0,AVERAGEIF(I$35:I36,"&gt;0"),"")</f>
        <v/>
      </c>
      <c r="X36" s="49"/>
      <c r="Y36" s="50">
        <f>IF(SUM(K$35:K36)&gt;0,AVERAGEIF(K$35:K36,"&gt;0"),"")</f>
        <v>5</v>
      </c>
    </row>
    <row r="37" spans="1:25" ht="15.75" thickBot="1" x14ac:dyDescent="0.3">
      <c r="A37" s="21">
        <v>42283</v>
      </c>
      <c r="B37" s="19">
        <v>3</v>
      </c>
      <c r="C37" s="2">
        <v>5</v>
      </c>
      <c r="D37" s="2">
        <v>4</v>
      </c>
      <c r="E37" s="14"/>
      <c r="F37" s="14">
        <v>6</v>
      </c>
      <c r="G37" s="2"/>
      <c r="H37" s="2"/>
      <c r="I37" s="2"/>
      <c r="J37" s="2"/>
      <c r="K37" s="2">
        <v>1</v>
      </c>
      <c r="O37" s="20">
        <f t="shared" si="9"/>
        <v>42283</v>
      </c>
      <c r="P37" s="48">
        <f>IF(SUM(B$35:B37)&gt;0,AVERAGEIF(B$35:B37,"&gt;0"),"")</f>
        <v>1.6666666666666667</v>
      </c>
      <c r="Q37" s="49">
        <f>IF(SUM(C$35:C37)&gt;0,AVERAGEIF(C$35:C37,"&gt;0"),"")</f>
        <v>5.666666666666667</v>
      </c>
      <c r="R37" s="49">
        <f>IF(SUM(D$35:D37)&gt;0,AVERAGEIF(D$35:D37,"&gt;0"),"")</f>
        <v>4</v>
      </c>
      <c r="S37" s="49">
        <f>IF(SUM(E$35:E37)&gt;0,AVERAGEIF(E$35:E37,"&gt;0"),"")</f>
        <v>3</v>
      </c>
      <c r="T37" s="49">
        <f>IF(SUM(F$35:F37)&gt;0,AVERAGEIF(F$35:F37,"&gt;0"),"")</f>
        <v>6</v>
      </c>
      <c r="U37" s="49">
        <f>IF(SUM(G$35:G37)&gt;0,AVERAGEIF(G$35:G37,"&gt;0"),"")</f>
        <v>2</v>
      </c>
      <c r="V37" s="49"/>
      <c r="W37" s="49" t="str">
        <f>IF(SUM(I$35:I37)&gt;0,AVERAGEIF(I$35:I37,"&gt;0"),"")</f>
        <v/>
      </c>
      <c r="X37" s="49"/>
      <c r="Y37" s="50">
        <f>IF(SUM(K$35:K37)&gt;0,AVERAGEIF(K$35:K37,"&gt;0"),"")</f>
        <v>3.6666666666666665</v>
      </c>
    </row>
    <row r="38" spans="1:25" ht="15.75" thickBot="1" x14ac:dyDescent="0.3">
      <c r="A38" s="21">
        <v>42290</v>
      </c>
      <c r="B38" s="19">
        <v>6</v>
      </c>
      <c r="C38" s="2"/>
      <c r="D38" s="2"/>
      <c r="E38" s="2">
        <v>1</v>
      </c>
      <c r="F38" s="2"/>
      <c r="G38" s="2">
        <v>3</v>
      </c>
      <c r="H38" s="2"/>
      <c r="I38" s="2"/>
      <c r="J38" s="2"/>
      <c r="K38" s="2">
        <v>5</v>
      </c>
      <c r="O38" s="20">
        <f t="shared" si="9"/>
        <v>42290</v>
      </c>
      <c r="P38" s="48">
        <f>IF(SUM(B$35:B38)&gt;0,AVERAGEIF(B$35:B38,"&gt;0"),"")</f>
        <v>2.75</v>
      </c>
      <c r="Q38" s="49">
        <f>IF(SUM(C$35:C38)&gt;0,AVERAGEIF(C$35:C38,"&gt;0"),"")</f>
        <v>5.666666666666667</v>
      </c>
      <c r="R38" s="49">
        <f>IF(SUM(D$35:D38)&gt;0,AVERAGEIF(D$35:D38,"&gt;0"),"")</f>
        <v>4</v>
      </c>
      <c r="S38" s="49">
        <f>IF(SUM(E$35:E38)&gt;0,AVERAGEIF(E$35:E38,"&gt;0"),"")</f>
        <v>2.3333333333333335</v>
      </c>
      <c r="T38" s="49">
        <f>IF(SUM(F$35:F38)&gt;0,AVERAGEIF(F$35:F38,"&gt;0"),"")</f>
        <v>6</v>
      </c>
      <c r="U38" s="49">
        <f>IF(SUM(G$35:G38)&gt;0,AVERAGEIF(G$35:G38,"&gt;0"),"")</f>
        <v>2.5</v>
      </c>
      <c r="V38" s="49"/>
      <c r="W38" s="49" t="str">
        <f>IF(SUM(I$35:I38)&gt;0,AVERAGEIF(I$35:I38,"&gt;0"),"")</f>
        <v/>
      </c>
      <c r="X38" s="49"/>
      <c r="Y38" s="50">
        <f>IF(SUM(K$35:K38)&gt;0,AVERAGEIF(K$35:K38,"&gt;0"),"")</f>
        <v>4</v>
      </c>
    </row>
    <row r="39" spans="1:25" ht="15.75" thickBot="1" x14ac:dyDescent="0.3">
      <c r="A39" s="21">
        <v>42293</v>
      </c>
      <c r="B39" s="19">
        <v>1</v>
      </c>
      <c r="C39" s="2"/>
      <c r="D39" s="2">
        <v>3</v>
      </c>
      <c r="E39" s="2"/>
      <c r="F39" s="2"/>
      <c r="G39" s="2"/>
      <c r="H39" s="2"/>
      <c r="I39" s="2"/>
      <c r="J39" s="2"/>
      <c r="K39" s="2">
        <v>6</v>
      </c>
      <c r="O39" s="20">
        <f t="shared" si="9"/>
        <v>42293</v>
      </c>
      <c r="P39" s="48">
        <f>IF(SUM(B$35:B39)&gt;0,AVERAGEIF(B$35:B39,"&gt;0"),"")</f>
        <v>2.4</v>
      </c>
      <c r="Q39" s="49">
        <f>IF(SUM(C$35:C39)&gt;0,AVERAGEIF(C$35:C39,"&gt;0"),"")</f>
        <v>5.666666666666667</v>
      </c>
      <c r="R39" s="49">
        <f>IF(SUM(D$35:D39)&gt;0,AVERAGEIF(D$35:D39,"&gt;0"),"")</f>
        <v>3.6666666666666665</v>
      </c>
      <c r="S39" s="49">
        <f>IF(SUM(E$35:E39)&gt;0,AVERAGEIF(E$35:E39,"&gt;0"),"")</f>
        <v>2.3333333333333335</v>
      </c>
      <c r="T39" s="49">
        <f>IF(SUM(F$35:F39)&gt;0,AVERAGEIF(F$35:F39,"&gt;0"),"")</f>
        <v>6</v>
      </c>
      <c r="U39" s="49">
        <f>IF(SUM(G$35:G39)&gt;0,AVERAGEIF(G$35:G39,"&gt;0"),"")</f>
        <v>2.5</v>
      </c>
      <c r="V39" s="49"/>
      <c r="W39" s="49" t="str">
        <f>IF(SUM(I$35:I39)&gt;0,AVERAGEIF(I$35:I39,"&gt;0"),"")</f>
        <v/>
      </c>
      <c r="X39" s="49"/>
      <c r="Y39" s="50">
        <f>IF(SUM(K$35:K39)&gt;0,AVERAGEIF(K$35:K39,"&gt;0"),"")</f>
        <v>4.4000000000000004</v>
      </c>
    </row>
    <row r="40" spans="1:25" ht="15.75" thickBot="1" x14ac:dyDescent="0.3">
      <c r="A40" s="21">
        <v>42297</v>
      </c>
      <c r="B40" s="19"/>
      <c r="C40" s="2">
        <v>3</v>
      </c>
      <c r="D40" s="2">
        <v>4</v>
      </c>
      <c r="E40" s="2">
        <v>5</v>
      </c>
      <c r="F40" s="2">
        <v>7</v>
      </c>
      <c r="G40" s="2">
        <v>6</v>
      </c>
      <c r="H40" s="2"/>
      <c r="I40" s="2">
        <v>1</v>
      </c>
      <c r="J40" s="2"/>
      <c r="K40" s="2">
        <v>2</v>
      </c>
      <c r="O40" s="20">
        <f t="shared" si="9"/>
        <v>42297</v>
      </c>
      <c r="P40" s="48">
        <f>IF(SUM(B$35:B40)&gt;0,AVERAGEIF(B$35:B40,"&gt;0"),"")</f>
        <v>2.4</v>
      </c>
      <c r="Q40" s="49">
        <f>IF(SUM(C$35:C40)&gt;0,AVERAGEIF(C$35:C40,"&gt;0"),"")</f>
        <v>5</v>
      </c>
      <c r="R40" s="49">
        <f>IF(SUM(D$35:D40)&gt;0,AVERAGEIF(D$35:D40,"&gt;0"),"")</f>
        <v>3.75</v>
      </c>
      <c r="S40" s="49">
        <f>IF(SUM(E$35:E40)&gt;0,AVERAGEIF(E$35:E40,"&gt;0"),"")</f>
        <v>3</v>
      </c>
      <c r="T40" s="49">
        <f>IF(SUM(F$35:F40)&gt;0,AVERAGEIF(F$35:F40,"&gt;0"),"")</f>
        <v>6.5</v>
      </c>
      <c r="U40" s="49">
        <f>IF(SUM(G$35:G40)&gt;0,AVERAGEIF(G$35:G40,"&gt;0"),"")</f>
        <v>3.6666666666666665</v>
      </c>
      <c r="V40" s="49"/>
      <c r="W40" s="49">
        <f>IF(SUM(I$35:I40)&gt;0,AVERAGEIF(I$35:I40,"&gt;0"),"")</f>
        <v>1</v>
      </c>
      <c r="X40" s="49"/>
      <c r="Y40" s="50">
        <f>IF(SUM(K$35:K40)&gt;0,AVERAGEIF(K$35:K40,"&gt;0"),"")</f>
        <v>4</v>
      </c>
    </row>
    <row r="41" spans="1:25" ht="15.75" thickBot="1" x14ac:dyDescent="0.3">
      <c r="A41" s="25">
        <v>42298</v>
      </c>
      <c r="B41" s="26">
        <v>4</v>
      </c>
      <c r="C41" s="27">
        <v>6</v>
      </c>
      <c r="D41" s="27"/>
      <c r="E41" s="27">
        <v>2</v>
      </c>
      <c r="F41" s="27">
        <v>3</v>
      </c>
      <c r="G41" s="27"/>
      <c r="H41" s="27"/>
      <c r="I41" s="27">
        <v>5</v>
      </c>
      <c r="J41" s="27"/>
      <c r="K41" s="27">
        <v>1</v>
      </c>
      <c r="O41" s="20">
        <f t="shared" si="9"/>
        <v>42298</v>
      </c>
      <c r="P41" s="48">
        <f>IF(SUM(B$35:B41)&gt;0,AVERAGEIF(B$35:B41,"&gt;0"),"")</f>
        <v>2.6666666666666665</v>
      </c>
      <c r="Q41" s="49">
        <f>IF(SUM(C$35:C41)&gt;0,AVERAGEIF(C$35:C41,"&gt;0"),"")</f>
        <v>5.2</v>
      </c>
      <c r="R41" s="49">
        <f>IF(SUM(D$35:D41)&gt;0,AVERAGEIF(D$35:D41,"&gt;0"),"")</f>
        <v>3.75</v>
      </c>
      <c r="S41" s="49">
        <f>IF(SUM(E$35:E41)&gt;0,AVERAGEIF(E$35:E41,"&gt;0"),"")</f>
        <v>2.8</v>
      </c>
      <c r="T41" s="49">
        <f>IF(SUM(F$35:F41)&gt;0,AVERAGEIF(F$35:F41,"&gt;0"),"")</f>
        <v>5.333333333333333</v>
      </c>
      <c r="U41" s="49">
        <f>IF(SUM(G$35:G41)&gt;0,AVERAGEIF(G$35:G41,"&gt;0"),"")</f>
        <v>3.6666666666666665</v>
      </c>
      <c r="V41" s="49"/>
      <c r="W41" s="49">
        <f>IF(SUM(I$35:I41)&gt;0,AVERAGEIF(I$35:I41,"&gt;0"),"")</f>
        <v>3</v>
      </c>
      <c r="X41" s="49"/>
      <c r="Y41" s="50">
        <f>IF(SUM(K$35:K41)&gt;0,AVERAGEIF(K$35:K41,"&gt;0"),"")</f>
        <v>3.5714285714285716</v>
      </c>
    </row>
    <row r="42" spans="1:25" ht="15.75" thickBot="1" x14ac:dyDescent="0.3">
      <c r="A42" s="25">
        <v>42300</v>
      </c>
      <c r="B42" s="26">
        <v>5</v>
      </c>
      <c r="C42" s="27">
        <v>2</v>
      </c>
      <c r="D42" s="27"/>
      <c r="E42" s="27"/>
      <c r="F42" s="27">
        <v>3</v>
      </c>
      <c r="G42" s="27">
        <v>1</v>
      </c>
      <c r="H42" s="27"/>
      <c r="I42" s="27">
        <v>4</v>
      </c>
      <c r="J42" s="27"/>
      <c r="K42" s="27">
        <v>6</v>
      </c>
      <c r="O42" s="20">
        <f t="shared" si="9"/>
        <v>42300</v>
      </c>
      <c r="P42" s="48">
        <f>IF(SUM(B$35:B42)&gt;0,AVERAGEIF(B$35:B42,"&gt;0"),"")</f>
        <v>3</v>
      </c>
      <c r="Q42" s="49">
        <f>IF(SUM(C$35:C42)&gt;0,AVERAGEIF(C$35:C42,"&gt;0"),"")</f>
        <v>4.666666666666667</v>
      </c>
      <c r="R42" s="49">
        <f>IF(SUM(D$35:D42)&gt;0,AVERAGEIF(D$35:D42,"&gt;0"),"")</f>
        <v>3.75</v>
      </c>
      <c r="S42" s="49">
        <f>IF(SUM(E$35:E42)&gt;0,AVERAGEIF(E$35:E42,"&gt;0"),"")</f>
        <v>2.8</v>
      </c>
      <c r="T42" s="49">
        <f>IF(SUM(F$35:F42)&gt;0,AVERAGEIF(F$35:F42,"&gt;0"),"")</f>
        <v>4.75</v>
      </c>
      <c r="U42" s="49">
        <f>IF(SUM(G$35:G42)&gt;0,AVERAGEIF(G$35:G42,"&gt;0"),"")</f>
        <v>3</v>
      </c>
      <c r="V42" s="49"/>
      <c r="W42" s="49">
        <f>IF(SUM(I$35:I42)&gt;0,AVERAGEIF(I$35:I42,"&gt;0"),"")</f>
        <v>3.3333333333333335</v>
      </c>
      <c r="X42" s="49"/>
      <c r="Y42" s="50">
        <f>IF(SUM(K$35:K42)&gt;0,AVERAGEIF(K$35:K42,"&gt;0"),"")</f>
        <v>3.875</v>
      </c>
    </row>
    <row r="43" spans="1:25" ht="15.75" thickBot="1" x14ac:dyDescent="0.3">
      <c r="A43" s="25">
        <v>42303</v>
      </c>
      <c r="B43" s="26">
        <v>6</v>
      </c>
      <c r="C43" s="27">
        <v>5</v>
      </c>
      <c r="D43" s="27"/>
      <c r="E43" s="27">
        <v>1</v>
      </c>
      <c r="F43" s="27">
        <v>3</v>
      </c>
      <c r="G43" s="27">
        <v>4</v>
      </c>
      <c r="H43" s="27"/>
      <c r="I43" s="27"/>
      <c r="J43" s="27"/>
      <c r="K43" s="27">
        <v>2</v>
      </c>
      <c r="O43" s="20">
        <f t="shared" si="9"/>
        <v>42303</v>
      </c>
      <c r="P43" s="48">
        <f>IF(SUM(B$35:B43)&gt;0,AVERAGEIF(B$35:B43,"&gt;0"),"")</f>
        <v>3.375</v>
      </c>
      <c r="Q43" s="49">
        <f>IF(SUM(C$35:C43)&gt;0,AVERAGEIF(C$35:C43,"&gt;0"),"")</f>
        <v>4.7142857142857144</v>
      </c>
      <c r="R43" s="49">
        <f>IF(SUM(D$35:D43)&gt;0,AVERAGEIF(D$35:D43,"&gt;0"),"")</f>
        <v>3.75</v>
      </c>
      <c r="S43" s="49">
        <f>IF(SUM(E$35:E43)&gt;0,AVERAGEIF(E$35:E43,"&gt;0"),"")</f>
        <v>2.5</v>
      </c>
      <c r="T43" s="49">
        <f>IF(SUM(F$35:F43)&gt;0,AVERAGEIF(F$35:F43,"&gt;0"),"")</f>
        <v>4.4000000000000004</v>
      </c>
      <c r="U43" s="49">
        <f>IF(SUM(G$35:G43)&gt;0,AVERAGEIF(G$35:G43,"&gt;0"),"")</f>
        <v>3.2</v>
      </c>
      <c r="V43" s="49"/>
      <c r="W43" s="49">
        <f>IF(SUM(I$35:I43)&gt;0,AVERAGEIF(I$35:I43,"&gt;0"),"")</f>
        <v>3.3333333333333335</v>
      </c>
      <c r="X43" s="49"/>
      <c r="Y43" s="50">
        <f>IF(SUM(K$35:K43)&gt;0,AVERAGEIF(K$35:K43,"&gt;0"),"")</f>
        <v>3.6666666666666665</v>
      </c>
    </row>
    <row r="44" spans="1:25" ht="15.75" thickBot="1" x14ac:dyDescent="0.3">
      <c r="A44" s="25">
        <v>42304</v>
      </c>
      <c r="B44" s="26">
        <v>6</v>
      </c>
      <c r="C44" s="27">
        <v>5</v>
      </c>
      <c r="D44" s="27"/>
      <c r="E44" s="27">
        <v>3</v>
      </c>
      <c r="F44" s="27">
        <v>1</v>
      </c>
      <c r="G44" s="27">
        <v>2</v>
      </c>
      <c r="H44" s="27"/>
      <c r="I44" s="27">
        <v>4</v>
      </c>
      <c r="J44" s="27"/>
      <c r="K44" s="27"/>
      <c r="O44" s="20">
        <f t="shared" si="9"/>
        <v>42304</v>
      </c>
      <c r="P44" s="48">
        <f>IF(SUM(B$35:B44)&gt;0,AVERAGEIF(B$35:B44,"&gt;0"),"")</f>
        <v>3.6666666666666665</v>
      </c>
      <c r="Q44" s="49">
        <f>IF(SUM(C$35:C44)&gt;0,AVERAGEIF(C$35:C44,"&gt;0"),"")</f>
        <v>4.75</v>
      </c>
      <c r="R44" s="49">
        <f>IF(SUM(D$35:D44)&gt;0,AVERAGEIF(D$35:D44,"&gt;0"),"")</f>
        <v>3.75</v>
      </c>
      <c r="S44" s="49">
        <f>IF(SUM(E$35:E44)&gt;0,AVERAGEIF(E$35:E44,"&gt;0"),"")</f>
        <v>2.5714285714285716</v>
      </c>
      <c r="T44" s="49">
        <f>IF(SUM(F$35:F44)&gt;0,AVERAGEIF(F$35:F44,"&gt;0"),"")</f>
        <v>3.8333333333333335</v>
      </c>
      <c r="U44" s="49">
        <f>IF(SUM(G$35:G44)&gt;0,AVERAGEIF(G$35:G44,"&gt;0"),"")</f>
        <v>3</v>
      </c>
      <c r="V44" s="49"/>
      <c r="W44" s="49">
        <f>IF(SUM(I$35:I44)&gt;0,AVERAGEIF(I$35:I44,"&gt;0"),"")</f>
        <v>3.5</v>
      </c>
      <c r="X44" s="49"/>
      <c r="Y44" s="50">
        <f>IF(SUM(K$35:K44)&gt;0,AVERAGEIF(K$35:K44,"&gt;0"),"")</f>
        <v>3.6666666666666665</v>
      </c>
    </row>
    <row r="45" spans="1:25" ht="15.75" thickBot="1" x14ac:dyDescent="0.3">
      <c r="A45" s="25">
        <v>42305</v>
      </c>
      <c r="B45" s="26">
        <v>6</v>
      </c>
      <c r="C45" s="27">
        <v>1</v>
      </c>
      <c r="D45" s="27"/>
      <c r="E45" s="27"/>
      <c r="F45" s="27">
        <v>5</v>
      </c>
      <c r="G45" s="27">
        <v>4</v>
      </c>
      <c r="H45" s="27"/>
      <c r="I45" s="27"/>
      <c r="J45" s="27"/>
      <c r="K45" s="27">
        <v>3</v>
      </c>
      <c r="O45" s="20">
        <f t="shared" si="9"/>
        <v>42305</v>
      </c>
      <c r="P45" s="48">
        <f>IF(SUM(B$35:B45)&gt;0,AVERAGEIF(B$35:B45,"&gt;0"),"")</f>
        <v>3.9</v>
      </c>
      <c r="Q45" s="49">
        <f>IF(SUM(C$35:C45)&gt;0,AVERAGEIF(C$35:C45,"&gt;0"),"")</f>
        <v>4.333333333333333</v>
      </c>
      <c r="R45" s="49">
        <f>IF(SUM(D$35:D45)&gt;0,AVERAGEIF(D$35:D45,"&gt;0"),"")</f>
        <v>3.75</v>
      </c>
      <c r="S45" s="49">
        <f>IF(SUM(E$35:E45)&gt;0,AVERAGEIF(E$35:E45,"&gt;0"),"")</f>
        <v>2.5714285714285716</v>
      </c>
      <c r="T45" s="49">
        <f>IF(SUM(F$35:F45)&gt;0,AVERAGEIF(F$35:F45,"&gt;0"),"")</f>
        <v>4</v>
      </c>
      <c r="U45" s="49">
        <f>IF(SUM(G$35:G45)&gt;0,AVERAGEIF(G$35:G45,"&gt;0"),"")</f>
        <v>3.1428571428571428</v>
      </c>
      <c r="V45" s="49"/>
      <c r="W45" s="49">
        <f>IF(SUM(I$35:I45)&gt;0,AVERAGEIF(I$35:I45,"&gt;0"),"")</f>
        <v>3.5</v>
      </c>
      <c r="X45" s="49"/>
      <c r="Y45" s="50">
        <f>IF(SUM(K$35:K45)&gt;0,AVERAGEIF(K$35:K45,"&gt;0"),"")</f>
        <v>3.6</v>
      </c>
    </row>
    <row r="46" spans="1:25" ht="15.75" thickBot="1" x14ac:dyDescent="0.3">
      <c r="A46" s="25">
        <v>42307</v>
      </c>
      <c r="B46" s="26">
        <v>1</v>
      </c>
      <c r="C46" s="27">
        <v>7</v>
      </c>
      <c r="D46" s="27">
        <v>6</v>
      </c>
      <c r="E46" s="27"/>
      <c r="F46" s="27">
        <v>2</v>
      </c>
      <c r="G46" s="27">
        <v>5</v>
      </c>
      <c r="H46" s="27"/>
      <c r="I46" s="27">
        <v>3</v>
      </c>
      <c r="J46" s="27"/>
      <c r="K46" s="27">
        <v>4</v>
      </c>
      <c r="O46" s="91">
        <f t="shared" si="9"/>
        <v>42307</v>
      </c>
      <c r="P46" s="52">
        <f>IF(SUM(B$35:B46)&gt;0,AVERAGEIF(B$35:B46,"&gt;0"),"")</f>
        <v>3.6363636363636362</v>
      </c>
      <c r="Q46" s="53">
        <f>IF(SUM(C$35:C46)&gt;0,AVERAGEIF(C$35:C46,"&gt;0"),"")</f>
        <v>4.5999999999999996</v>
      </c>
      <c r="R46" s="53">
        <f>IF(SUM(D$35:D46)&gt;0,AVERAGEIF(D$35:D46,"&gt;0"),"")</f>
        <v>4.2</v>
      </c>
      <c r="S46" s="53">
        <f>IF(SUM(E$35:E46)&gt;0,AVERAGEIF(E$35:E46,"&gt;0"),"")</f>
        <v>2.5714285714285716</v>
      </c>
      <c r="T46" s="53">
        <f>IF(SUM(F$35:F46)&gt;0,AVERAGEIF(F$35:F46,"&gt;0"),"")</f>
        <v>3.75</v>
      </c>
      <c r="U46" s="53">
        <f>IF(SUM(G$35:G46)&gt;0,AVERAGEIF(G$35:G46,"&gt;0"),"")</f>
        <v>3.375</v>
      </c>
      <c r="V46" s="53"/>
      <c r="W46" s="53">
        <f>IF(SUM(I$35:I46)&gt;0,AVERAGEIF(I$35:I46,"&gt;0"),"")</f>
        <v>3.4</v>
      </c>
      <c r="X46" s="53"/>
      <c r="Y46" s="54">
        <f>IF(SUM(K$35:K46)&gt;0,AVERAGEIF(K$35:K46,"&gt;0"),"")</f>
        <v>3.6363636363636362</v>
      </c>
    </row>
    <row r="47" spans="1:25" ht="15.75" thickBot="1" x14ac:dyDescent="0.3">
      <c r="A47" s="25"/>
      <c r="B47" s="22"/>
      <c r="C47" s="17"/>
      <c r="D47" s="17"/>
      <c r="E47" s="17"/>
      <c r="F47" s="17"/>
      <c r="G47" s="17"/>
      <c r="H47" s="17"/>
      <c r="I47" s="17"/>
      <c r="J47" s="17"/>
      <c r="K47" s="17"/>
    </row>
    <row r="48" spans="1:25" ht="16.5" thickTop="1" thickBot="1" x14ac:dyDescent="0.3">
      <c r="A48" s="24" t="s">
        <v>13</v>
      </c>
      <c r="B48" s="16">
        <f t="shared" ref="B48:K48" si="10">SUMIF(B35:B47,"&gt;0")</f>
        <v>40</v>
      </c>
      <c r="C48" s="1">
        <f t="shared" si="10"/>
        <v>46</v>
      </c>
      <c r="D48" s="1">
        <f t="shared" si="10"/>
        <v>21</v>
      </c>
      <c r="E48" s="1">
        <f t="shared" si="10"/>
        <v>18</v>
      </c>
      <c r="F48" s="1">
        <f t="shared" si="10"/>
        <v>30</v>
      </c>
      <c r="G48" s="1">
        <f t="shared" si="10"/>
        <v>27</v>
      </c>
      <c r="H48" s="1"/>
      <c r="I48" s="1">
        <f t="shared" si="10"/>
        <v>17</v>
      </c>
      <c r="J48" s="1"/>
      <c r="K48" s="23">
        <f t="shared" si="10"/>
        <v>40</v>
      </c>
      <c r="L48" s="62"/>
      <c r="M48" s="62"/>
    </row>
    <row r="49" spans="1:25" ht="15.75" thickBot="1" x14ac:dyDescent="0.3">
      <c r="A49" s="15" t="s">
        <v>12</v>
      </c>
      <c r="B49" s="3">
        <f t="shared" ref="B49:K49" si="11">COUNTIF(B35:B47,"&gt;0")</f>
        <v>11</v>
      </c>
      <c r="C49" s="4">
        <f t="shared" si="11"/>
        <v>10</v>
      </c>
      <c r="D49" s="4">
        <f t="shared" si="11"/>
        <v>5</v>
      </c>
      <c r="E49" s="4">
        <f t="shared" si="11"/>
        <v>7</v>
      </c>
      <c r="F49" s="4">
        <f t="shared" si="11"/>
        <v>8</v>
      </c>
      <c r="G49" s="4">
        <f t="shared" si="11"/>
        <v>8</v>
      </c>
      <c r="H49" s="4"/>
      <c r="I49" s="4">
        <f t="shared" si="11"/>
        <v>5</v>
      </c>
      <c r="J49" s="4"/>
      <c r="K49" s="5">
        <f t="shared" si="11"/>
        <v>11</v>
      </c>
      <c r="L49" s="62"/>
      <c r="M49" s="62"/>
    </row>
    <row r="50" spans="1:25" ht="15.75" thickBot="1" x14ac:dyDescent="0.3">
      <c r="A50" s="6" t="s">
        <v>11</v>
      </c>
      <c r="B50" s="3">
        <f t="shared" ref="B50:K50" si="12">AVERAGEIF(B35:B47,"&gt;0")</f>
        <v>3.6363636363636362</v>
      </c>
      <c r="C50" s="4">
        <f t="shared" si="12"/>
        <v>4.5999999999999996</v>
      </c>
      <c r="D50" s="4">
        <f t="shared" si="12"/>
        <v>4.2</v>
      </c>
      <c r="E50" s="4">
        <f t="shared" si="12"/>
        <v>2.5714285714285716</v>
      </c>
      <c r="F50" s="4">
        <f t="shared" si="12"/>
        <v>3.75</v>
      </c>
      <c r="G50" s="4">
        <f t="shared" si="12"/>
        <v>3.375</v>
      </c>
      <c r="H50" s="4"/>
      <c r="I50" s="4">
        <f t="shared" si="12"/>
        <v>3.4</v>
      </c>
      <c r="J50" s="4"/>
      <c r="K50" s="5">
        <f t="shared" si="12"/>
        <v>3.6363636363636362</v>
      </c>
      <c r="L50" s="62"/>
      <c r="M50" s="62"/>
    </row>
    <row r="52" spans="1:25" ht="15.75" thickBot="1" x14ac:dyDescent="0.3"/>
    <row r="53" spans="1:25" ht="15.75" thickBot="1" x14ac:dyDescent="0.3">
      <c r="A53" s="6" t="s">
        <v>18</v>
      </c>
      <c r="B53" s="81" t="s">
        <v>2</v>
      </c>
      <c r="C53" s="79" t="s">
        <v>3</v>
      </c>
      <c r="D53" s="79" t="s">
        <v>4</v>
      </c>
      <c r="E53" s="79" t="s">
        <v>5</v>
      </c>
      <c r="F53" s="79" t="s">
        <v>6</v>
      </c>
      <c r="G53" s="79" t="s">
        <v>8</v>
      </c>
      <c r="H53" s="79" t="s">
        <v>20</v>
      </c>
      <c r="I53" s="79" t="s">
        <v>16</v>
      </c>
      <c r="J53" s="85" t="s">
        <v>19</v>
      </c>
      <c r="K53" s="80" t="s">
        <v>7</v>
      </c>
      <c r="O53" s="6"/>
      <c r="P53" s="4" t="s">
        <v>2</v>
      </c>
      <c r="Q53" s="4" t="s">
        <v>3</v>
      </c>
      <c r="R53" s="4" t="s">
        <v>4</v>
      </c>
      <c r="S53" s="4" t="s">
        <v>5</v>
      </c>
      <c r="T53" s="4" t="s">
        <v>6</v>
      </c>
      <c r="U53" s="4" t="s">
        <v>8</v>
      </c>
      <c r="V53" s="4" t="s">
        <v>20</v>
      </c>
      <c r="W53" s="4" t="s">
        <v>16</v>
      </c>
      <c r="X53" s="4" t="s">
        <v>19</v>
      </c>
      <c r="Y53" s="5" t="s">
        <v>7</v>
      </c>
    </row>
    <row r="54" spans="1:25" ht="15.75" thickBot="1" x14ac:dyDescent="0.3">
      <c r="A54" s="84">
        <v>42310</v>
      </c>
      <c r="B54" s="82">
        <v>5</v>
      </c>
      <c r="C54" s="78">
        <v>6</v>
      </c>
      <c r="D54" s="78"/>
      <c r="E54" s="78">
        <v>3</v>
      </c>
      <c r="F54" s="78"/>
      <c r="G54" s="78"/>
      <c r="H54" s="78"/>
      <c r="I54" s="78"/>
      <c r="J54" s="86"/>
      <c r="K54" s="83">
        <v>1</v>
      </c>
      <c r="O54" s="20">
        <f t="shared" ref="O54:O63" si="13">IF(A54,A54,"")</f>
        <v>42310</v>
      </c>
      <c r="P54" s="18">
        <f>IF(SUM(B$54:B54)&gt;0,AVERAGEIF(B$54:B54,"&gt;0"),"")</f>
        <v>5</v>
      </c>
      <c r="Q54" s="11">
        <f>IF(SUM(C$54:C54)&gt;0,AVERAGEIF(C$54:C54,"&gt;0"),"")</f>
        <v>6</v>
      </c>
      <c r="R54" s="11" t="str">
        <f>IF(SUM(D$54:D54)&gt;0,AVERAGEIF(D$54:D54,"&gt;0"),"")</f>
        <v/>
      </c>
      <c r="S54" s="11">
        <f>IF(SUM(E$54:E54)&gt;0,AVERAGEIF(E$54:E54,"&gt;0"),"")</f>
        <v>3</v>
      </c>
      <c r="T54" s="11" t="str">
        <f>IF(SUM(F$54:F54)&gt;0,AVERAGEIF(F$54:F54,"&gt;0"),"")</f>
        <v/>
      </c>
      <c r="U54" s="11" t="str">
        <f>IF(SUM(G$54:G54)&gt;0,AVERAGEIF(G$54:G54,"&gt;0"),"")</f>
        <v/>
      </c>
      <c r="V54" s="11" t="str">
        <f>IF(SUM(H$54:H54)&gt;0,AVERAGEIF(H$54:H54,"&gt;0"),"")</f>
        <v/>
      </c>
      <c r="W54" s="11" t="str">
        <f>IF(SUM(I$54:I54)&gt;0,AVERAGEIF(I$54:I54,"&gt;0"),"")</f>
        <v/>
      </c>
      <c r="X54" s="11" t="str">
        <f>IF(SUM(J$54:J54)&gt;0,AVERAGEIF(J$54:J54,"&gt;0"),"")</f>
        <v/>
      </c>
      <c r="Y54" s="12">
        <f>IF(SUM(K$54:K54)&gt;0,AVERAGEIF(K$54:K54,"&gt;0"),"")</f>
        <v>1</v>
      </c>
    </row>
    <row r="55" spans="1:25" ht="15.75" thickBot="1" x14ac:dyDescent="0.3">
      <c r="A55" s="21">
        <v>42311</v>
      </c>
      <c r="B55" s="77">
        <v>6</v>
      </c>
      <c r="C55" s="2">
        <v>4</v>
      </c>
      <c r="D55" s="2"/>
      <c r="E55" s="2"/>
      <c r="F55" s="2"/>
      <c r="G55" s="2"/>
      <c r="H55" s="2"/>
      <c r="I55" s="2"/>
      <c r="J55" s="68"/>
      <c r="K55" s="13">
        <v>1</v>
      </c>
      <c r="O55" s="20">
        <f t="shared" si="13"/>
        <v>42311</v>
      </c>
      <c r="P55" s="18">
        <f>IF(SUM(B$54:B55)&gt;0,AVERAGEIF(B$54:B55,"&gt;0"),"")</f>
        <v>5.5</v>
      </c>
      <c r="Q55" s="11">
        <f>IF(SUM(C$54:C55)&gt;0,AVERAGEIF(C$54:C55,"&gt;0"),"")</f>
        <v>5</v>
      </c>
      <c r="R55" s="11" t="str">
        <f>IF(SUM(D$54:D55)&gt;0,AVERAGEIF(D$54:D55,"&gt;0"),"")</f>
        <v/>
      </c>
      <c r="S55" s="11">
        <f>IF(SUM(E$54:E55)&gt;0,AVERAGEIF(E$54:E55,"&gt;0"),"")</f>
        <v>3</v>
      </c>
      <c r="T55" s="11" t="str">
        <f>IF(SUM(F$54:F55)&gt;0,AVERAGEIF(F$54:F55,"&gt;0"),"")</f>
        <v/>
      </c>
      <c r="U55" s="11" t="str">
        <f>IF(SUM(G$54:G55)&gt;0,AVERAGEIF(G$54:G55,"&gt;0"),"")</f>
        <v/>
      </c>
      <c r="V55" s="11" t="str">
        <f>IF(SUM(H$54:H55)&gt;0,AVERAGEIF(H$54:H55,"&gt;0"),"")</f>
        <v/>
      </c>
      <c r="W55" s="11" t="str">
        <f>IF(SUM(I$54:I55)&gt;0,AVERAGEIF(I$54:I55,"&gt;0"),"")</f>
        <v/>
      </c>
      <c r="X55" s="11" t="str">
        <f>IF(SUM(J$54:J55)&gt;0,AVERAGEIF(J$54:J55,"&gt;0"),"")</f>
        <v/>
      </c>
      <c r="Y55" s="12">
        <f>IF(SUM(K$54:K55)&gt;0,AVERAGEIF(K$54:K55,"&gt;0"),"")</f>
        <v>1</v>
      </c>
    </row>
    <row r="56" spans="1:25" ht="15.75" thickBot="1" x14ac:dyDescent="0.3">
      <c r="A56" s="21">
        <v>42312</v>
      </c>
      <c r="B56" s="77">
        <v>3</v>
      </c>
      <c r="C56" s="2">
        <v>6</v>
      </c>
      <c r="D56" s="2"/>
      <c r="E56" s="2">
        <v>5</v>
      </c>
      <c r="F56" s="2"/>
      <c r="G56" s="2"/>
      <c r="H56" s="2"/>
      <c r="I56" s="2"/>
      <c r="J56" s="68"/>
      <c r="K56" s="13">
        <v>1</v>
      </c>
      <c r="O56" s="20">
        <f t="shared" si="13"/>
        <v>42312</v>
      </c>
      <c r="P56" s="18">
        <f>IF(SUM(B$54:B56)&gt;0,AVERAGEIF(B$54:B56,"&gt;0"),"")</f>
        <v>4.666666666666667</v>
      </c>
      <c r="Q56" s="11">
        <f>IF(SUM(C$54:C56)&gt;0,AVERAGEIF(C$54:C56,"&gt;0"),"")</f>
        <v>5.333333333333333</v>
      </c>
      <c r="R56" s="11" t="str">
        <f>IF(SUM(D$54:D56)&gt;0,AVERAGEIF(D$54:D56,"&gt;0"),"")</f>
        <v/>
      </c>
      <c r="S56" s="11">
        <f>IF(SUM(E$54:E56)&gt;0,AVERAGEIF(E$54:E56,"&gt;0"),"")</f>
        <v>4</v>
      </c>
      <c r="T56" s="11" t="str">
        <f>IF(SUM(F$54:F56)&gt;0,AVERAGEIF(F$54:F56,"&gt;0"),"")</f>
        <v/>
      </c>
      <c r="U56" s="11" t="str">
        <f>IF(SUM(G$54:G56)&gt;0,AVERAGEIF(G$54:G56,"&gt;0"),"")</f>
        <v/>
      </c>
      <c r="V56" s="11" t="str">
        <f>IF(SUM(H$54:H56)&gt;0,AVERAGEIF(H$54:H56,"&gt;0"),"")</f>
        <v/>
      </c>
      <c r="W56" s="11" t="str">
        <f>IF(SUM(I$54:I56)&gt;0,AVERAGEIF(I$54:I56,"&gt;0"),"")</f>
        <v/>
      </c>
      <c r="X56" s="11" t="str">
        <f>IF(SUM(J$54:J56)&gt;0,AVERAGEIF(J$54:J56,"&gt;0"),"")</f>
        <v/>
      </c>
      <c r="Y56" s="12">
        <f>IF(SUM(K$54:K56)&gt;0,AVERAGEIF(K$54:K56,"&gt;0"),"")</f>
        <v>1</v>
      </c>
    </row>
    <row r="57" spans="1:25" ht="15.75" thickBot="1" x14ac:dyDescent="0.3">
      <c r="A57" s="21">
        <v>42317</v>
      </c>
      <c r="B57" s="77">
        <v>7</v>
      </c>
      <c r="C57" s="2">
        <v>6</v>
      </c>
      <c r="D57" s="2">
        <v>4</v>
      </c>
      <c r="E57" s="2">
        <v>3</v>
      </c>
      <c r="F57" s="2">
        <v>1</v>
      </c>
      <c r="G57" s="2"/>
      <c r="H57" s="2"/>
      <c r="I57" s="2">
        <v>5</v>
      </c>
      <c r="J57" s="68">
        <v>2</v>
      </c>
      <c r="K57" s="13"/>
      <c r="O57" s="20">
        <f t="shared" si="13"/>
        <v>42317</v>
      </c>
      <c r="P57" s="18">
        <f>IF(SUM(B$54:B57)&gt;0,AVERAGEIF(B$54:B57,"&gt;0"),"")</f>
        <v>5.25</v>
      </c>
      <c r="Q57" s="11">
        <f>IF(SUM(C$54:C57)&gt;0,AVERAGEIF(C$54:C57,"&gt;0"),"")</f>
        <v>5.5</v>
      </c>
      <c r="R57" s="11">
        <f>IF(SUM(D$54:D57)&gt;0,AVERAGEIF(D$54:D57,"&gt;0"),"")</f>
        <v>4</v>
      </c>
      <c r="S57" s="11">
        <f>IF(SUM(E$54:E57)&gt;0,AVERAGEIF(E$54:E57,"&gt;0"),"")</f>
        <v>3.6666666666666665</v>
      </c>
      <c r="T57" s="11">
        <f>IF(SUM(F$54:F57)&gt;0,AVERAGEIF(F$54:F57,"&gt;0"),"")</f>
        <v>1</v>
      </c>
      <c r="U57" s="11" t="str">
        <f>IF(SUM(G$54:G57)&gt;0,AVERAGEIF(G$54:G57,"&gt;0"),"")</f>
        <v/>
      </c>
      <c r="V57" s="11" t="str">
        <f>IF(SUM(H$54:H57)&gt;0,AVERAGEIF(H$54:H57,"&gt;0"),"")</f>
        <v/>
      </c>
      <c r="W57" s="11">
        <f>IF(SUM(I$54:I57)&gt;0,AVERAGEIF(I$54:I57,"&gt;0"),"")</f>
        <v>5</v>
      </c>
      <c r="X57" s="11">
        <f>IF(SUM(J$54:J57)&gt;0,AVERAGEIF(J$54:J57,"&gt;0"),"")</f>
        <v>2</v>
      </c>
      <c r="Y57" s="12">
        <f>IF(SUM(K$54:K57)&gt;0,AVERAGEIF(K$54:K57,"&gt;0"),"")</f>
        <v>1</v>
      </c>
    </row>
    <row r="58" spans="1:25" ht="15.75" thickBot="1" x14ac:dyDescent="0.3">
      <c r="A58" s="21">
        <v>42318</v>
      </c>
      <c r="B58" s="77">
        <v>1</v>
      </c>
      <c r="C58" s="2">
        <v>4</v>
      </c>
      <c r="D58" s="2">
        <v>6</v>
      </c>
      <c r="E58" s="2">
        <v>3</v>
      </c>
      <c r="F58" s="2">
        <v>2</v>
      </c>
      <c r="G58" s="2"/>
      <c r="H58" s="2"/>
      <c r="I58" s="2">
        <v>5</v>
      </c>
      <c r="J58" s="68"/>
      <c r="K58" s="13"/>
      <c r="O58" s="20">
        <f t="shared" si="13"/>
        <v>42318</v>
      </c>
      <c r="P58" s="18">
        <f>IF(SUM(B$54:B58)&gt;0,AVERAGEIF(B$54:B58,"&gt;0"),"")</f>
        <v>4.4000000000000004</v>
      </c>
      <c r="Q58" s="11">
        <f>IF(SUM(C$54:C58)&gt;0,AVERAGEIF(C$54:C58,"&gt;0"),"")</f>
        <v>5.2</v>
      </c>
      <c r="R58" s="11">
        <f>IF(SUM(D$54:D58)&gt;0,AVERAGEIF(D$54:D58,"&gt;0"),"")</f>
        <v>5</v>
      </c>
      <c r="S58" s="11">
        <f>IF(SUM(E$54:E58)&gt;0,AVERAGEIF(E$54:E58,"&gt;0"),"")</f>
        <v>3.5</v>
      </c>
      <c r="T58" s="11">
        <f>IF(SUM(F$54:F58)&gt;0,AVERAGEIF(F$54:F58,"&gt;0"),"")</f>
        <v>1.5</v>
      </c>
      <c r="U58" s="11" t="str">
        <f>IF(SUM(G$54:G58)&gt;0,AVERAGEIF(G$54:G58,"&gt;0"),"")</f>
        <v/>
      </c>
      <c r="V58" s="11" t="str">
        <f>IF(SUM(H$54:H58)&gt;0,AVERAGEIF(H$54:H58,"&gt;0"),"")</f>
        <v/>
      </c>
      <c r="W58" s="11">
        <f>IF(SUM(I$54:I58)&gt;0,AVERAGEIF(I$54:I58,"&gt;0"),"")</f>
        <v>5</v>
      </c>
      <c r="X58" s="11">
        <f>IF(SUM(J$54:J58)&gt;0,AVERAGEIF(J$54:J58,"&gt;0"),"")</f>
        <v>2</v>
      </c>
      <c r="Y58" s="12">
        <f>IF(SUM(K$54:K58)&gt;0,AVERAGEIF(K$54:K58,"&gt;0"),"")</f>
        <v>1</v>
      </c>
    </row>
    <row r="59" spans="1:25" ht="15.75" thickBot="1" x14ac:dyDescent="0.3">
      <c r="A59" s="21">
        <v>42319</v>
      </c>
      <c r="B59" s="77">
        <v>4</v>
      </c>
      <c r="C59" s="2">
        <v>5</v>
      </c>
      <c r="D59" s="2">
        <v>1</v>
      </c>
      <c r="E59" s="2">
        <v>3</v>
      </c>
      <c r="F59" s="2"/>
      <c r="G59" s="2"/>
      <c r="H59" s="2"/>
      <c r="I59" s="2">
        <v>6</v>
      </c>
      <c r="J59" s="68"/>
      <c r="K59" s="13"/>
      <c r="O59" s="20">
        <f t="shared" si="13"/>
        <v>42319</v>
      </c>
      <c r="P59" s="18">
        <f>IF(SUM(B$54:B59)&gt;0,AVERAGEIF(B$54:B59,"&gt;0"),"")</f>
        <v>4.333333333333333</v>
      </c>
      <c r="Q59" s="11">
        <f>IF(SUM(C$54:C59)&gt;0,AVERAGEIF(C$54:C59,"&gt;0"),"")</f>
        <v>5.166666666666667</v>
      </c>
      <c r="R59" s="11">
        <f>IF(SUM(D$54:D59)&gt;0,AVERAGEIF(D$54:D59,"&gt;0"),"")</f>
        <v>3.6666666666666665</v>
      </c>
      <c r="S59" s="11">
        <f>IF(SUM(E$54:E59)&gt;0,AVERAGEIF(E$54:E59,"&gt;0"),"")</f>
        <v>3.4</v>
      </c>
      <c r="T59" s="11">
        <f>IF(SUM(F$54:F59)&gt;0,AVERAGEIF(F$54:F59,"&gt;0"),"")</f>
        <v>1.5</v>
      </c>
      <c r="U59" s="11" t="str">
        <f>IF(SUM(G$54:G59)&gt;0,AVERAGEIF(G$54:G59,"&gt;0"),"")</f>
        <v/>
      </c>
      <c r="V59" s="11" t="str">
        <f>IF(SUM(H$54:H59)&gt;0,AVERAGEIF(H$54:H59,"&gt;0"),"")</f>
        <v/>
      </c>
      <c r="W59" s="11">
        <f>IF(SUM(I$54:I59)&gt;0,AVERAGEIF(I$54:I59,"&gt;0"),"")</f>
        <v>5.333333333333333</v>
      </c>
      <c r="X59" s="11">
        <f>IF(SUM(J$54:J59)&gt;0,AVERAGEIF(J$54:J59,"&gt;0"),"")</f>
        <v>2</v>
      </c>
      <c r="Y59" s="12">
        <f>IF(SUM(K$54:K59)&gt;0,AVERAGEIF(K$54:K59,"&gt;0"),"")</f>
        <v>1</v>
      </c>
    </row>
    <row r="60" spans="1:25" ht="15.75" thickBot="1" x14ac:dyDescent="0.3">
      <c r="A60" s="21">
        <v>42320</v>
      </c>
      <c r="B60" s="77"/>
      <c r="C60" s="2">
        <v>6</v>
      </c>
      <c r="D60" s="2">
        <v>4</v>
      </c>
      <c r="E60" s="2">
        <v>7</v>
      </c>
      <c r="F60" s="2">
        <v>5</v>
      </c>
      <c r="G60" s="2"/>
      <c r="H60" s="2"/>
      <c r="I60" s="2">
        <v>3</v>
      </c>
      <c r="J60" s="68">
        <v>1</v>
      </c>
      <c r="K60" s="13">
        <v>2</v>
      </c>
      <c r="O60" s="20">
        <f t="shared" si="13"/>
        <v>42320</v>
      </c>
      <c r="P60" s="18">
        <f>IF(SUM(B$54:B60)&gt;0,AVERAGEIF(B$54:B60,"&gt;0"),"")</f>
        <v>4.333333333333333</v>
      </c>
      <c r="Q60" s="11">
        <f>IF(SUM(C$54:C60)&gt;0,AVERAGEIF(C$54:C60,"&gt;0"),"")</f>
        <v>5.2857142857142856</v>
      </c>
      <c r="R60" s="11">
        <f>IF(SUM(D$54:D60)&gt;0,AVERAGEIF(D$54:D60,"&gt;0"),"")</f>
        <v>3.75</v>
      </c>
      <c r="S60" s="11">
        <f>IF(SUM(E$54:E60)&gt;0,AVERAGEIF(E$54:E60,"&gt;0"),"")</f>
        <v>4</v>
      </c>
      <c r="T60" s="11">
        <f>IF(SUM(F$54:F60)&gt;0,AVERAGEIF(F$54:F60,"&gt;0"),"")</f>
        <v>2.6666666666666665</v>
      </c>
      <c r="U60" s="11" t="str">
        <f>IF(SUM(G$54:G60)&gt;0,AVERAGEIF(G$54:G60,"&gt;0"),"")</f>
        <v/>
      </c>
      <c r="V60" s="11" t="str">
        <f>IF(SUM(H$54:H60)&gt;0,AVERAGEIF(H$54:H60,"&gt;0"),"")</f>
        <v/>
      </c>
      <c r="W60" s="11">
        <f>IF(SUM(I$54:I60)&gt;0,AVERAGEIF(I$54:I60,"&gt;0"),"")</f>
        <v>4.75</v>
      </c>
      <c r="X60" s="11">
        <f>IF(SUM(J$54:J60)&gt;0,AVERAGEIF(J$54:J60,"&gt;0"),"")</f>
        <v>1.5</v>
      </c>
      <c r="Y60" s="12">
        <f>IF(SUM(K$54:K60)&gt;0,AVERAGEIF(K$54:K60,"&gt;0"),"")</f>
        <v>1.25</v>
      </c>
    </row>
    <row r="61" spans="1:25" ht="15.75" thickBot="1" x14ac:dyDescent="0.3">
      <c r="A61" s="21">
        <v>42321</v>
      </c>
      <c r="B61" s="77">
        <v>6</v>
      </c>
      <c r="C61" s="2"/>
      <c r="D61" s="2">
        <v>1</v>
      </c>
      <c r="E61" s="2"/>
      <c r="F61" s="2">
        <v>3</v>
      </c>
      <c r="G61" s="2"/>
      <c r="H61" s="2">
        <v>4</v>
      </c>
      <c r="I61" s="2"/>
      <c r="J61" s="68"/>
      <c r="K61" s="13">
        <v>5</v>
      </c>
      <c r="O61" s="20">
        <f t="shared" si="13"/>
        <v>42321</v>
      </c>
      <c r="P61" s="18">
        <f>IF(SUM(B$54:B61)&gt;0,AVERAGEIF(B$54:B61,"&gt;0"),"")</f>
        <v>4.5714285714285712</v>
      </c>
      <c r="Q61" s="11">
        <f>IF(SUM(C$54:C61)&gt;0,AVERAGEIF(C$54:C61,"&gt;0"),"")</f>
        <v>5.2857142857142856</v>
      </c>
      <c r="R61" s="11">
        <f>IF(SUM(D$54:D61)&gt;0,AVERAGEIF(D$54:D61,"&gt;0"),"")</f>
        <v>3.2</v>
      </c>
      <c r="S61" s="11">
        <f>IF(SUM(E$54:E61)&gt;0,AVERAGEIF(E$54:E61,"&gt;0"),"")</f>
        <v>4</v>
      </c>
      <c r="T61" s="11">
        <f>IF(SUM(F$54:F61)&gt;0,AVERAGEIF(F$54:F61,"&gt;0"),"")</f>
        <v>2.75</v>
      </c>
      <c r="U61" s="11" t="str">
        <f>IF(SUM(G$54:G61)&gt;0,AVERAGEIF(G$54:G61,"&gt;0"),"")</f>
        <v/>
      </c>
      <c r="V61" s="11">
        <f>IF(SUM(H$54:H61)&gt;0,AVERAGEIF(H$54:H61,"&gt;0"),"")</f>
        <v>4</v>
      </c>
      <c r="W61" s="11">
        <f>IF(SUM(I$54:I61)&gt;0,AVERAGEIF(I$54:I61,"&gt;0"),"")</f>
        <v>4.75</v>
      </c>
      <c r="X61" s="11">
        <f>IF(SUM(J$54:J61)&gt;0,AVERAGEIF(J$54:J61,"&gt;0"),"")</f>
        <v>1.5</v>
      </c>
      <c r="Y61" s="12">
        <f>IF(SUM(K$54:K61)&gt;0,AVERAGEIF(K$54:K61,"&gt;0"),"")</f>
        <v>2</v>
      </c>
    </row>
    <row r="62" spans="1:25" ht="15.75" thickBot="1" x14ac:dyDescent="0.3">
      <c r="A62" s="21">
        <v>42325</v>
      </c>
      <c r="B62" s="77">
        <v>6</v>
      </c>
      <c r="C62" s="2">
        <v>1</v>
      </c>
      <c r="D62" s="2"/>
      <c r="E62" s="2"/>
      <c r="F62" s="2"/>
      <c r="G62" s="2"/>
      <c r="H62" s="2"/>
      <c r="I62" s="2">
        <v>5</v>
      </c>
      <c r="J62" s="68"/>
      <c r="K62" s="13">
        <v>3</v>
      </c>
      <c r="O62" s="20">
        <f t="shared" si="13"/>
        <v>42325</v>
      </c>
      <c r="P62" s="18">
        <f>IF(SUM(B$54:B62)&gt;0,AVERAGEIF(B$54:B62,"&gt;0"),"")</f>
        <v>4.75</v>
      </c>
      <c r="Q62" s="11">
        <f>IF(SUM(C$54:C62)&gt;0,AVERAGEIF(C$54:C62,"&gt;0"),"")</f>
        <v>4.75</v>
      </c>
      <c r="R62" s="11">
        <f>IF(SUM(D$54:D62)&gt;0,AVERAGEIF(D$54:D62,"&gt;0"),"")</f>
        <v>3.2</v>
      </c>
      <c r="S62" s="11">
        <f>IF(SUM(E$54:E62)&gt;0,AVERAGEIF(E$54:E62,"&gt;0"),"")</f>
        <v>4</v>
      </c>
      <c r="T62" s="11">
        <f>IF(SUM(F$54:F62)&gt;0,AVERAGEIF(F$54:F62,"&gt;0"),"")</f>
        <v>2.75</v>
      </c>
      <c r="U62" s="11" t="str">
        <f>IF(SUM(G$54:G62)&gt;0,AVERAGEIF(G$54:G62,"&gt;0"),"")</f>
        <v/>
      </c>
      <c r="V62" s="11">
        <f>IF(SUM(H$54:H62)&gt;0,AVERAGEIF(H$54:H62,"&gt;0"),"")</f>
        <v>4</v>
      </c>
      <c r="W62" s="11">
        <f>IF(SUM(I$54:I62)&gt;0,AVERAGEIF(I$54:I62,"&gt;0"),"")</f>
        <v>4.8</v>
      </c>
      <c r="X62" s="11">
        <f>IF(SUM(J$54:J62)&gt;0,AVERAGEIF(J$54:J62,"&gt;0"),"")</f>
        <v>1.5</v>
      </c>
      <c r="Y62" s="12">
        <f>IF(SUM(K$54:K62)&gt;0,AVERAGEIF(K$54:K62,"&gt;0"),"")</f>
        <v>2.1666666666666665</v>
      </c>
    </row>
    <row r="63" spans="1:25" ht="15.75" thickBot="1" x14ac:dyDescent="0.3">
      <c r="A63" s="21">
        <v>42326</v>
      </c>
      <c r="B63" s="77">
        <v>6</v>
      </c>
      <c r="C63" s="2">
        <v>3</v>
      </c>
      <c r="D63" s="2"/>
      <c r="E63" s="2"/>
      <c r="F63" s="2"/>
      <c r="G63" s="2"/>
      <c r="H63" s="2"/>
      <c r="I63" s="2">
        <v>5</v>
      </c>
      <c r="J63" s="68"/>
      <c r="K63" s="13">
        <v>1</v>
      </c>
      <c r="O63" s="20">
        <f t="shared" si="13"/>
        <v>42326</v>
      </c>
      <c r="P63" s="18">
        <f>IF(SUM(B$54:B63)&gt;0,AVERAGEIF(B$54:B63,"&gt;0"),"")</f>
        <v>4.8888888888888893</v>
      </c>
      <c r="Q63" s="11">
        <f>IF(SUM(C$54:C63)&gt;0,AVERAGEIF(C$54:C63,"&gt;0"),"")</f>
        <v>4.5555555555555554</v>
      </c>
      <c r="R63" s="11">
        <f>IF(SUM(D$54:D63)&gt;0,AVERAGEIF(D$54:D63,"&gt;0"),"")</f>
        <v>3.2</v>
      </c>
      <c r="S63" s="11">
        <f>IF(SUM(E$54:E63)&gt;0,AVERAGEIF(E$54:E63,"&gt;0"),"")</f>
        <v>4</v>
      </c>
      <c r="T63" s="11">
        <f>IF(SUM(F$54:F63)&gt;0,AVERAGEIF(F$54:F63,"&gt;0"),"")</f>
        <v>2.75</v>
      </c>
      <c r="U63" s="11" t="str">
        <f>IF(SUM(G$54:G63)&gt;0,AVERAGEIF(G$54:G63,"&gt;0"),"")</f>
        <v/>
      </c>
      <c r="V63" s="11">
        <f>IF(SUM(H$54:H63)&gt;0,AVERAGEIF(H$54:H63,"&gt;0"),"")</f>
        <v>4</v>
      </c>
      <c r="W63" s="11">
        <f>IF(SUM(I$54:I63)&gt;0,AVERAGEIF(I$54:I63,"&gt;0"),"")</f>
        <v>4.833333333333333</v>
      </c>
      <c r="X63" s="11">
        <f>IF(SUM(J$54:J63)&gt;0,AVERAGEIF(J$54:J63,"&gt;0"),"")</f>
        <v>1.5</v>
      </c>
      <c r="Y63" s="12">
        <f>IF(SUM(K$54:K63)&gt;0,AVERAGEIF(K$54:K63,"&gt;0"),"")</f>
        <v>2</v>
      </c>
    </row>
    <row r="64" spans="1:25" ht="15.75" thickBot="1" x14ac:dyDescent="0.3">
      <c r="A64" s="21">
        <v>42327</v>
      </c>
      <c r="B64" s="77">
        <v>3</v>
      </c>
      <c r="C64" s="2">
        <v>6</v>
      </c>
      <c r="D64" s="2"/>
      <c r="E64" s="2">
        <v>5</v>
      </c>
      <c r="F64" s="2">
        <v>4</v>
      </c>
      <c r="G64" s="2"/>
      <c r="H64" s="2"/>
      <c r="I64" s="2"/>
      <c r="J64" s="68"/>
      <c r="K64" s="13">
        <v>1</v>
      </c>
      <c r="O64" s="20">
        <f t="shared" ref="O64:O71" si="14">IF(A64,A64,"")</f>
        <v>42327</v>
      </c>
      <c r="P64" s="18">
        <f>IF(SUM(B$54:B64)&gt;0,AVERAGEIF(B$54:B64,"&gt;0"),"")</f>
        <v>4.7</v>
      </c>
      <c r="Q64" s="11">
        <f>IF(SUM(C$54:C64)&gt;0,AVERAGEIF(C$54:C64,"&gt;0"),"")</f>
        <v>4.7</v>
      </c>
      <c r="R64" s="11">
        <f>IF(SUM(D$54:D64)&gt;0,AVERAGEIF(D$54:D64,"&gt;0"),"")</f>
        <v>3.2</v>
      </c>
      <c r="S64" s="11">
        <f>IF(SUM(E$54:E64)&gt;0,AVERAGEIF(E$54:E64,"&gt;0"),"")</f>
        <v>4.1428571428571432</v>
      </c>
      <c r="T64" s="11">
        <f>IF(SUM(F$54:F64)&gt;0,AVERAGEIF(F$54:F64,"&gt;0"),"")</f>
        <v>3</v>
      </c>
      <c r="U64" s="11" t="str">
        <f>IF(SUM(G$54:G64)&gt;0,AVERAGEIF(G$54:G64,"&gt;0"),"")</f>
        <v/>
      </c>
      <c r="V64" s="11">
        <f>IF(SUM(H$54:H64)&gt;0,AVERAGEIF(H$54:H64,"&gt;0"),"")</f>
        <v>4</v>
      </c>
      <c r="W64" s="11">
        <f>IF(SUM(I$54:I64)&gt;0,AVERAGEIF(I$54:I64,"&gt;0"),"")</f>
        <v>4.833333333333333</v>
      </c>
      <c r="X64" s="11">
        <f>IF(SUM(J$54:J64)&gt;0,AVERAGEIF(J$54:J64,"&gt;0"),"")</f>
        <v>1.5</v>
      </c>
      <c r="Y64" s="12">
        <f>IF(SUM(K$54:K64)&gt;0,AVERAGEIF(K$54:K64,"&gt;0"),"")</f>
        <v>1.875</v>
      </c>
    </row>
    <row r="65" spans="1:25" ht="15.75" thickBot="1" x14ac:dyDescent="0.3">
      <c r="A65" s="21">
        <v>42328</v>
      </c>
      <c r="B65" s="77">
        <v>3</v>
      </c>
      <c r="C65" s="2">
        <v>6</v>
      </c>
      <c r="D65" s="2">
        <v>1</v>
      </c>
      <c r="E65" s="2"/>
      <c r="F65" s="2"/>
      <c r="G65" s="2"/>
      <c r="H65" s="2"/>
      <c r="I65" s="2"/>
      <c r="J65" s="68"/>
      <c r="K65" s="13">
        <v>5</v>
      </c>
      <c r="O65" s="20">
        <f t="shared" si="14"/>
        <v>42328</v>
      </c>
      <c r="P65" s="18">
        <f>IF(SUM(B$54:B65)&gt;0,AVERAGEIF(B$54:B65,"&gt;0"),"")</f>
        <v>4.5454545454545459</v>
      </c>
      <c r="Q65" s="11">
        <f>IF(SUM(C$54:C65)&gt;0,AVERAGEIF(C$54:C65,"&gt;0"),"")</f>
        <v>4.8181818181818183</v>
      </c>
      <c r="R65" s="11">
        <f>IF(SUM(D$54:D65)&gt;0,AVERAGEIF(D$54:D65,"&gt;0"),"")</f>
        <v>2.8333333333333335</v>
      </c>
      <c r="S65" s="11">
        <f>IF(SUM(E$54:E65)&gt;0,AVERAGEIF(E$54:E65,"&gt;0"),"")</f>
        <v>4.1428571428571432</v>
      </c>
      <c r="T65" s="11">
        <f>IF(SUM(F$54:F65)&gt;0,AVERAGEIF(F$54:F65,"&gt;0"),"")</f>
        <v>3</v>
      </c>
      <c r="U65" s="11" t="str">
        <f>IF(SUM(G$54:G65)&gt;0,AVERAGEIF(G$54:G65,"&gt;0"),"")</f>
        <v/>
      </c>
      <c r="V65" s="11">
        <f>IF(SUM(H$54:H65)&gt;0,AVERAGEIF(H$54:H65,"&gt;0"),"")</f>
        <v>4</v>
      </c>
      <c r="W65" s="11">
        <f>IF(SUM(I$54:I65)&gt;0,AVERAGEIF(I$54:I65,"&gt;0"),"")</f>
        <v>4.833333333333333</v>
      </c>
      <c r="X65" s="11">
        <f>IF(SUM(J$54:J65)&gt;0,AVERAGEIF(J$54:J65,"&gt;0"),"")</f>
        <v>1.5</v>
      </c>
      <c r="Y65" s="12">
        <f>IF(SUM(K$54:K65)&gt;0,AVERAGEIF(K$54:K65,"&gt;0"),"")</f>
        <v>2.2222222222222223</v>
      </c>
    </row>
    <row r="66" spans="1:25" ht="15.75" thickBot="1" x14ac:dyDescent="0.3">
      <c r="A66" s="21">
        <v>42331</v>
      </c>
      <c r="B66" s="77">
        <v>4</v>
      </c>
      <c r="C66" s="2">
        <v>5</v>
      </c>
      <c r="D66" s="2"/>
      <c r="E66" s="2"/>
      <c r="F66" s="2">
        <v>1</v>
      </c>
      <c r="G66" s="2"/>
      <c r="H66" s="2"/>
      <c r="I66" s="2">
        <v>3</v>
      </c>
      <c r="J66" s="68"/>
      <c r="K66" s="13">
        <v>6</v>
      </c>
      <c r="O66" s="20">
        <f t="shared" si="14"/>
        <v>42331</v>
      </c>
      <c r="P66" s="18">
        <f>IF(SUM(B$54:B66)&gt;0,AVERAGEIF(B$54:B66,"&gt;0"),"")</f>
        <v>4.5</v>
      </c>
      <c r="Q66" s="11">
        <f>IF(SUM(C$54:C66)&gt;0,AVERAGEIF(C$54:C66,"&gt;0"),"")</f>
        <v>4.833333333333333</v>
      </c>
      <c r="R66" s="11">
        <f>IF(SUM(D$54:D66)&gt;0,AVERAGEIF(D$54:D66,"&gt;0"),"")</f>
        <v>2.8333333333333335</v>
      </c>
      <c r="S66" s="11">
        <f>IF(SUM(E$54:E66)&gt;0,AVERAGEIF(E$54:E66,"&gt;0"),"")</f>
        <v>4.1428571428571432</v>
      </c>
      <c r="T66" s="11">
        <f>IF(SUM(F$54:F66)&gt;0,AVERAGEIF(F$54:F66,"&gt;0"),"")</f>
        <v>2.6666666666666665</v>
      </c>
      <c r="U66" s="11" t="str">
        <f>IF(SUM(G$54:G66)&gt;0,AVERAGEIF(G$54:G66,"&gt;0"),"")</f>
        <v/>
      </c>
      <c r="V66" s="11">
        <f>IF(SUM(H$54:H66)&gt;0,AVERAGEIF(H$54:H66,"&gt;0"),"")</f>
        <v>4</v>
      </c>
      <c r="W66" s="11">
        <f>IF(SUM(I$54:I66)&gt;0,AVERAGEIF(I$54:I66,"&gt;0"),"")</f>
        <v>4.5714285714285712</v>
      </c>
      <c r="X66" s="11">
        <f>IF(SUM(J$54:J66)&gt;0,AVERAGEIF(J$54:J66,"&gt;0"),"")</f>
        <v>1.5</v>
      </c>
      <c r="Y66" s="12">
        <f>IF(SUM(K$54:K66)&gt;0,AVERAGEIF(K$54:K66,"&gt;0"),"")</f>
        <v>2.6</v>
      </c>
    </row>
    <row r="67" spans="1:25" ht="15.75" thickBot="1" x14ac:dyDescent="0.3">
      <c r="A67" s="84">
        <v>42332</v>
      </c>
      <c r="B67" s="95">
        <v>5</v>
      </c>
      <c r="C67" s="93"/>
      <c r="D67" s="78">
        <v>4</v>
      </c>
      <c r="E67" s="78">
        <v>6</v>
      </c>
      <c r="F67" s="78"/>
      <c r="G67" s="78">
        <v>1</v>
      </c>
      <c r="H67" s="78"/>
      <c r="I67" s="78">
        <v>2</v>
      </c>
      <c r="J67" s="78"/>
      <c r="K67" s="83">
        <v>3</v>
      </c>
      <c r="O67" s="20">
        <f t="shared" si="14"/>
        <v>42332</v>
      </c>
      <c r="P67" s="18">
        <f>IF(SUM(B$54:B67)&gt;0,AVERAGEIF(B$54:B67,"&gt;0"),"")</f>
        <v>4.5384615384615383</v>
      </c>
      <c r="Q67" s="11">
        <f>IF(SUM(C$54:C67)&gt;0,AVERAGEIF(C$54:C67,"&gt;0"),"")</f>
        <v>4.833333333333333</v>
      </c>
      <c r="R67" s="11">
        <f>IF(SUM(D$54:D67)&gt;0,AVERAGEIF(D$54:D67,"&gt;0"),"")</f>
        <v>3</v>
      </c>
      <c r="S67" s="11">
        <f>IF(SUM(E$54:E67)&gt;0,AVERAGEIF(E$54:E67,"&gt;0"),"")</f>
        <v>4.375</v>
      </c>
      <c r="T67" s="11">
        <f>IF(SUM(F$54:F67)&gt;0,AVERAGEIF(F$54:F67,"&gt;0"),"")</f>
        <v>2.6666666666666665</v>
      </c>
      <c r="U67" s="11">
        <f>IF(SUM(G$54:G67)&gt;0,AVERAGEIF(G$54:G67,"&gt;0"),"")</f>
        <v>1</v>
      </c>
      <c r="V67" s="11">
        <f>IF(SUM(H$54:H67)&gt;0,AVERAGEIF(H$54:H67,"&gt;0"),"")</f>
        <v>4</v>
      </c>
      <c r="W67" s="11">
        <f>IF(SUM(I$54:I67)&gt;0,AVERAGEIF(I$54:I67,"&gt;0"),"")</f>
        <v>4.25</v>
      </c>
      <c r="X67" s="11">
        <f>IF(SUM(J$54:J67)&gt;0,AVERAGEIF(J$54:J67,"&gt;0"),"")</f>
        <v>1.5</v>
      </c>
      <c r="Y67" s="12">
        <f>IF(SUM(K$54:K67)&gt;0,AVERAGEIF(K$54:K67,"&gt;0"),"")</f>
        <v>2.6363636363636362</v>
      </c>
    </row>
    <row r="68" spans="1:25" ht="15.75" thickBot="1" x14ac:dyDescent="0.3">
      <c r="A68" s="84">
        <v>42333</v>
      </c>
      <c r="B68" s="94">
        <v>5</v>
      </c>
      <c r="C68" s="2">
        <v>3</v>
      </c>
      <c r="D68" s="2">
        <v>4</v>
      </c>
      <c r="E68" s="2">
        <v>6</v>
      </c>
      <c r="F68" s="2">
        <v>1</v>
      </c>
      <c r="G68" s="2">
        <v>2</v>
      </c>
      <c r="H68" s="2"/>
      <c r="I68" s="2"/>
      <c r="J68" s="2">
        <v>7</v>
      </c>
      <c r="K68" s="13"/>
      <c r="O68" s="20">
        <f t="shared" si="14"/>
        <v>42333</v>
      </c>
      <c r="P68" s="18">
        <f>IF(SUM(B$54:B68)&gt;0,AVERAGEIF(B$54:B68,"&gt;0"),"")</f>
        <v>4.5714285714285712</v>
      </c>
      <c r="Q68" s="11">
        <f>IF(SUM(C$54:C68)&gt;0,AVERAGEIF(C$54:C68,"&gt;0"),"")</f>
        <v>4.6923076923076925</v>
      </c>
      <c r="R68" s="11">
        <f>IF(SUM(D$54:D68)&gt;0,AVERAGEIF(D$54:D68,"&gt;0"),"")</f>
        <v>3.125</v>
      </c>
      <c r="S68" s="11">
        <f>IF(SUM(E$54:E68)&gt;0,AVERAGEIF(E$54:E68,"&gt;0"),"")</f>
        <v>4.5555555555555554</v>
      </c>
      <c r="T68" s="11">
        <f>IF(SUM(F$54:F68)&gt;0,AVERAGEIF(F$54:F68,"&gt;0"),"")</f>
        <v>2.4285714285714284</v>
      </c>
      <c r="U68" s="11">
        <f>IF(SUM(G$54:G68)&gt;0,AVERAGEIF(G$54:G68,"&gt;0"),"")</f>
        <v>1.5</v>
      </c>
      <c r="V68" s="11">
        <f>IF(SUM(H$54:H68)&gt;0,AVERAGEIF(H$54:H68,"&gt;0"),"")</f>
        <v>4</v>
      </c>
      <c r="W68" s="11">
        <f>IF(SUM(I$54:I68)&gt;0,AVERAGEIF(I$54:I68,"&gt;0"),"")</f>
        <v>4.25</v>
      </c>
      <c r="X68" s="11">
        <f>IF(SUM(J$54:J68)&gt;0,AVERAGEIF(J$54:J68,"&gt;0"),"")</f>
        <v>3.3333333333333335</v>
      </c>
      <c r="Y68" s="12">
        <f>IF(SUM(K$54:K68)&gt;0,AVERAGEIF(K$54:K68,"&gt;0"),"")</f>
        <v>2.6363636363636362</v>
      </c>
    </row>
    <row r="69" spans="1:25" ht="15.75" thickBot="1" x14ac:dyDescent="0.3">
      <c r="A69" s="84">
        <v>42334</v>
      </c>
      <c r="B69" s="19"/>
      <c r="C69" s="2">
        <v>4</v>
      </c>
      <c r="D69" s="2">
        <v>3</v>
      </c>
      <c r="E69" s="2">
        <v>6</v>
      </c>
      <c r="F69" s="2">
        <v>2</v>
      </c>
      <c r="G69" s="2">
        <v>7</v>
      </c>
      <c r="H69" s="2"/>
      <c r="I69" s="2">
        <v>1</v>
      </c>
      <c r="J69" s="2"/>
      <c r="K69" s="13">
        <v>5</v>
      </c>
      <c r="O69" s="20">
        <f t="shared" si="14"/>
        <v>42334</v>
      </c>
      <c r="P69" s="18">
        <f>IF(SUM(B$54:B69)&gt;0,AVERAGEIF(B$54:B69,"&gt;0"),"")</f>
        <v>4.5714285714285712</v>
      </c>
      <c r="Q69" s="11">
        <f>IF(SUM(C$54:C69)&gt;0,AVERAGEIF(C$54:C69,"&gt;0"),"")</f>
        <v>4.6428571428571432</v>
      </c>
      <c r="R69" s="11">
        <f>IF(SUM(D$54:D69)&gt;0,AVERAGEIF(D$54:D69,"&gt;0"),"")</f>
        <v>3.1111111111111112</v>
      </c>
      <c r="S69" s="11">
        <f>IF(SUM(E$54:E69)&gt;0,AVERAGEIF(E$54:E69,"&gt;0"),"")</f>
        <v>4.7</v>
      </c>
      <c r="T69" s="11">
        <f>IF(SUM(F$54:F69)&gt;0,AVERAGEIF(F$54:F69,"&gt;0"),"")</f>
        <v>2.375</v>
      </c>
      <c r="U69" s="11">
        <f>IF(SUM(G$54:G69)&gt;0,AVERAGEIF(G$54:G69,"&gt;0"),"")</f>
        <v>3.3333333333333335</v>
      </c>
      <c r="V69" s="11">
        <f>IF(SUM(H$54:H69)&gt;0,AVERAGEIF(H$54:H69,"&gt;0"),"")</f>
        <v>4</v>
      </c>
      <c r="W69" s="11">
        <f>IF(SUM(I$54:I69)&gt;0,AVERAGEIF(I$54:I69,"&gt;0"),"")</f>
        <v>3.8888888888888888</v>
      </c>
      <c r="X69" s="11">
        <f>IF(SUM(J$54:J69)&gt;0,AVERAGEIF(J$54:J69,"&gt;0"),"")</f>
        <v>3.3333333333333335</v>
      </c>
      <c r="Y69" s="12">
        <f>IF(SUM(K$54:K69)&gt;0,AVERAGEIF(K$54:K69,"&gt;0"),"")</f>
        <v>2.8333333333333335</v>
      </c>
    </row>
    <row r="70" spans="1:25" ht="15.75" thickBot="1" x14ac:dyDescent="0.3">
      <c r="A70" s="96">
        <v>42335</v>
      </c>
      <c r="B70" s="26">
        <v>5</v>
      </c>
      <c r="C70" s="98">
        <v>6</v>
      </c>
      <c r="D70" s="27">
        <v>1</v>
      </c>
      <c r="E70" s="27"/>
      <c r="F70" s="27"/>
      <c r="G70" s="27"/>
      <c r="H70" s="27"/>
      <c r="I70" s="27">
        <v>3</v>
      </c>
      <c r="J70" s="27"/>
      <c r="K70" s="28">
        <v>4</v>
      </c>
      <c r="O70" s="20">
        <f t="shared" si="14"/>
        <v>42335</v>
      </c>
      <c r="P70" s="18">
        <f>IF(SUM(B$54:B70)&gt;0,AVERAGEIF(B$54:B70,"&gt;0"),"")</f>
        <v>4.5999999999999996</v>
      </c>
      <c r="Q70" s="11">
        <f>IF(SUM(C$54:C70)&gt;0,AVERAGEIF(C$54:C70,"&gt;0"),"")</f>
        <v>4.7333333333333334</v>
      </c>
      <c r="R70" s="11">
        <f>IF(SUM(D$54:D70)&gt;0,AVERAGEIF(D$54:D70,"&gt;0"),"")</f>
        <v>2.9</v>
      </c>
      <c r="S70" s="11">
        <f>IF(SUM(E$54:E70)&gt;0,AVERAGEIF(E$54:E70,"&gt;0"),"")</f>
        <v>4.7</v>
      </c>
      <c r="T70" s="11">
        <f>IF(SUM(F$54:F70)&gt;0,AVERAGEIF(F$54:F70,"&gt;0"),"")</f>
        <v>2.375</v>
      </c>
      <c r="U70" s="11">
        <f>IF(SUM(G$54:G70)&gt;0,AVERAGEIF(G$54:G70,"&gt;0"),"")</f>
        <v>3.3333333333333335</v>
      </c>
      <c r="V70" s="11">
        <f>IF(SUM(H$54:H70)&gt;0,AVERAGEIF(H$54:H70,"&gt;0"),"")</f>
        <v>4</v>
      </c>
      <c r="W70" s="11">
        <f>IF(SUM(I$54:I70)&gt;0,AVERAGEIF(I$54:I70,"&gt;0"),"")</f>
        <v>3.8</v>
      </c>
      <c r="X70" s="11">
        <f>IF(SUM(J$54:J70)&gt;0,AVERAGEIF(J$54:J70,"&gt;0"),"")</f>
        <v>3.3333333333333335</v>
      </c>
      <c r="Y70" s="12">
        <f>IF(SUM(K$54:K70)&gt;0,AVERAGEIF(K$54:K70,"&gt;0"),"")</f>
        <v>2.9230769230769229</v>
      </c>
    </row>
    <row r="71" spans="1:25" ht="15.75" thickBot="1" x14ac:dyDescent="0.3">
      <c r="A71" s="41">
        <v>42338</v>
      </c>
      <c r="B71" s="97">
        <v>6</v>
      </c>
      <c r="C71" s="97">
        <v>7</v>
      </c>
      <c r="D71" s="27"/>
      <c r="E71" s="27">
        <v>1</v>
      </c>
      <c r="F71" s="27">
        <v>5</v>
      </c>
      <c r="G71" s="27">
        <v>3</v>
      </c>
      <c r="H71" s="27"/>
      <c r="I71" s="27">
        <v>4</v>
      </c>
      <c r="J71" s="27"/>
      <c r="K71" s="28">
        <v>2</v>
      </c>
      <c r="O71" s="20">
        <f t="shared" si="14"/>
        <v>42338</v>
      </c>
      <c r="P71" s="18">
        <f>IF(SUM(B$54:B71)&gt;0,AVERAGEIF(B$54:B71,"&gt;0"),"")</f>
        <v>4.6875</v>
      </c>
      <c r="Q71" s="11">
        <f>IF(SUM(C$54:C71)&gt;0,AVERAGEIF(C$54:C71,"&gt;0"),"")</f>
        <v>4.875</v>
      </c>
      <c r="R71" s="11">
        <f>IF(SUM(D$54:D71)&gt;0,AVERAGEIF(D$54:D71,"&gt;0"),"")</f>
        <v>2.9</v>
      </c>
      <c r="S71" s="11">
        <f>IF(SUM(E$54:E71)&gt;0,AVERAGEIF(E$54:E71,"&gt;0"),"")</f>
        <v>4.3636363636363633</v>
      </c>
      <c r="T71" s="11">
        <f>IF(SUM(F$54:F71)&gt;0,AVERAGEIF(F$54:F71,"&gt;0"),"")</f>
        <v>2.6666666666666665</v>
      </c>
      <c r="U71" s="11">
        <f>IF(SUM(G$54:G71)&gt;0,AVERAGEIF(G$54:G71,"&gt;0"),"")</f>
        <v>3.25</v>
      </c>
      <c r="V71" s="11">
        <f>IF(SUM(H$54:H71)&gt;0,AVERAGEIF(H$54:H71,"&gt;0"),"")</f>
        <v>4</v>
      </c>
      <c r="W71" s="11">
        <f>IF(SUM(I$54:I71)&gt;0,AVERAGEIF(I$54:I71,"&gt;0"),"")</f>
        <v>3.8181818181818183</v>
      </c>
      <c r="X71" s="11">
        <f>IF(SUM(J$54:J71)&gt;0,AVERAGEIF(J$54:J71,"&gt;0"),"")</f>
        <v>3.3333333333333335</v>
      </c>
      <c r="Y71" s="12">
        <f>IF(SUM(K$54:K71)&gt;0,AVERAGEIF(K$54:K71,"&gt;0"),"")</f>
        <v>2.8571428571428572</v>
      </c>
    </row>
    <row r="72" spans="1:25" ht="15.75" thickBot="1" x14ac:dyDescent="0.3">
      <c r="A72" s="6" t="s">
        <v>13</v>
      </c>
      <c r="B72" s="3">
        <f>SUMIF(B54:B71,"&gt;0")</f>
        <v>75</v>
      </c>
      <c r="C72" s="3">
        <f t="shared" ref="C72:K72" si="15">SUMIF(C54:C71,"&gt;0")</f>
        <v>78</v>
      </c>
      <c r="D72" s="3">
        <f t="shared" si="15"/>
        <v>29</v>
      </c>
      <c r="E72" s="3">
        <f t="shared" si="15"/>
        <v>48</v>
      </c>
      <c r="F72" s="3">
        <f t="shared" si="15"/>
        <v>24</v>
      </c>
      <c r="G72" s="3">
        <f t="shared" si="15"/>
        <v>13</v>
      </c>
      <c r="H72" s="3">
        <f t="shared" si="15"/>
        <v>4</v>
      </c>
      <c r="I72" s="3">
        <f t="shared" si="15"/>
        <v>42</v>
      </c>
      <c r="J72" s="3">
        <f t="shared" si="15"/>
        <v>10</v>
      </c>
      <c r="K72" s="6">
        <f t="shared" si="15"/>
        <v>40</v>
      </c>
      <c r="Y72" s="12"/>
    </row>
    <row r="73" spans="1:25" ht="15.75" thickBot="1" x14ac:dyDescent="0.3">
      <c r="A73" s="6" t="s">
        <v>12</v>
      </c>
      <c r="B73" s="3">
        <f>COUNTIF(B54:B71,"&gt;0")</f>
        <v>16</v>
      </c>
      <c r="C73" s="3">
        <f t="shared" ref="C73:K73" si="16">COUNTIF(C54:C71,"&gt;0")</f>
        <v>16</v>
      </c>
      <c r="D73" s="3">
        <f t="shared" si="16"/>
        <v>10</v>
      </c>
      <c r="E73" s="3">
        <f t="shared" si="16"/>
        <v>11</v>
      </c>
      <c r="F73" s="3">
        <f t="shared" si="16"/>
        <v>9</v>
      </c>
      <c r="G73" s="3">
        <f t="shared" si="16"/>
        <v>4</v>
      </c>
      <c r="H73" s="3">
        <f t="shared" si="16"/>
        <v>1</v>
      </c>
      <c r="I73" s="3">
        <f t="shared" si="16"/>
        <v>11</v>
      </c>
      <c r="J73" s="3">
        <f t="shared" si="16"/>
        <v>3</v>
      </c>
      <c r="K73" s="6">
        <f t="shared" si="16"/>
        <v>14</v>
      </c>
    </row>
    <row r="74" spans="1:25" ht="15.75" thickBot="1" x14ac:dyDescent="0.3">
      <c r="A74" s="6" t="s">
        <v>11</v>
      </c>
      <c r="B74" s="3">
        <f>AVERAGEIF(B54:B71,"&gt;0")</f>
        <v>4.6875</v>
      </c>
      <c r="C74" s="3">
        <f t="shared" ref="C74:K74" si="17">AVERAGEIF(C54:C71,"&gt;0")</f>
        <v>4.875</v>
      </c>
      <c r="D74" s="3">
        <f t="shared" si="17"/>
        <v>2.9</v>
      </c>
      <c r="E74" s="3">
        <f t="shared" si="17"/>
        <v>4.3636363636363633</v>
      </c>
      <c r="F74" s="3">
        <f t="shared" si="17"/>
        <v>2.6666666666666665</v>
      </c>
      <c r="G74" s="3">
        <f t="shared" si="17"/>
        <v>3.25</v>
      </c>
      <c r="H74" s="3">
        <f t="shared" si="17"/>
        <v>4</v>
      </c>
      <c r="I74" s="3">
        <f t="shared" si="17"/>
        <v>3.8181818181818183</v>
      </c>
      <c r="J74" s="3">
        <f t="shared" si="17"/>
        <v>3.3333333333333335</v>
      </c>
      <c r="K74" s="6">
        <f t="shared" si="17"/>
        <v>2.8571428571428572</v>
      </c>
    </row>
    <row r="76" spans="1:25" ht="15.75" thickBot="1" x14ac:dyDescent="0.3"/>
    <row r="77" spans="1:25" ht="15.75" thickBot="1" x14ac:dyDescent="0.3">
      <c r="A77" s="6" t="s">
        <v>21</v>
      </c>
      <c r="B77" s="81" t="s">
        <v>2</v>
      </c>
      <c r="C77" s="79" t="s">
        <v>3</v>
      </c>
      <c r="D77" s="79" t="s">
        <v>4</v>
      </c>
      <c r="E77" s="79" t="s">
        <v>5</v>
      </c>
      <c r="F77" s="79" t="s">
        <v>6</v>
      </c>
      <c r="G77" s="79" t="s">
        <v>8</v>
      </c>
      <c r="H77" s="79" t="s">
        <v>20</v>
      </c>
      <c r="I77" s="79" t="s">
        <v>16</v>
      </c>
      <c r="J77" s="85" t="s">
        <v>19</v>
      </c>
      <c r="K77" s="80" t="s">
        <v>7</v>
      </c>
      <c r="O77" s="6"/>
      <c r="P77" s="4" t="s">
        <v>2</v>
      </c>
      <c r="Q77" s="4" t="s">
        <v>3</v>
      </c>
      <c r="R77" s="4" t="s">
        <v>4</v>
      </c>
      <c r="S77" s="4" t="s">
        <v>5</v>
      </c>
      <c r="T77" s="4" t="s">
        <v>6</v>
      </c>
      <c r="U77" s="4" t="s">
        <v>8</v>
      </c>
      <c r="V77" s="4" t="s">
        <v>20</v>
      </c>
      <c r="W77" s="4" t="s">
        <v>16</v>
      </c>
      <c r="X77" s="4" t="s">
        <v>19</v>
      </c>
      <c r="Y77" s="5" t="s">
        <v>7</v>
      </c>
    </row>
    <row r="78" spans="1:25" ht="15.75" thickBot="1" x14ac:dyDescent="0.3">
      <c r="A78" s="84">
        <v>42339</v>
      </c>
      <c r="B78" s="82">
        <v>3</v>
      </c>
      <c r="C78" s="78">
        <v>5</v>
      </c>
      <c r="D78" s="78"/>
      <c r="E78" s="78"/>
      <c r="F78" s="78"/>
      <c r="G78" s="78">
        <v>4</v>
      </c>
      <c r="H78" s="78"/>
      <c r="I78" s="78">
        <v>1</v>
      </c>
      <c r="J78" s="86">
        <v>6</v>
      </c>
      <c r="K78" s="83"/>
      <c r="O78" s="20">
        <f>IF(A78,A78,"")</f>
        <v>42339</v>
      </c>
      <c r="P78" s="18">
        <f>IF(SUM(B$78:B78)&gt;0,AVERAGEIF(B$78:B78,"&gt;0"),"")</f>
        <v>3</v>
      </c>
      <c r="Q78" s="18">
        <f>IF(SUM(C$78:C78)&gt;0,AVERAGEIF(C$78:C78,"&gt;0"),"")</f>
        <v>5</v>
      </c>
      <c r="R78" s="18" t="str">
        <f>IF(SUM(D$78:D78)&gt;0,AVERAGEIF(D$78:D78,"&gt;0"),"")</f>
        <v/>
      </c>
      <c r="S78" s="18" t="str">
        <f>IF(SUM(E$78:E78)&gt;0,AVERAGEIF(E$78:E78,"&gt;0"),"")</f>
        <v/>
      </c>
      <c r="T78" s="18" t="str">
        <f>IF(SUM(F$78:F78)&gt;0,AVERAGEIF(F$78:F78,"&gt;0"),"")</f>
        <v/>
      </c>
      <c r="U78" s="18">
        <f>IF(SUM(G$78:G78)&gt;0,AVERAGEIF(G$78:G78,"&gt;0"),"")</f>
        <v>4</v>
      </c>
      <c r="V78" s="18" t="str">
        <f>IF(SUM(H$78:H78)&gt;0,AVERAGEIF(H$78:H78,"&gt;0"),"")</f>
        <v/>
      </c>
      <c r="W78" s="18">
        <f>IF(SUM(I$78:I78)&gt;0,AVERAGEIF(I$78:I78,"&gt;0"),"")</f>
        <v>1</v>
      </c>
      <c r="X78" s="18">
        <f>IF(SUM(J$78:J78)&gt;0,AVERAGEIF(J$78:J78,"&gt;0"),"")</f>
        <v>6</v>
      </c>
      <c r="Y78" s="18" t="str">
        <f>IF(SUM(K$78:K78)&gt;0,AVERAGEIF(K$78:K78,"&gt;0"),"")</f>
        <v/>
      </c>
    </row>
    <row r="79" spans="1:25" ht="15.75" thickBot="1" x14ac:dyDescent="0.3">
      <c r="A79" s="21">
        <v>42340</v>
      </c>
      <c r="B79" s="77">
        <v>6</v>
      </c>
      <c r="C79" s="2">
        <v>2</v>
      </c>
      <c r="D79" s="2"/>
      <c r="E79" s="2">
        <v>4</v>
      </c>
      <c r="F79" s="2"/>
      <c r="G79" s="2">
        <v>5</v>
      </c>
      <c r="H79" s="2"/>
      <c r="I79" s="2"/>
      <c r="J79" s="68">
        <v>3</v>
      </c>
      <c r="K79" s="13">
        <v>1</v>
      </c>
      <c r="O79" s="20">
        <f t="shared" ref="O79:O95" si="18">IF(A79,A79,"")</f>
        <v>42340</v>
      </c>
      <c r="P79" s="18">
        <f>IF(SUM(B$78:B79)&gt;0,AVERAGEIF(B$78:B79,"&gt;0"),"")</f>
        <v>4.5</v>
      </c>
      <c r="Q79" s="18">
        <f>IF(SUM(C$78:C79)&gt;0,AVERAGEIF(C$78:C79,"&gt;0"),"")</f>
        <v>3.5</v>
      </c>
      <c r="R79" s="18" t="str">
        <f>IF(SUM(D$78:D79)&gt;0,AVERAGEIF(D$78:D79,"&gt;0"),"")</f>
        <v/>
      </c>
      <c r="S79" s="18">
        <f>IF(SUM(E$78:E79)&gt;0,AVERAGEIF(E$78:E79,"&gt;0"),"")</f>
        <v>4</v>
      </c>
      <c r="T79" s="18" t="str">
        <f>IF(SUM(F$78:F79)&gt;0,AVERAGEIF(F$78:F79,"&gt;0"),"")</f>
        <v/>
      </c>
      <c r="U79" s="18">
        <f>IF(SUM(G$78:G79)&gt;0,AVERAGEIF(G$78:G79,"&gt;0"),"")</f>
        <v>4.5</v>
      </c>
      <c r="V79" s="18" t="str">
        <f>IF(SUM(H$78:H79)&gt;0,AVERAGEIF(H$78:H79,"&gt;0"),"")</f>
        <v/>
      </c>
      <c r="W79" s="18">
        <f>IF(SUM(I$78:I79)&gt;0,AVERAGEIF(I$78:I79,"&gt;0"),"")</f>
        <v>1</v>
      </c>
      <c r="X79" s="18">
        <f>IF(SUM(J$78:J79)&gt;0,AVERAGEIF(J$78:J79,"&gt;0"),"")</f>
        <v>4.5</v>
      </c>
      <c r="Y79" s="18">
        <f>IF(SUM(K$78:K79)&gt;0,AVERAGEIF(K$78:K79,"&gt;0"),"")</f>
        <v>1</v>
      </c>
    </row>
    <row r="80" spans="1:25" ht="15.75" thickBot="1" x14ac:dyDescent="0.3">
      <c r="A80" s="21">
        <v>42341</v>
      </c>
      <c r="B80" s="77">
        <v>5</v>
      </c>
      <c r="C80" s="2"/>
      <c r="D80" s="2">
        <v>6</v>
      </c>
      <c r="E80" s="2">
        <v>4</v>
      </c>
      <c r="F80" s="2"/>
      <c r="G80" s="2">
        <v>7</v>
      </c>
      <c r="H80" s="2"/>
      <c r="I80" s="2">
        <v>2</v>
      </c>
      <c r="J80" s="68">
        <v>1</v>
      </c>
      <c r="K80" s="13">
        <v>3</v>
      </c>
      <c r="O80" s="20">
        <f t="shared" si="18"/>
        <v>42341</v>
      </c>
      <c r="P80" s="18">
        <f>IF(SUM(B$78:B80)&gt;0,AVERAGEIF(B$78:B80,"&gt;0"),"")</f>
        <v>4.666666666666667</v>
      </c>
      <c r="Q80" s="18">
        <f>IF(SUM(C$78:C80)&gt;0,AVERAGEIF(C$78:C80,"&gt;0"),"")</f>
        <v>3.5</v>
      </c>
      <c r="R80" s="18">
        <f>IF(SUM(D$78:D80)&gt;0,AVERAGEIF(D$78:D80,"&gt;0"),"")</f>
        <v>6</v>
      </c>
      <c r="S80" s="18">
        <f>IF(SUM(E$78:E80)&gt;0,AVERAGEIF(E$78:E80,"&gt;0"),"")</f>
        <v>4</v>
      </c>
      <c r="T80" s="18" t="str">
        <f>IF(SUM(F$78:F80)&gt;0,AVERAGEIF(F$78:F80,"&gt;0"),"")</f>
        <v/>
      </c>
      <c r="U80" s="18">
        <f>IF(SUM(G$78:G80)&gt;0,AVERAGEIF(G$78:G80,"&gt;0"),"")</f>
        <v>5.333333333333333</v>
      </c>
      <c r="V80" s="18" t="str">
        <f>IF(SUM(H$78:H80)&gt;0,AVERAGEIF(H$78:H80,"&gt;0"),"")</f>
        <v/>
      </c>
      <c r="W80" s="18">
        <f>IF(SUM(I$78:I80)&gt;0,AVERAGEIF(I$78:I80,"&gt;0"),"")</f>
        <v>1.5</v>
      </c>
      <c r="X80" s="18">
        <f>IF(SUM(J$78:J80)&gt;0,AVERAGEIF(J$78:J80,"&gt;0"),"")</f>
        <v>3.3333333333333335</v>
      </c>
      <c r="Y80" s="18">
        <f>IF(SUM(K$78:K80)&gt;0,AVERAGEIF(K$78:K80,"&gt;0"),"")</f>
        <v>2</v>
      </c>
    </row>
    <row r="81" spans="1:25" ht="15.75" thickBot="1" x14ac:dyDescent="0.3">
      <c r="A81" s="21">
        <v>42342</v>
      </c>
      <c r="B81" s="77">
        <v>5</v>
      </c>
      <c r="C81" s="2"/>
      <c r="D81" s="2">
        <v>6</v>
      </c>
      <c r="E81" s="2"/>
      <c r="F81" s="2">
        <v>1</v>
      </c>
      <c r="G81" s="2"/>
      <c r="H81" s="2">
        <v>4</v>
      </c>
      <c r="I81" s="2">
        <v>3</v>
      </c>
      <c r="J81" s="68"/>
      <c r="K81" s="13"/>
      <c r="O81" s="20">
        <f t="shared" si="18"/>
        <v>42342</v>
      </c>
      <c r="P81" s="18">
        <f>IF(SUM(B$78:B81)&gt;0,AVERAGEIF(B$78:B81,"&gt;0"),"")</f>
        <v>4.75</v>
      </c>
      <c r="Q81" s="18">
        <f>IF(SUM(C$78:C81)&gt;0,AVERAGEIF(C$78:C81,"&gt;0"),"")</f>
        <v>3.5</v>
      </c>
      <c r="R81" s="18">
        <f>IF(SUM(D$78:D81)&gt;0,AVERAGEIF(D$78:D81,"&gt;0"),"")</f>
        <v>6</v>
      </c>
      <c r="S81" s="18">
        <f>IF(SUM(E$78:E81)&gt;0,AVERAGEIF(E$78:E81,"&gt;0"),"")</f>
        <v>4</v>
      </c>
      <c r="T81" s="18">
        <f>IF(SUM(F$78:F81)&gt;0,AVERAGEIF(F$78:F81,"&gt;0"),"")</f>
        <v>1</v>
      </c>
      <c r="U81" s="18">
        <f>IF(SUM(G$78:G81)&gt;0,AVERAGEIF(G$78:G81,"&gt;0"),"")</f>
        <v>5.333333333333333</v>
      </c>
      <c r="V81" s="18">
        <f>IF(SUM(H$78:H81)&gt;0,AVERAGEIF(H$78:H81,"&gt;0"),"")</f>
        <v>4</v>
      </c>
      <c r="W81" s="18">
        <f>IF(SUM(I$78:I81)&gt;0,AVERAGEIF(I$78:I81,"&gt;0"),"")</f>
        <v>2</v>
      </c>
      <c r="X81" s="18">
        <f>IF(SUM(J$78:J81)&gt;0,AVERAGEIF(J$78:J81,"&gt;0"),"")</f>
        <v>3.3333333333333335</v>
      </c>
      <c r="Y81" s="18">
        <f>IF(SUM(K$78:K81)&gt;0,AVERAGEIF(K$78:K81,"&gt;0"),"")</f>
        <v>2</v>
      </c>
    </row>
    <row r="82" spans="1:25" ht="15.75" thickBot="1" x14ac:dyDescent="0.3">
      <c r="A82" s="21">
        <v>42345</v>
      </c>
      <c r="B82" s="77"/>
      <c r="C82" s="2">
        <v>6</v>
      </c>
      <c r="D82" s="2"/>
      <c r="E82" s="2">
        <v>3</v>
      </c>
      <c r="F82" s="2"/>
      <c r="G82" s="2">
        <v>4</v>
      </c>
      <c r="H82" s="2"/>
      <c r="I82" s="2"/>
      <c r="J82" s="68">
        <v>5</v>
      </c>
      <c r="K82" s="13">
        <v>1</v>
      </c>
      <c r="O82" s="20">
        <f t="shared" si="18"/>
        <v>42345</v>
      </c>
      <c r="P82" s="18">
        <f>IF(SUM(B$78:B82)&gt;0,AVERAGEIF(B$78:B82,"&gt;0"),"")</f>
        <v>4.75</v>
      </c>
      <c r="Q82" s="18">
        <f>IF(SUM(C$78:C82)&gt;0,AVERAGEIF(C$78:C82,"&gt;0"),"")</f>
        <v>4.333333333333333</v>
      </c>
      <c r="R82" s="18">
        <f>IF(SUM(D$78:D82)&gt;0,AVERAGEIF(D$78:D82,"&gt;0"),"")</f>
        <v>6</v>
      </c>
      <c r="S82" s="18">
        <f>IF(SUM(E$78:E82)&gt;0,AVERAGEIF(E$78:E82,"&gt;0"),"")</f>
        <v>3.6666666666666665</v>
      </c>
      <c r="T82" s="18">
        <f>IF(SUM(F$78:F82)&gt;0,AVERAGEIF(F$78:F82,"&gt;0"),"")</f>
        <v>1</v>
      </c>
      <c r="U82" s="18">
        <f>IF(SUM(G$78:G82)&gt;0,AVERAGEIF(G$78:G82,"&gt;0"),"")</f>
        <v>5</v>
      </c>
      <c r="V82" s="18">
        <f>IF(SUM(H$78:H82)&gt;0,AVERAGEIF(H$78:H82,"&gt;0"),"")</f>
        <v>4</v>
      </c>
      <c r="W82" s="18">
        <f>IF(SUM(I$78:I82)&gt;0,AVERAGEIF(I$78:I82,"&gt;0"),"")</f>
        <v>2</v>
      </c>
      <c r="X82" s="18">
        <f>IF(SUM(J$78:J82)&gt;0,AVERAGEIF(J$78:J82,"&gt;0"),"")</f>
        <v>3.75</v>
      </c>
      <c r="Y82" s="18">
        <f>IF(SUM(K$78:K82)&gt;0,AVERAGEIF(K$78:K82,"&gt;0"),"")</f>
        <v>1.6666666666666667</v>
      </c>
    </row>
    <row r="83" spans="1:25" ht="15.75" thickBot="1" x14ac:dyDescent="0.3">
      <c r="A83" s="21">
        <v>42346</v>
      </c>
      <c r="B83" s="77">
        <v>1</v>
      </c>
      <c r="C83" s="2"/>
      <c r="D83" s="2">
        <v>2</v>
      </c>
      <c r="E83" s="2">
        <v>3</v>
      </c>
      <c r="F83" s="2">
        <v>6</v>
      </c>
      <c r="G83" s="2">
        <v>5</v>
      </c>
      <c r="H83" s="2"/>
      <c r="I83" s="2"/>
      <c r="J83" s="68"/>
      <c r="K83" s="13">
        <v>4</v>
      </c>
      <c r="O83" s="20">
        <f t="shared" si="18"/>
        <v>42346</v>
      </c>
      <c r="P83" s="18">
        <f>IF(SUM(B$78:B83)&gt;0,AVERAGEIF(B$78:B83,"&gt;0"),"")</f>
        <v>4</v>
      </c>
      <c r="Q83" s="18">
        <f>IF(SUM(C$78:C83)&gt;0,AVERAGEIF(C$78:C83,"&gt;0"),"")</f>
        <v>4.333333333333333</v>
      </c>
      <c r="R83" s="18">
        <f>IF(SUM(D$78:D83)&gt;0,AVERAGEIF(D$78:D83,"&gt;0"),"")</f>
        <v>4.666666666666667</v>
      </c>
      <c r="S83" s="18">
        <f>IF(SUM(E$78:E83)&gt;0,AVERAGEIF(E$78:E83,"&gt;0"),"")</f>
        <v>3.5</v>
      </c>
      <c r="T83" s="18">
        <f>IF(SUM(F$78:F83)&gt;0,AVERAGEIF(F$78:F83,"&gt;0"),"")</f>
        <v>3.5</v>
      </c>
      <c r="U83" s="18">
        <f>IF(SUM(G$78:G83)&gt;0,AVERAGEIF(G$78:G83,"&gt;0"),"")</f>
        <v>5</v>
      </c>
      <c r="V83" s="18">
        <f>IF(SUM(H$78:H83)&gt;0,AVERAGEIF(H$78:H83,"&gt;0"),"")</f>
        <v>4</v>
      </c>
      <c r="W83" s="18">
        <f>IF(SUM(I$78:I83)&gt;0,AVERAGEIF(I$78:I83,"&gt;0"),"")</f>
        <v>2</v>
      </c>
      <c r="X83" s="18">
        <f>IF(SUM(J$78:J83)&gt;0,AVERAGEIF(J$78:J83,"&gt;0"),"")</f>
        <v>3.75</v>
      </c>
      <c r="Y83" s="18">
        <f>IF(SUM(K$78:K83)&gt;0,AVERAGEIF(K$78:K83,"&gt;0"),"")</f>
        <v>2.25</v>
      </c>
    </row>
    <row r="84" spans="1:25" ht="15.75" thickBot="1" x14ac:dyDescent="0.3">
      <c r="A84" s="21">
        <v>42347</v>
      </c>
      <c r="B84" s="77">
        <v>1</v>
      </c>
      <c r="C84" s="2">
        <v>6</v>
      </c>
      <c r="D84" s="2">
        <v>2</v>
      </c>
      <c r="E84" s="2"/>
      <c r="F84" s="2">
        <v>5</v>
      </c>
      <c r="G84" s="2">
        <v>3</v>
      </c>
      <c r="H84" s="2"/>
      <c r="I84" s="2"/>
      <c r="J84" s="68"/>
      <c r="K84" s="13">
        <v>4</v>
      </c>
      <c r="O84" s="20">
        <f t="shared" si="18"/>
        <v>42347</v>
      </c>
      <c r="P84" s="18">
        <f>IF(SUM(B$78:B84)&gt;0,AVERAGEIF(B$78:B84,"&gt;0"),"")</f>
        <v>3.5</v>
      </c>
      <c r="Q84" s="18">
        <f>IF(SUM(C$78:C84)&gt;0,AVERAGEIF(C$78:C84,"&gt;0"),"")</f>
        <v>4.75</v>
      </c>
      <c r="R84" s="18">
        <f>IF(SUM(D$78:D84)&gt;0,AVERAGEIF(D$78:D84,"&gt;0"),"")</f>
        <v>4</v>
      </c>
      <c r="S84" s="18">
        <f>IF(SUM(E$78:E84)&gt;0,AVERAGEIF(E$78:E84,"&gt;0"),"")</f>
        <v>3.5</v>
      </c>
      <c r="T84" s="18">
        <f>IF(SUM(F$78:F84)&gt;0,AVERAGEIF(F$78:F84,"&gt;0"),"")</f>
        <v>4</v>
      </c>
      <c r="U84" s="18">
        <f>IF(SUM(G$78:G84)&gt;0,AVERAGEIF(G$78:G84,"&gt;0"),"")</f>
        <v>4.666666666666667</v>
      </c>
      <c r="V84" s="18">
        <f>IF(SUM(H$78:H84)&gt;0,AVERAGEIF(H$78:H84,"&gt;0"),"")</f>
        <v>4</v>
      </c>
      <c r="W84" s="18">
        <f>IF(SUM(I$78:I84)&gt;0,AVERAGEIF(I$78:I84,"&gt;0"),"")</f>
        <v>2</v>
      </c>
      <c r="X84" s="18">
        <f>IF(SUM(J$78:J84)&gt;0,AVERAGEIF(J$78:J84,"&gt;0"),"")</f>
        <v>3.75</v>
      </c>
      <c r="Y84" s="18">
        <f>IF(SUM(K$78:K84)&gt;0,AVERAGEIF(K$78:K84,"&gt;0"),"")</f>
        <v>2.6</v>
      </c>
    </row>
    <row r="85" spans="1:25" ht="15.75" thickBot="1" x14ac:dyDescent="0.3">
      <c r="A85" s="21">
        <v>42348</v>
      </c>
      <c r="B85" s="77">
        <v>6</v>
      </c>
      <c r="C85" s="2">
        <v>5</v>
      </c>
      <c r="D85" s="2">
        <v>4</v>
      </c>
      <c r="E85" s="2">
        <v>2</v>
      </c>
      <c r="F85" s="2"/>
      <c r="G85" s="2">
        <v>1</v>
      </c>
      <c r="H85" s="2"/>
      <c r="I85" s="2"/>
      <c r="J85" s="68"/>
      <c r="K85" s="13">
        <v>3</v>
      </c>
      <c r="O85" s="20">
        <f t="shared" si="18"/>
        <v>42348</v>
      </c>
      <c r="P85" s="18">
        <f>IF(SUM(B$78:B85)&gt;0,AVERAGEIF(B$78:B85,"&gt;0"),"")</f>
        <v>3.8571428571428572</v>
      </c>
      <c r="Q85" s="18">
        <f>IF(SUM(C$78:C85)&gt;0,AVERAGEIF(C$78:C85,"&gt;0"),"")</f>
        <v>4.8</v>
      </c>
      <c r="R85" s="18">
        <f>IF(SUM(D$78:D85)&gt;0,AVERAGEIF(D$78:D85,"&gt;0"),"")</f>
        <v>4</v>
      </c>
      <c r="S85" s="18">
        <f>IF(SUM(E$78:E85)&gt;0,AVERAGEIF(E$78:E85,"&gt;0"),"")</f>
        <v>3.2</v>
      </c>
      <c r="T85" s="18">
        <f>IF(SUM(F$78:F85)&gt;0,AVERAGEIF(F$78:F85,"&gt;0"),"")</f>
        <v>4</v>
      </c>
      <c r="U85" s="18">
        <f>IF(SUM(G$78:G85)&gt;0,AVERAGEIF(G$78:G85,"&gt;0"),"")</f>
        <v>4.1428571428571432</v>
      </c>
      <c r="V85" s="18">
        <f>IF(SUM(H$78:H85)&gt;0,AVERAGEIF(H$78:H85,"&gt;0"),"")</f>
        <v>4</v>
      </c>
      <c r="W85" s="18">
        <f>IF(SUM(I$78:I85)&gt;0,AVERAGEIF(I$78:I85,"&gt;0"),"")</f>
        <v>2</v>
      </c>
      <c r="X85" s="18">
        <f>IF(SUM(J$78:J85)&gt;0,AVERAGEIF(J$78:J85,"&gt;0"),"")</f>
        <v>3.75</v>
      </c>
      <c r="Y85" s="18">
        <f>IF(SUM(K$78:K85)&gt;0,AVERAGEIF(K$78:K85,"&gt;0"),"")</f>
        <v>2.6666666666666665</v>
      </c>
    </row>
    <row r="86" spans="1:25" ht="15.75" thickBot="1" x14ac:dyDescent="0.3">
      <c r="A86" s="21">
        <v>42349</v>
      </c>
      <c r="B86" s="77">
        <v>6</v>
      </c>
      <c r="C86" s="2"/>
      <c r="D86" s="2">
        <v>1</v>
      </c>
      <c r="E86" s="2"/>
      <c r="F86" s="2">
        <v>4</v>
      </c>
      <c r="G86" s="2">
        <v>5</v>
      </c>
      <c r="H86" s="2"/>
      <c r="I86" s="2"/>
      <c r="J86" s="68"/>
      <c r="K86" s="13">
        <v>3</v>
      </c>
      <c r="O86" s="20">
        <f t="shared" si="18"/>
        <v>42349</v>
      </c>
      <c r="P86" s="18">
        <f>IF(SUM(B$78:B86)&gt;0,AVERAGEIF(B$78:B86,"&gt;0"),"")</f>
        <v>4.125</v>
      </c>
      <c r="Q86" s="18">
        <f>IF(SUM(C$78:C86)&gt;0,AVERAGEIF(C$78:C86,"&gt;0"),"")</f>
        <v>4.8</v>
      </c>
      <c r="R86" s="18">
        <f>IF(SUM(D$78:D86)&gt;0,AVERAGEIF(D$78:D86,"&gt;0"),"")</f>
        <v>3.5</v>
      </c>
      <c r="S86" s="18">
        <f>IF(SUM(E$78:E86)&gt;0,AVERAGEIF(E$78:E86,"&gt;0"),"")</f>
        <v>3.2</v>
      </c>
      <c r="T86" s="18">
        <f>IF(SUM(F$78:F86)&gt;0,AVERAGEIF(F$78:F86,"&gt;0"),"")</f>
        <v>4</v>
      </c>
      <c r="U86" s="18">
        <f>IF(SUM(G$78:G86)&gt;0,AVERAGEIF(G$78:G86,"&gt;0"),"")</f>
        <v>4.25</v>
      </c>
      <c r="V86" s="18">
        <f>IF(SUM(H$78:H86)&gt;0,AVERAGEIF(H$78:H86,"&gt;0"),"")</f>
        <v>4</v>
      </c>
      <c r="W86" s="18">
        <f>IF(SUM(I$78:I86)&gt;0,AVERAGEIF(I$78:I86,"&gt;0"),"")</f>
        <v>2</v>
      </c>
      <c r="X86" s="18">
        <f>IF(SUM(J$78:J86)&gt;0,AVERAGEIF(J$78:J86,"&gt;0"),"")</f>
        <v>3.75</v>
      </c>
      <c r="Y86" s="18">
        <f>IF(SUM(K$78:K86)&gt;0,AVERAGEIF(K$78:K86,"&gt;0"),"")</f>
        <v>2.7142857142857144</v>
      </c>
    </row>
    <row r="87" spans="1:25" ht="15.75" thickBot="1" x14ac:dyDescent="0.3">
      <c r="A87" s="21">
        <v>42352</v>
      </c>
      <c r="B87" s="77">
        <v>6</v>
      </c>
      <c r="C87" s="2">
        <v>7</v>
      </c>
      <c r="D87" s="2">
        <v>4</v>
      </c>
      <c r="E87" s="2"/>
      <c r="F87" s="2">
        <v>4</v>
      </c>
      <c r="G87" s="2">
        <v>1</v>
      </c>
      <c r="H87" s="2"/>
      <c r="I87" s="2">
        <v>2</v>
      </c>
      <c r="J87" s="68">
        <v>3</v>
      </c>
      <c r="K87" s="13">
        <v>5</v>
      </c>
      <c r="O87" s="20">
        <f t="shared" si="18"/>
        <v>42352</v>
      </c>
      <c r="P87" s="18">
        <f>IF(SUM(B$78:B87)&gt;0,AVERAGEIF(B$78:B87,"&gt;0"),"")</f>
        <v>4.333333333333333</v>
      </c>
      <c r="Q87" s="18">
        <f>IF(SUM(C$78:C87)&gt;0,AVERAGEIF(C$78:C87,"&gt;0"),"")</f>
        <v>5.166666666666667</v>
      </c>
      <c r="R87" s="18">
        <f>IF(SUM(D$78:D87)&gt;0,AVERAGEIF(D$78:D87,"&gt;0"),"")</f>
        <v>3.5714285714285716</v>
      </c>
      <c r="S87" s="18">
        <f>IF(SUM(E$78:E87)&gt;0,AVERAGEIF(E$78:E87,"&gt;0"),"")</f>
        <v>3.2</v>
      </c>
      <c r="T87" s="18">
        <f>IF(SUM(F$78:F87)&gt;0,AVERAGEIF(F$78:F87,"&gt;0"),"")</f>
        <v>4</v>
      </c>
      <c r="U87" s="18">
        <f>IF(SUM(G$78:G87)&gt;0,AVERAGEIF(G$78:G87,"&gt;0"),"")</f>
        <v>3.8888888888888888</v>
      </c>
      <c r="V87" s="18">
        <f>IF(SUM(H$78:H87)&gt;0,AVERAGEIF(H$78:H87,"&gt;0"),"")</f>
        <v>4</v>
      </c>
      <c r="W87" s="18">
        <f>IF(SUM(I$78:I87)&gt;0,AVERAGEIF(I$78:I87,"&gt;0"),"")</f>
        <v>2</v>
      </c>
      <c r="X87" s="18">
        <f>IF(SUM(J$78:J87)&gt;0,AVERAGEIF(J$78:J87,"&gt;0"),"")</f>
        <v>3.6</v>
      </c>
      <c r="Y87" s="18">
        <f>IF(SUM(K$78:K87)&gt;0,AVERAGEIF(K$78:K87,"&gt;0"),"")</f>
        <v>3</v>
      </c>
    </row>
    <row r="88" spans="1:25" ht="15.75" thickBot="1" x14ac:dyDescent="0.3">
      <c r="A88" s="21">
        <v>42353</v>
      </c>
      <c r="B88" s="77">
        <v>1</v>
      </c>
      <c r="C88" s="2">
        <v>2</v>
      </c>
      <c r="D88" s="2">
        <v>6</v>
      </c>
      <c r="E88" s="2">
        <v>4</v>
      </c>
      <c r="F88" s="2">
        <v>3</v>
      </c>
      <c r="G88" s="2"/>
      <c r="H88" s="2"/>
      <c r="I88" s="2">
        <v>5</v>
      </c>
      <c r="J88" s="68">
        <v>8</v>
      </c>
      <c r="K88" s="13">
        <v>7</v>
      </c>
      <c r="O88" s="20">
        <f t="shared" si="18"/>
        <v>42353</v>
      </c>
      <c r="P88" s="18">
        <f>IF(SUM(B$78:B88)&gt;0,AVERAGEIF(B$78:B88,"&gt;0"),"")</f>
        <v>4</v>
      </c>
      <c r="Q88" s="18">
        <f>IF(SUM(C$78:C88)&gt;0,AVERAGEIF(C$78:C88,"&gt;0"),"")</f>
        <v>4.7142857142857144</v>
      </c>
      <c r="R88" s="18">
        <f>IF(SUM(D$78:D88)&gt;0,AVERAGEIF(D$78:D88,"&gt;0"),"")</f>
        <v>3.875</v>
      </c>
      <c r="S88" s="18">
        <f>IF(SUM(E$78:E88)&gt;0,AVERAGEIF(E$78:E88,"&gt;0"),"")</f>
        <v>3.3333333333333335</v>
      </c>
      <c r="T88" s="18">
        <f>IF(SUM(F$78:F88)&gt;0,AVERAGEIF(F$78:F88,"&gt;0"),"")</f>
        <v>3.8333333333333335</v>
      </c>
      <c r="U88" s="18">
        <f>IF(SUM(G$78:G88)&gt;0,AVERAGEIF(G$78:G88,"&gt;0"),"")</f>
        <v>3.8888888888888888</v>
      </c>
      <c r="V88" s="18">
        <f>IF(SUM(H$78:H88)&gt;0,AVERAGEIF(H$78:H88,"&gt;0"),"")</f>
        <v>4</v>
      </c>
      <c r="W88" s="18">
        <f>IF(SUM(I$78:I88)&gt;0,AVERAGEIF(I$78:I88,"&gt;0"),"")</f>
        <v>2.6</v>
      </c>
      <c r="X88" s="18">
        <f>IF(SUM(J$78:J88)&gt;0,AVERAGEIF(J$78:J88,"&gt;0"),"")</f>
        <v>4.333333333333333</v>
      </c>
      <c r="Y88" s="18">
        <f>IF(SUM(K$78:K88)&gt;0,AVERAGEIF(K$78:K88,"&gt;0"),"")</f>
        <v>3.4444444444444446</v>
      </c>
    </row>
    <row r="89" spans="1:25" ht="15.75" thickBot="1" x14ac:dyDescent="0.3">
      <c r="A89" s="21">
        <v>42355</v>
      </c>
      <c r="B89" s="77">
        <v>1</v>
      </c>
      <c r="C89" s="2"/>
      <c r="D89" s="2">
        <v>6</v>
      </c>
      <c r="E89" s="2">
        <v>3</v>
      </c>
      <c r="F89" s="2"/>
      <c r="G89" s="2"/>
      <c r="H89" s="2"/>
      <c r="I89" s="2">
        <v>5</v>
      </c>
      <c r="J89" s="68">
        <v>4</v>
      </c>
      <c r="K89" s="13">
        <v>2</v>
      </c>
      <c r="O89" s="20">
        <f t="shared" si="18"/>
        <v>42355</v>
      </c>
      <c r="P89" s="18">
        <f>IF(SUM(B$78:B89)&gt;0,AVERAGEIF(B$78:B89,"&gt;0"),"")</f>
        <v>3.7272727272727271</v>
      </c>
      <c r="Q89" s="18">
        <f>IF(SUM(C$78:C89)&gt;0,AVERAGEIF(C$78:C89,"&gt;0"),"")</f>
        <v>4.7142857142857144</v>
      </c>
      <c r="R89" s="18">
        <f>IF(SUM(D$78:D89)&gt;0,AVERAGEIF(D$78:D89,"&gt;0"),"")</f>
        <v>4.1111111111111107</v>
      </c>
      <c r="S89" s="18">
        <f>IF(SUM(E$78:E89)&gt;0,AVERAGEIF(E$78:E89,"&gt;0"),"")</f>
        <v>3.2857142857142856</v>
      </c>
      <c r="T89" s="18">
        <f>IF(SUM(F$78:F89)&gt;0,AVERAGEIF(F$78:F89,"&gt;0"),"")</f>
        <v>3.8333333333333335</v>
      </c>
      <c r="U89" s="18">
        <f>IF(SUM(G$78:G89)&gt;0,AVERAGEIF(G$78:G89,"&gt;0"),"")</f>
        <v>3.8888888888888888</v>
      </c>
      <c r="V89" s="18">
        <f>IF(SUM(H$78:H89)&gt;0,AVERAGEIF(H$78:H89,"&gt;0"),"")</f>
        <v>4</v>
      </c>
      <c r="W89" s="18">
        <f>IF(SUM(I$78:I89)&gt;0,AVERAGEIF(I$78:I89,"&gt;0"),"")</f>
        <v>3</v>
      </c>
      <c r="X89" s="18">
        <f>IF(SUM(J$78:J89)&gt;0,AVERAGEIF(J$78:J89,"&gt;0"),"")</f>
        <v>4.2857142857142856</v>
      </c>
      <c r="Y89" s="18">
        <f>IF(SUM(K$78:K89)&gt;0,AVERAGEIF(K$78:K89,"&gt;0"),"")</f>
        <v>3.3</v>
      </c>
    </row>
    <row r="90" spans="1:25" ht="15.75" thickBot="1" x14ac:dyDescent="0.3">
      <c r="A90" s="21">
        <v>42356</v>
      </c>
      <c r="B90" s="77"/>
      <c r="C90" s="2">
        <v>5</v>
      </c>
      <c r="D90" s="2">
        <v>3</v>
      </c>
      <c r="E90" s="2"/>
      <c r="F90" s="2">
        <v>6</v>
      </c>
      <c r="G90" s="2"/>
      <c r="H90" s="2"/>
      <c r="I90" s="2"/>
      <c r="J90" s="68"/>
      <c r="K90" s="13"/>
      <c r="O90" s="20">
        <f t="shared" si="18"/>
        <v>42356</v>
      </c>
      <c r="P90" s="18">
        <f>IF(SUM(B$78:B90)&gt;0,AVERAGEIF(B$78:B90,"&gt;0"),"")</f>
        <v>3.7272727272727271</v>
      </c>
      <c r="Q90" s="18">
        <f>IF(SUM(C$78:C90)&gt;0,AVERAGEIF(C$78:C90,"&gt;0"),"")</f>
        <v>4.75</v>
      </c>
      <c r="R90" s="18">
        <f>IF(SUM(D$78:D90)&gt;0,AVERAGEIF(D$78:D90,"&gt;0"),"")</f>
        <v>4</v>
      </c>
      <c r="S90" s="18">
        <f>IF(SUM(E$78:E90)&gt;0,AVERAGEIF(E$78:E90,"&gt;0"),"")</f>
        <v>3.2857142857142856</v>
      </c>
      <c r="T90" s="18">
        <f>IF(SUM(F$78:F90)&gt;0,AVERAGEIF(F$78:F90,"&gt;0"),"")</f>
        <v>4.1428571428571432</v>
      </c>
      <c r="U90" s="18">
        <f>IF(SUM(G$78:G90)&gt;0,AVERAGEIF(G$78:G90,"&gt;0"),"")</f>
        <v>3.8888888888888888</v>
      </c>
      <c r="V90" s="18">
        <f>IF(SUM(H$78:H90)&gt;0,AVERAGEIF(H$78:H90,"&gt;0"),"")</f>
        <v>4</v>
      </c>
      <c r="W90" s="18">
        <f>IF(SUM(I$78:I90)&gt;0,AVERAGEIF(I$78:I90,"&gt;0"),"")</f>
        <v>3</v>
      </c>
      <c r="X90" s="18">
        <f>IF(SUM(J$78:J90)&gt;0,AVERAGEIF(J$78:J90,"&gt;0"),"")</f>
        <v>4.2857142857142856</v>
      </c>
      <c r="Y90" s="18">
        <f>IF(SUM(K$78:K90)&gt;0,AVERAGEIF(K$78:K90,"&gt;0"),"")</f>
        <v>3.3</v>
      </c>
    </row>
    <row r="91" spans="1:25" ht="15.75" thickBot="1" x14ac:dyDescent="0.3">
      <c r="A91" s="84"/>
      <c r="B91" s="95"/>
      <c r="C91" s="93"/>
      <c r="D91" s="78"/>
      <c r="E91" s="78"/>
      <c r="F91" s="78"/>
      <c r="G91" s="78"/>
      <c r="H91" s="78"/>
      <c r="I91" s="78"/>
      <c r="J91" s="78"/>
      <c r="K91" s="83"/>
      <c r="O91" s="20" t="str">
        <f t="shared" si="18"/>
        <v/>
      </c>
      <c r="P91" s="18">
        <f>IF(SUM(B$78:B91)&gt;0,AVERAGEIF(B$78:B91,"&gt;0"),"")</f>
        <v>3.7272727272727271</v>
      </c>
      <c r="Q91" s="18">
        <f>IF(SUM(C$78:C91)&gt;0,AVERAGEIF(C$78:C91,"&gt;0"),"")</f>
        <v>4.75</v>
      </c>
      <c r="R91" s="18">
        <f>IF(SUM(D$78:D91)&gt;0,AVERAGEIF(D$78:D91,"&gt;0"),"")</f>
        <v>4</v>
      </c>
      <c r="S91" s="18">
        <f>IF(SUM(E$78:E91)&gt;0,AVERAGEIF(E$78:E91,"&gt;0"),"")</f>
        <v>3.2857142857142856</v>
      </c>
      <c r="T91" s="18">
        <f>IF(SUM(F$78:F91)&gt;0,AVERAGEIF(F$78:F91,"&gt;0"),"")</f>
        <v>4.1428571428571432</v>
      </c>
      <c r="U91" s="18">
        <f>IF(SUM(G$78:G91)&gt;0,AVERAGEIF(G$78:G91,"&gt;0"),"")</f>
        <v>3.8888888888888888</v>
      </c>
      <c r="V91" s="18">
        <f>IF(SUM(H$78:H91)&gt;0,AVERAGEIF(H$78:H91,"&gt;0"),"")</f>
        <v>4</v>
      </c>
      <c r="W91" s="18">
        <f>IF(SUM(I$78:I91)&gt;0,AVERAGEIF(I$78:I91,"&gt;0"),"")</f>
        <v>3</v>
      </c>
      <c r="X91" s="18">
        <f>IF(SUM(J$78:J91)&gt;0,AVERAGEIF(J$78:J91,"&gt;0"),"")</f>
        <v>4.2857142857142856</v>
      </c>
      <c r="Y91" s="18">
        <f>IF(SUM(K$78:K91)&gt;0,AVERAGEIF(K$78:K91,"&gt;0"),"")</f>
        <v>3.3</v>
      </c>
    </row>
    <row r="92" spans="1:25" ht="15.75" thickBot="1" x14ac:dyDescent="0.3">
      <c r="A92" s="84"/>
      <c r="B92" s="94"/>
      <c r="C92" s="2"/>
      <c r="D92" s="2"/>
      <c r="E92" s="2"/>
      <c r="F92" s="2"/>
      <c r="G92" s="2"/>
      <c r="H92" s="2"/>
      <c r="I92" s="2"/>
      <c r="J92" s="2"/>
      <c r="K92" s="13"/>
      <c r="O92" s="20" t="str">
        <f t="shared" si="18"/>
        <v/>
      </c>
      <c r="P92" s="18">
        <f>IF(SUM(B$78:B92)&gt;0,AVERAGEIF(B$78:B92,"&gt;0"),"")</f>
        <v>3.7272727272727271</v>
      </c>
      <c r="Q92" s="18">
        <f>IF(SUM(C$78:C92)&gt;0,AVERAGEIF(C$78:C92,"&gt;0"),"")</f>
        <v>4.75</v>
      </c>
      <c r="R92" s="18">
        <f>IF(SUM(D$78:D92)&gt;0,AVERAGEIF(D$78:D92,"&gt;0"),"")</f>
        <v>4</v>
      </c>
      <c r="S92" s="18">
        <f>IF(SUM(E$78:E92)&gt;0,AVERAGEIF(E$78:E92,"&gt;0"),"")</f>
        <v>3.2857142857142856</v>
      </c>
      <c r="T92" s="18">
        <f>IF(SUM(F$78:F92)&gt;0,AVERAGEIF(F$78:F92,"&gt;0"),"")</f>
        <v>4.1428571428571432</v>
      </c>
      <c r="U92" s="18">
        <f>IF(SUM(G$78:G92)&gt;0,AVERAGEIF(G$78:G92,"&gt;0"),"")</f>
        <v>3.8888888888888888</v>
      </c>
      <c r="V92" s="18">
        <f>IF(SUM(H$78:H92)&gt;0,AVERAGEIF(H$78:H92,"&gt;0"),"")</f>
        <v>4</v>
      </c>
      <c r="W92" s="18">
        <f>IF(SUM(I$78:I92)&gt;0,AVERAGEIF(I$78:I92,"&gt;0"),"")</f>
        <v>3</v>
      </c>
      <c r="X92" s="18">
        <f>IF(SUM(J$78:J92)&gt;0,AVERAGEIF(J$78:J92,"&gt;0"),"")</f>
        <v>4.2857142857142856</v>
      </c>
      <c r="Y92" s="18">
        <f>IF(SUM(K$78:K92)&gt;0,AVERAGEIF(K$78:K92,"&gt;0"),"")</f>
        <v>3.3</v>
      </c>
    </row>
    <row r="93" spans="1:25" ht="15.75" thickBot="1" x14ac:dyDescent="0.3">
      <c r="A93" s="84"/>
      <c r="B93" s="19"/>
      <c r="C93" s="2"/>
      <c r="D93" s="2"/>
      <c r="E93" s="2"/>
      <c r="F93" s="2"/>
      <c r="G93" s="2"/>
      <c r="H93" s="2"/>
      <c r="I93" s="2"/>
      <c r="J93" s="2"/>
      <c r="K93" s="13"/>
      <c r="O93" s="20" t="str">
        <f t="shared" si="18"/>
        <v/>
      </c>
      <c r="P93" s="18">
        <f>IF(SUM(B$78:B93)&gt;0,AVERAGEIF(B$78:B93,"&gt;0"),"")</f>
        <v>3.7272727272727271</v>
      </c>
      <c r="Q93" s="18">
        <f>IF(SUM(C$78:C93)&gt;0,AVERAGEIF(C$78:C93,"&gt;0"),"")</f>
        <v>4.75</v>
      </c>
      <c r="R93" s="18">
        <f>IF(SUM(D$78:D93)&gt;0,AVERAGEIF(D$78:D93,"&gt;0"),"")</f>
        <v>4</v>
      </c>
      <c r="S93" s="18">
        <f>IF(SUM(E$78:E93)&gt;0,AVERAGEIF(E$78:E93,"&gt;0"),"")</f>
        <v>3.2857142857142856</v>
      </c>
      <c r="T93" s="18">
        <f>IF(SUM(F$78:F93)&gt;0,AVERAGEIF(F$78:F93,"&gt;0"),"")</f>
        <v>4.1428571428571432</v>
      </c>
      <c r="U93" s="18">
        <f>IF(SUM(G$78:G93)&gt;0,AVERAGEIF(G$78:G93,"&gt;0"),"")</f>
        <v>3.8888888888888888</v>
      </c>
      <c r="V93" s="18">
        <f>IF(SUM(H$78:H93)&gt;0,AVERAGEIF(H$78:H93,"&gt;0"),"")</f>
        <v>4</v>
      </c>
      <c r="W93" s="18">
        <f>IF(SUM(I$78:I93)&gt;0,AVERAGEIF(I$78:I93,"&gt;0"),"")</f>
        <v>3</v>
      </c>
      <c r="X93" s="18">
        <f>IF(SUM(J$78:J93)&gt;0,AVERAGEIF(J$78:J93,"&gt;0"),"")</f>
        <v>4.2857142857142856</v>
      </c>
      <c r="Y93" s="18">
        <f>IF(SUM(K$78:K93)&gt;0,AVERAGEIF(K$78:K93,"&gt;0"),"")</f>
        <v>3.3</v>
      </c>
    </row>
    <row r="94" spans="1:25" ht="15.75" thickBot="1" x14ac:dyDescent="0.3">
      <c r="A94" s="96"/>
      <c r="B94" s="26"/>
      <c r="C94" s="98"/>
      <c r="D94" s="27"/>
      <c r="E94" s="27"/>
      <c r="F94" s="27"/>
      <c r="G94" s="27"/>
      <c r="H94" s="27"/>
      <c r="I94" s="27"/>
      <c r="J94" s="27"/>
      <c r="K94" s="28"/>
      <c r="O94" s="20" t="str">
        <f t="shared" si="18"/>
        <v/>
      </c>
      <c r="P94" s="18">
        <f>IF(SUM(B$78:B94)&gt;0,AVERAGEIF(B$78:B94,"&gt;0"),"")</f>
        <v>3.7272727272727271</v>
      </c>
      <c r="Q94" s="18">
        <f>IF(SUM(C$78:C94)&gt;0,AVERAGEIF(C$78:C94,"&gt;0"),"")</f>
        <v>4.75</v>
      </c>
      <c r="R94" s="18">
        <f>IF(SUM(D$78:D94)&gt;0,AVERAGEIF(D$78:D94,"&gt;0"),"")</f>
        <v>4</v>
      </c>
      <c r="S94" s="18">
        <f>IF(SUM(E$78:E94)&gt;0,AVERAGEIF(E$78:E94,"&gt;0"),"")</f>
        <v>3.2857142857142856</v>
      </c>
      <c r="T94" s="18">
        <f>IF(SUM(F$78:F94)&gt;0,AVERAGEIF(F$78:F94,"&gt;0"),"")</f>
        <v>4.1428571428571432</v>
      </c>
      <c r="U94" s="18">
        <f>IF(SUM(G$78:G94)&gt;0,AVERAGEIF(G$78:G94,"&gt;0"),"")</f>
        <v>3.8888888888888888</v>
      </c>
      <c r="V94" s="18">
        <f>IF(SUM(H$78:H94)&gt;0,AVERAGEIF(H$78:H94,"&gt;0"),"")</f>
        <v>4</v>
      </c>
      <c r="W94" s="18">
        <f>IF(SUM(I$78:I94)&gt;0,AVERAGEIF(I$78:I94,"&gt;0"),"")</f>
        <v>3</v>
      </c>
      <c r="X94" s="18">
        <f>IF(SUM(J$78:J94)&gt;0,AVERAGEIF(J$78:J94,"&gt;0"),"")</f>
        <v>4.2857142857142856</v>
      </c>
      <c r="Y94" s="18">
        <f>IF(SUM(K$78:K94)&gt;0,AVERAGEIF(K$78:K94,"&gt;0"),"")</f>
        <v>3.3</v>
      </c>
    </row>
    <row r="95" spans="1:25" ht="15.75" thickBot="1" x14ac:dyDescent="0.3">
      <c r="A95" s="41"/>
      <c r="B95" s="97"/>
      <c r="C95" s="97"/>
      <c r="D95" s="27"/>
      <c r="E95" s="27"/>
      <c r="F95" s="27"/>
      <c r="G95" s="27"/>
      <c r="H95" s="27"/>
      <c r="I95" s="27"/>
      <c r="J95" s="27"/>
      <c r="K95" s="28"/>
      <c r="O95" s="20" t="str">
        <f t="shared" si="18"/>
        <v/>
      </c>
      <c r="P95" s="18">
        <f>IF(SUM(B$78:B95)&gt;0,AVERAGEIF(B$78:B95,"&gt;0"),"")</f>
        <v>3.7272727272727271</v>
      </c>
      <c r="Q95" s="18">
        <f>IF(SUM(C$78:C95)&gt;0,AVERAGEIF(C$78:C95,"&gt;0"),"")</f>
        <v>4.75</v>
      </c>
      <c r="R95" s="18">
        <f>IF(SUM(D$78:D95)&gt;0,AVERAGEIF(D$78:D95,"&gt;0"),"")</f>
        <v>4</v>
      </c>
      <c r="S95" s="18">
        <f>IF(SUM(E$78:E95)&gt;0,AVERAGEIF(E$78:E95,"&gt;0"),"")</f>
        <v>3.2857142857142856</v>
      </c>
      <c r="T95" s="18">
        <f>IF(SUM(F$78:F95)&gt;0,AVERAGEIF(F$78:F95,"&gt;0"),"")</f>
        <v>4.1428571428571432</v>
      </c>
      <c r="U95" s="18">
        <f>IF(SUM(G$78:G95)&gt;0,AVERAGEIF(G$78:G95,"&gt;0"),"")</f>
        <v>3.8888888888888888</v>
      </c>
      <c r="V95" s="18">
        <f>IF(SUM(H$78:H95)&gt;0,AVERAGEIF(H$78:H95,"&gt;0"),"")</f>
        <v>4</v>
      </c>
      <c r="W95" s="18">
        <f>IF(SUM(I$78:I95)&gt;0,AVERAGEIF(I$78:I95,"&gt;0"),"")</f>
        <v>3</v>
      </c>
      <c r="X95" s="18">
        <f>IF(SUM(J$78:J95)&gt;0,AVERAGEIF(J$78:J95,"&gt;0"),"")</f>
        <v>4.2857142857142856</v>
      </c>
      <c r="Y95" s="18">
        <f>IF(SUM(K$78:K95)&gt;0,AVERAGEIF(K$78:K95,"&gt;0"),"")</f>
        <v>3.3</v>
      </c>
    </row>
    <row r="96" spans="1:25" ht="15.75" thickBot="1" x14ac:dyDescent="0.3">
      <c r="A96" s="6" t="s">
        <v>13</v>
      </c>
      <c r="B96" s="3">
        <f>SUMIF(B78:B95,"&gt;0")</f>
        <v>41</v>
      </c>
      <c r="C96" s="3">
        <f t="shared" ref="C96:K96" si="19">SUMIF(C78:C95,"&gt;0")</f>
        <v>38</v>
      </c>
      <c r="D96" s="3">
        <f t="shared" si="19"/>
        <v>40</v>
      </c>
      <c r="E96" s="3">
        <f t="shared" si="19"/>
        <v>23</v>
      </c>
      <c r="F96" s="3">
        <f t="shared" si="19"/>
        <v>29</v>
      </c>
      <c r="G96" s="3">
        <f t="shared" si="19"/>
        <v>35</v>
      </c>
      <c r="H96" s="3">
        <f t="shared" si="19"/>
        <v>4</v>
      </c>
      <c r="I96" s="3">
        <f t="shared" si="19"/>
        <v>18</v>
      </c>
      <c r="J96" s="3">
        <f t="shared" si="19"/>
        <v>30</v>
      </c>
      <c r="K96" s="6">
        <f t="shared" si="19"/>
        <v>33</v>
      </c>
      <c r="Y96" s="12"/>
    </row>
    <row r="97" spans="1:31" ht="15.75" thickBot="1" x14ac:dyDescent="0.3">
      <c r="A97" s="6" t="s">
        <v>12</v>
      </c>
      <c r="B97" s="3">
        <f>COUNTIF(B78:B95,"&gt;0")</f>
        <v>11</v>
      </c>
      <c r="C97" s="3">
        <f t="shared" ref="C97:K97" si="20">COUNTIF(C78:C95,"&gt;0")</f>
        <v>8</v>
      </c>
      <c r="D97" s="3">
        <f t="shared" si="20"/>
        <v>10</v>
      </c>
      <c r="E97" s="3">
        <f t="shared" si="20"/>
        <v>7</v>
      </c>
      <c r="F97" s="3">
        <f t="shared" si="20"/>
        <v>7</v>
      </c>
      <c r="G97" s="3">
        <f t="shared" si="20"/>
        <v>9</v>
      </c>
      <c r="H97" s="3">
        <f t="shared" si="20"/>
        <v>1</v>
      </c>
      <c r="I97" s="3">
        <f t="shared" si="20"/>
        <v>6</v>
      </c>
      <c r="J97" s="3">
        <f t="shared" si="20"/>
        <v>7</v>
      </c>
      <c r="K97" s="6">
        <f t="shared" si="20"/>
        <v>10</v>
      </c>
    </row>
    <row r="98" spans="1:31" ht="15.75" thickBot="1" x14ac:dyDescent="0.3">
      <c r="A98" s="6" t="s">
        <v>11</v>
      </c>
      <c r="B98" s="3">
        <f>AVERAGEIF(B78:B95,"&gt;0")</f>
        <v>3.7272727272727271</v>
      </c>
      <c r="C98" s="3">
        <f t="shared" ref="C98:K98" si="21">AVERAGEIF(C78:C95,"&gt;0")</f>
        <v>4.75</v>
      </c>
      <c r="D98" s="3">
        <f t="shared" si="21"/>
        <v>4</v>
      </c>
      <c r="E98" s="3">
        <f t="shared" si="21"/>
        <v>3.2857142857142856</v>
      </c>
      <c r="F98" s="3">
        <f t="shared" si="21"/>
        <v>4.1428571428571432</v>
      </c>
      <c r="G98" s="3">
        <f t="shared" si="21"/>
        <v>3.8888888888888888</v>
      </c>
      <c r="H98" s="3">
        <f t="shared" si="21"/>
        <v>4</v>
      </c>
      <c r="I98" s="3">
        <f t="shared" si="21"/>
        <v>3</v>
      </c>
      <c r="J98" s="3">
        <f t="shared" si="21"/>
        <v>4.2857142857142856</v>
      </c>
      <c r="K98" s="6">
        <f t="shared" si="21"/>
        <v>3.3</v>
      </c>
    </row>
    <row r="99" spans="1:31" ht="15.75" thickBot="1" x14ac:dyDescent="0.3"/>
    <row r="100" spans="1:31" ht="15.75" thickBot="1" x14ac:dyDescent="0.3">
      <c r="A100" s="6" t="s">
        <v>22</v>
      </c>
      <c r="B100" s="81" t="s">
        <v>2</v>
      </c>
      <c r="C100" s="79" t="s">
        <v>3</v>
      </c>
      <c r="D100" s="79" t="s">
        <v>4</v>
      </c>
      <c r="E100" s="79" t="s">
        <v>5</v>
      </c>
      <c r="F100" s="79" t="s">
        <v>6</v>
      </c>
      <c r="G100" s="79" t="s">
        <v>8</v>
      </c>
      <c r="H100" s="79" t="s">
        <v>20</v>
      </c>
      <c r="I100" s="79" t="s">
        <v>16</v>
      </c>
      <c r="J100" s="85" t="s">
        <v>19</v>
      </c>
      <c r="K100" s="80"/>
      <c r="O100" s="6"/>
      <c r="P100" s="4" t="s">
        <v>2</v>
      </c>
      <c r="Q100" s="4" t="s">
        <v>3</v>
      </c>
      <c r="R100" s="4" t="s">
        <v>4</v>
      </c>
      <c r="S100" s="4" t="s">
        <v>5</v>
      </c>
      <c r="T100" s="4" t="s">
        <v>6</v>
      </c>
      <c r="U100" s="4" t="s">
        <v>8</v>
      </c>
      <c r="V100" s="4" t="s">
        <v>20</v>
      </c>
      <c r="W100" s="4" t="s">
        <v>16</v>
      </c>
      <c r="X100" s="4" t="s">
        <v>19</v>
      </c>
      <c r="Y100" s="5"/>
    </row>
    <row r="101" spans="1:31" ht="15.75" thickBot="1" x14ac:dyDescent="0.3">
      <c r="A101" s="84">
        <v>42373</v>
      </c>
      <c r="B101" s="82">
        <v>6</v>
      </c>
      <c r="C101" s="78">
        <v>4</v>
      </c>
      <c r="D101" s="78">
        <v>7</v>
      </c>
      <c r="E101" s="78">
        <v>5</v>
      </c>
      <c r="F101" s="78"/>
      <c r="G101" s="78">
        <v>2</v>
      </c>
      <c r="H101" s="78"/>
      <c r="I101" s="78">
        <v>3</v>
      </c>
      <c r="J101" s="86">
        <v>1</v>
      </c>
      <c r="K101" s="83"/>
      <c r="O101" s="20">
        <f t="shared" ref="O101:O118" si="22">IF(A101,A101,"")</f>
        <v>42373</v>
      </c>
      <c r="P101" s="18">
        <f>IF(SUM(B$101:B101)&gt;0,AVERAGEIF(B$101:B101,"&gt;0"),"")</f>
        <v>6</v>
      </c>
      <c r="Q101" s="18">
        <f>IF(SUM(C$101:C101)&gt;0,AVERAGEIF(C$101:C101,"&gt;0"),"")</f>
        <v>4</v>
      </c>
      <c r="R101" s="18">
        <f>IF(SUM(D$101:D101)&gt;0,AVERAGEIF(D$101:D101,"&gt;0"),"")</f>
        <v>7</v>
      </c>
      <c r="S101" s="18">
        <f>IF(SUM(E$101:E101)&gt;0,AVERAGEIF(E$101:E101,"&gt;0"),"")</f>
        <v>5</v>
      </c>
      <c r="T101" s="18" t="str">
        <f>IF(SUM(F$101:F101)&gt;0,AVERAGEIF(F$101:F101,"&gt;0"),"")</f>
        <v/>
      </c>
      <c r="U101" s="18">
        <f>IF(SUM(G$101:G101)&gt;0,AVERAGEIF(G$101:G101,"&gt;0"),"")</f>
        <v>2</v>
      </c>
      <c r="V101" s="18" t="str">
        <f>IF(SUM(H$101:H101)&gt;0,AVERAGEIF(H$101:H101,"&gt;0"),"")</f>
        <v/>
      </c>
      <c r="W101" s="18">
        <f>IF(SUM(I$101:I101)&gt;0,AVERAGEIF(I$101:I101,"&gt;0"),"")</f>
        <v>3</v>
      </c>
      <c r="X101" s="18">
        <f>IF(SUM(J$101:J101)&gt;0,AVERAGEIF(J$101:J101,"&gt;0"),"")</f>
        <v>1</v>
      </c>
      <c r="Y101" s="18" t="str">
        <f>IF(SUM(K$101:K101)&gt;0,AVERAGEIF(K$101:K101,"&gt;0"),"")</f>
        <v/>
      </c>
    </row>
    <row r="102" spans="1:31" ht="15.75" thickBot="1" x14ac:dyDescent="0.3">
      <c r="A102" s="21"/>
      <c r="B102" s="77"/>
      <c r="C102" s="2"/>
      <c r="D102" s="2"/>
      <c r="E102" s="2"/>
      <c r="F102" s="2"/>
      <c r="G102" s="2"/>
      <c r="H102" s="2"/>
      <c r="I102" s="2"/>
      <c r="J102" s="68"/>
      <c r="K102" s="13"/>
      <c r="O102" s="20" t="str">
        <f t="shared" si="22"/>
        <v/>
      </c>
      <c r="P102" s="18">
        <f>IF(SUM(B$101:B102)&gt;0,AVERAGEIF(B$101:B102,"&gt;0"),"")</f>
        <v>6</v>
      </c>
      <c r="Q102" s="18">
        <f>IF(SUM(C$101:C102)&gt;0,AVERAGEIF(C$101:C102,"&gt;0"),"")</f>
        <v>4</v>
      </c>
      <c r="R102" s="18">
        <f>IF(SUM(D$101:D102)&gt;0,AVERAGEIF(D$101:D102,"&gt;0"),"")</f>
        <v>7</v>
      </c>
      <c r="S102" s="18">
        <f>IF(SUM(E$101:E102)&gt;0,AVERAGEIF(E$101:E102,"&gt;0"),"")</f>
        <v>5</v>
      </c>
      <c r="T102" s="18" t="str">
        <f>IF(SUM(F$101:F102)&gt;0,AVERAGEIF(F$101:F102,"&gt;0"),"")</f>
        <v/>
      </c>
      <c r="U102" s="18">
        <f>IF(SUM(G$101:G102)&gt;0,AVERAGEIF(G$101:G102,"&gt;0"),"")</f>
        <v>2</v>
      </c>
      <c r="V102" s="18" t="str">
        <f>IF(SUM(H$101:H102)&gt;0,AVERAGEIF(H$101:H102,"&gt;0"),"")</f>
        <v/>
      </c>
      <c r="W102" s="18">
        <f>IF(SUM(I$101:I102)&gt;0,AVERAGEIF(I$101:I102,"&gt;0"),"")</f>
        <v>3</v>
      </c>
      <c r="X102" s="18">
        <f>IF(SUM(J$101:J102)&gt;0,AVERAGEIF(J$101:J102,"&gt;0"),"")</f>
        <v>1</v>
      </c>
      <c r="Y102" s="18" t="str">
        <f>IF(SUM(K$101:K102)&gt;0,AVERAGEIF(K$101:K102,"&gt;0"),"")</f>
        <v/>
      </c>
    </row>
    <row r="103" spans="1:31" ht="15.75" thickBot="1" x14ac:dyDescent="0.3">
      <c r="A103" s="21"/>
      <c r="B103" s="77"/>
      <c r="C103" s="2"/>
      <c r="D103" s="2"/>
      <c r="E103" s="2"/>
      <c r="F103" s="2"/>
      <c r="G103" s="2"/>
      <c r="H103" s="2"/>
      <c r="I103" s="2"/>
      <c r="J103" s="68"/>
      <c r="K103" s="13"/>
      <c r="O103" s="20" t="str">
        <f t="shared" si="22"/>
        <v/>
      </c>
      <c r="P103" s="18">
        <f>IF(SUM(B$101:B103)&gt;0,AVERAGEIF(B$101:B103,"&gt;0"),"")</f>
        <v>6</v>
      </c>
      <c r="Q103" s="18">
        <f>IF(SUM(C$101:C103)&gt;0,AVERAGEIF(C$101:C103,"&gt;0"),"")</f>
        <v>4</v>
      </c>
      <c r="R103" s="18">
        <f>IF(SUM(D$101:D103)&gt;0,AVERAGEIF(D$101:D103,"&gt;0"),"")</f>
        <v>7</v>
      </c>
      <c r="S103" s="18">
        <f>IF(SUM(E$101:E103)&gt;0,AVERAGEIF(E$101:E103,"&gt;0"),"")</f>
        <v>5</v>
      </c>
      <c r="T103" s="18" t="str">
        <f>IF(SUM(F$101:F103)&gt;0,AVERAGEIF(F$101:F103,"&gt;0"),"")</f>
        <v/>
      </c>
      <c r="U103" s="18">
        <f>IF(SUM(G$101:G103)&gt;0,AVERAGEIF(G$101:G103,"&gt;0"),"")</f>
        <v>2</v>
      </c>
      <c r="V103" s="18" t="str">
        <f>IF(SUM(H$101:H103)&gt;0,AVERAGEIF(H$101:H103,"&gt;0"),"")</f>
        <v/>
      </c>
      <c r="W103" s="18">
        <f>IF(SUM(I$101:I103)&gt;0,AVERAGEIF(I$101:I103,"&gt;0"),"")</f>
        <v>3</v>
      </c>
      <c r="X103" s="18">
        <f>IF(SUM(J$101:J103)&gt;0,AVERAGEIF(J$101:J103,"&gt;0"),"")</f>
        <v>1</v>
      </c>
      <c r="Y103" s="18" t="str">
        <f>IF(SUM(K$101:K103)&gt;0,AVERAGEIF(K$101:K103,"&gt;0"),"")</f>
        <v/>
      </c>
    </row>
    <row r="104" spans="1:31" ht="15.75" thickBot="1" x14ac:dyDescent="0.3">
      <c r="A104" s="21"/>
      <c r="B104" s="77"/>
      <c r="C104" s="2"/>
      <c r="D104" s="2"/>
      <c r="E104" s="2"/>
      <c r="F104" s="2"/>
      <c r="G104" s="2"/>
      <c r="H104" s="2"/>
      <c r="I104" s="2"/>
      <c r="J104" s="68"/>
      <c r="K104" s="13"/>
      <c r="O104" s="20" t="str">
        <f t="shared" si="22"/>
        <v/>
      </c>
      <c r="P104" s="18">
        <f>IF(SUM(B$101:B104)&gt;0,AVERAGEIF(B$101:B104,"&gt;0"),"")</f>
        <v>6</v>
      </c>
      <c r="Q104" s="18">
        <f>IF(SUM(C$101:C104)&gt;0,AVERAGEIF(C$101:C104,"&gt;0"),"")</f>
        <v>4</v>
      </c>
      <c r="R104" s="18">
        <f>IF(SUM(D$101:D104)&gt;0,AVERAGEIF(D$101:D104,"&gt;0"),"")</f>
        <v>7</v>
      </c>
      <c r="S104" s="18">
        <f>IF(SUM(E$101:E104)&gt;0,AVERAGEIF(E$101:E104,"&gt;0"),"")</f>
        <v>5</v>
      </c>
      <c r="T104" s="18" t="str">
        <f>IF(SUM(F$101:F104)&gt;0,AVERAGEIF(F$101:F104,"&gt;0"),"")</f>
        <v/>
      </c>
      <c r="U104" s="18">
        <f>IF(SUM(G$101:G104)&gt;0,AVERAGEIF(G$101:G104,"&gt;0"),"")</f>
        <v>2</v>
      </c>
      <c r="V104" s="18" t="str">
        <f>IF(SUM(H$101:H104)&gt;0,AVERAGEIF(H$101:H104,"&gt;0"),"")</f>
        <v/>
      </c>
      <c r="W104" s="18">
        <f>IF(SUM(I$101:I104)&gt;0,AVERAGEIF(I$101:I104,"&gt;0"),"")</f>
        <v>3</v>
      </c>
      <c r="X104" s="18">
        <f>IF(SUM(J$101:J104)&gt;0,AVERAGEIF(J$101:J104,"&gt;0"),"")</f>
        <v>1</v>
      </c>
      <c r="Y104" s="18" t="str">
        <f>IF(SUM(K$101:K104)&gt;0,AVERAGEIF(K$101:K104,"&gt;0"),"")</f>
        <v/>
      </c>
    </row>
    <row r="105" spans="1:31" ht="15.75" thickBot="1" x14ac:dyDescent="0.3">
      <c r="A105" s="21"/>
      <c r="B105" s="77"/>
      <c r="C105" s="2"/>
      <c r="D105" s="2"/>
      <c r="E105" s="2"/>
      <c r="F105" s="2"/>
      <c r="G105" s="2"/>
      <c r="H105" s="2"/>
      <c r="I105" s="2"/>
      <c r="J105" s="68"/>
      <c r="K105" s="13"/>
      <c r="O105" s="20" t="str">
        <f t="shared" si="22"/>
        <v/>
      </c>
      <c r="P105" s="18">
        <f>IF(SUM(B$101:B105)&gt;0,AVERAGEIF(B$101:B105,"&gt;0"),"")</f>
        <v>6</v>
      </c>
      <c r="Q105" s="18">
        <f>IF(SUM(C$101:C105)&gt;0,AVERAGEIF(C$101:C105,"&gt;0"),"")</f>
        <v>4</v>
      </c>
      <c r="R105" s="18">
        <f>IF(SUM(D$101:D105)&gt;0,AVERAGEIF(D$101:D105,"&gt;0"),"")</f>
        <v>7</v>
      </c>
      <c r="S105" s="18">
        <f>IF(SUM(E$101:E105)&gt;0,AVERAGEIF(E$101:E105,"&gt;0"),"")</f>
        <v>5</v>
      </c>
      <c r="T105" s="18" t="str">
        <f>IF(SUM(F$101:F105)&gt;0,AVERAGEIF(F$101:F105,"&gt;0"),"")</f>
        <v/>
      </c>
      <c r="U105" s="18">
        <f>IF(SUM(G$101:G105)&gt;0,AVERAGEIF(G$101:G105,"&gt;0"),"")</f>
        <v>2</v>
      </c>
      <c r="V105" s="18" t="str">
        <f>IF(SUM(H$101:H105)&gt;0,AVERAGEIF(H$101:H105,"&gt;0"),"")</f>
        <v/>
      </c>
      <c r="W105" s="18">
        <f>IF(SUM(I$101:I105)&gt;0,AVERAGEIF(I$101:I105,"&gt;0"),"")</f>
        <v>3</v>
      </c>
      <c r="X105" s="18">
        <f>IF(SUM(J$101:J105)&gt;0,AVERAGEIF(J$101:J105,"&gt;0"),"")</f>
        <v>1</v>
      </c>
      <c r="Y105" s="18" t="str">
        <f>IF(SUM(K$101:K105)&gt;0,AVERAGEIF(K$101:K105,"&gt;0"),"")</f>
        <v/>
      </c>
    </row>
    <row r="106" spans="1:31" ht="15.75" thickBot="1" x14ac:dyDescent="0.3">
      <c r="A106" s="21"/>
      <c r="B106" s="77"/>
      <c r="C106" s="2"/>
      <c r="D106" s="2"/>
      <c r="E106" s="2"/>
      <c r="F106" s="2"/>
      <c r="G106" s="2"/>
      <c r="H106" s="2"/>
      <c r="I106" s="2"/>
      <c r="J106" s="68"/>
      <c r="K106" s="13"/>
      <c r="O106" s="20" t="str">
        <f t="shared" si="22"/>
        <v/>
      </c>
      <c r="P106" s="18">
        <f>IF(SUM(B$101:B106)&gt;0,AVERAGEIF(B$101:B106,"&gt;0"),"")</f>
        <v>6</v>
      </c>
      <c r="Q106" s="18">
        <f>IF(SUM(C$101:C106)&gt;0,AVERAGEIF(C$101:C106,"&gt;0"),"")</f>
        <v>4</v>
      </c>
      <c r="R106" s="18">
        <f>IF(SUM(D$101:D106)&gt;0,AVERAGEIF(D$101:D106,"&gt;0"),"")</f>
        <v>7</v>
      </c>
      <c r="S106" s="18">
        <f>IF(SUM(E$101:E106)&gt;0,AVERAGEIF(E$101:E106,"&gt;0"),"")</f>
        <v>5</v>
      </c>
      <c r="T106" s="18" t="str">
        <f>IF(SUM(F$101:F106)&gt;0,AVERAGEIF(F$101:F106,"&gt;0"),"")</f>
        <v/>
      </c>
      <c r="U106" s="18">
        <f>IF(SUM(G$101:G106)&gt;0,AVERAGEIF(G$101:G106,"&gt;0"),"")</f>
        <v>2</v>
      </c>
      <c r="V106" s="18" t="str">
        <f>IF(SUM(H$101:H106)&gt;0,AVERAGEIF(H$101:H106,"&gt;0"),"")</f>
        <v/>
      </c>
      <c r="W106" s="18">
        <f>IF(SUM(I$101:I106)&gt;0,AVERAGEIF(I$101:I106,"&gt;0"),"")</f>
        <v>3</v>
      </c>
      <c r="X106" s="18">
        <f>IF(SUM(J$101:J106)&gt;0,AVERAGEIF(J$101:J106,"&gt;0"),"")</f>
        <v>1</v>
      </c>
      <c r="Y106" s="18" t="str">
        <f>IF(SUM(K$101:K106)&gt;0,AVERAGEIF(K$101:K106,"&gt;0"),"")</f>
        <v/>
      </c>
    </row>
    <row r="107" spans="1:31" ht="15.75" thickBot="1" x14ac:dyDescent="0.3">
      <c r="A107" s="21"/>
      <c r="B107" s="77"/>
      <c r="C107" s="2"/>
      <c r="D107" s="2"/>
      <c r="E107" s="2"/>
      <c r="F107" s="2"/>
      <c r="G107" s="2"/>
      <c r="H107" s="2"/>
      <c r="I107" s="2"/>
      <c r="J107" s="68"/>
      <c r="K107" s="13"/>
      <c r="O107" s="20" t="str">
        <f t="shared" si="22"/>
        <v/>
      </c>
      <c r="P107" s="18">
        <f>IF(SUM(B$101:B107)&gt;0,AVERAGEIF(B$101:B107,"&gt;0"),"")</f>
        <v>6</v>
      </c>
      <c r="Q107" s="18">
        <f>IF(SUM(C$101:C107)&gt;0,AVERAGEIF(C$101:C107,"&gt;0"),"")</f>
        <v>4</v>
      </c>
      <c r="R107" s="18">
        <f>IF(SUM(D$101:D107)&gt;0,AVERAGEIF(D$101:D107,"&gt;0"),"")</f>
        <v>7</v>
      </c>
      <c r="S107" s="18">
        <f>IF(SUM(E$101:E107)&gt;0,AVERAGEIF(E$101:E107,"&gt;0"),"")</f>
        <v>5</v>
      </c>
      <c r="T107" s="18" t="str">
        <f>IF(SUM(F$101:F107)&gt;0,AVERAGEIF(F$101:F107,"&gt;0"),"")</f>
        <v/>
      </c>
      <c r="U107" s="18">
        <f>IF(SUM(G$101:G107)&gt;0,AVERAGEIF(G$101:G107,"&gt;0"),"")</f>
        <v>2</v>
      </c>
      <c r="V107" s="18" t="str">
        <f>IF(SUM(H$101:H107)&gt;0,AVERAGEIF(H$101:H107,"&gt;0"),"")</f>
        <v/>
      </c>
      <c r="W107" s="18">
        <f>IF(SUM(I$101:I107)&gt;0,AVERAGEIF(I$101:I107,"&gt;0"),"")</f>
        <v>3</v>
      </c>
      <c r="X107" s="18">
        <f>IF(SUM(J$101:J107)&gt;0,AVERAGEIF(J$101:J107,"&gt;0"),"")</f>
        <v>1</v>
      </c>
      <c r="Y107" s="18" t="str">
        <f>IF(SUM(K$101:K107)&gt;0,AVERAGEIF(K$101:K107,"&gt;0"),"")</f>
        <v/>
      </c>
      <c r="AE107" t="s">
        <v>23</v>
      </c>
    </row>
    <row r="108" spans="1:31" ht="15.75" thickBot="1" x14ac:dyDescent="0.3">
      <c r="A108" s="21"/>
      <c r="B108" s="77"/>
      <c r="C108" s="2"/>
      <c r="D108" s="2"/>
      <c r="E108" s="2"/>
      <c r="F108" s="2"/>
      <c r="G108" s="2"/>
      <c r="H108" s="2"/>
      <c r="I108" s="2"/>
      <c r="J108" s="68"/>
      <c r="K108" s="13"/>
      <c r="O108" s="20" t="str">
        <f t="shared" si="22"/>
        <v/>
      </c>
      <c r="P108" s="18">
        <f>IF(SUM(B$101:B108)&gt;0,AVERAGEIF(B$101:B108,"&gt;0"),"")</f>
        <v>6</v>
      </c>
      <c r="Q108" s="18">
        <f>IF(SUM(C$101:C108)&gt;0,AVERAGEIF(C$101:C108,"&gt;0"),"")</f>
        <v>4</v>
      </c>
      <c r="R108" s="18">
        <f>IF(SUM(D$101:D108)&gt;0,AVERAGEIF(D$101:D108,"&gt;0"),"")</f>
        <v>7</v>
      </c>
      <c r="S108" s="18">
        <f>IF(SUM(E$101:E108)&gt;0,AVERAGEIF(E$101:E108,"&gt;0"),"")</f>
        <v>5</v>
      </c>
      <c r="T108" s="18" t="str">
        <f>IF(SUM(F$101:F108)&gt;0,AVERAGEIF(F$101:F108,"&gt;0"),"")</f>
        <v/>
      </c>
      <c r="U108" s="18">
        <f>IF(SUM(G$101:G108)&gt;0,AVERAGEIF(G$101:G108,"&gt;0"),"")</f>
        <v>2</v>
      </c>
      <c r="V108" s="18" t="str">
        <f>IF(SUM(H$101:H108)&gt;0,AVERAGEIF(H$101:H108,"&gt;0"),"")</f>
        <v/>
      </c>
      <c r="W108" s="18">
        <f>IF(SUM(I$101:I108)&gt;0,AVERAGEIF(I$101:I108,"&gt;0"),"")</f>
        <v>3</v>
      </c>
      <c r="X108" s="18">
        <f>IF(SUM(J$101:J108)&gt;0,AVERAGEIF(J$101:J108,"&gt;0"),"")</f>
        <v>1</v>
      </c>
      <c r="Y108" s="18" t="str">
        <f>IF(SUM(K$101:K108)&gt;0,AVERAGEIF(K$101:K108,"&gt;0"),"")</f>
        <v/>
      </c>
    </row>
    <row r="109" spans="1:31" ht="15.75" thickBot="1" x14ac:dyDescent="0.3">
      <c r="A109" s="21"/>
      <c r="B109" s="77"/>
      <c r="C109" s="2"/>
      <c r="D109" s="2"/>
      <c r="E109" s="2"/>
      <c r="F109" s="2"/>
      <c r="G109" s="2"/>
      <c r="H109" s="2"/>
      <c r="I109" s="2"/>
      <c r="J109" s="68"/>
      <c r="K109" s="13"/>
      <c r="O109" s="20" t="str">
        <f t="shared" si="22"/>
        <v/>
      </c>
      <c r="P109" s="18">
        <f>IF(SUM(B$101:B109)&gt;0,AVERAGEIF(B$101:B109,"&gt;0"),"")</f>
        <v>6</v>
      </c>
      <c r="Q109" s="18">
        <f>IF(SUM(C$101:C109)&gt;0,AVERAGEIF(C$101:C109,"&gt;0"),"")</f>
        <v>4</v>
      </c>
      <c r="R109" s="18">
        <f>IF(SUM(D$101:D109)&gt;0,AVERAGEIF(D$101:D109,"&gt;0"),"")</f>
        <v>7</v>
      </c>
      <c r="S109" s="18">
        <f>IF(SUM(E$101:E109)&gt;0,AVERAGEIF(E$101:E109,"&gt;0"),"")</f>
        <v>5</v>
      </c>
      <c r="T109" s="18" t="str">
        <f>IF(SUM(F$101:F109)&gt;0,AVERAGEIF(F$101:F109,"&gt;0"),"")</f>
        <v/>
      </c>
      <c r="U109" s="18">
        <f>IF(SUM(G$101:G109)&gt;0,AVERAGEIF(G$101:G109,"&gt;0"),"")</f>
        <v>2</v>
      </c>
      <c r="V109" s="18" t="str">
        <f>IF(SUM(H$101:H109)&gt;0,AVERAGEIF(H$101:H109,"&gt;0"),"")</f>
        <v/>
      </c>
      <c r="W109" s="18">
        <f>IF(SUM(I$101:I109)&gt;0,AVERAGEIF(I$101:I109,"&gt;0"),"")</f>
        <v>3</v>
      </c>
      <c r="X109" s="18">
        <f>IF(SUM(J$101:J109)&gt;0,AVERAGEIF(J$101:J109,"&gt;0"),"")</f>
        <v>1</v>
      </c>
      <c r="Y109" s="18" t="str">
        <f>IF(SUM(K$101:K109)&gt;0,AVERAGEIF(K$101:K109,"&gt;0"),"")</f>
        <v/>
      </c>
    </row>
    <row r="110" spans="1:31" ht="15.75" thickBot="1" x14ac:dyDescent="0.3">
      <c r="A110" s="21"/>
      <c r="B110" s="77"/>
      <c r="C110" s="2"/>
      <c r="D110" s="2"/>
      <c r="E110" s="2"/>
      <c r="F110" s="2"/>
      <c r="G110" s="2"/>
      <c r="H110" s="2"/>
      <c r="I110" s="2"/>
      <c r="J110" s="68"/>
      <c r="K110" s="13"/>
      <c r="O110" s="20" t="str">
        <f t="shared" si="22"/>
        <v/>
      </c>
      <c r="P110" s="18">
        <f>IF(SUM(B$101:B110)&gt;0,AVERAGEIF(B$101:B110,"&gt;0"),"")</f>
        <v>6</v>
      </c>
      <c r="Q110" s="18">
        <f>IF(SUM(C$101:C110)&gt;0,AVERAGEIF(C$101:C110,"&gt;0"),"")</f>
        <v>4</v>
      </c>
      <c r="R110" s="18">
        <f>IF(SUM(D$101:D110)&gt;0,AVERAGEIF(D$101:D110,"&gt;0"),"")</f>
        <v>7</v>
      </c>
      <c r="S110" s="18">
        <f>IF(SUM(E$101:E110)&gt;0,AVERAGEIF(E$101:E110,"&gt;0"),"")</f>
        <v>5</v>
      </c>
      <c r="T110" s="18" t="str">
        <f>IF(SUM(F$101:F110)&gt;0,AVERAGEIF(F$101:F110,"&gt;0"),"")</f>
        <v/>
      </c>
      <c r="U110" s="18">
        <f>IF(SUM(G$101:G110)&gt;0,AVERAGEIF(G$101:G110,"&gt;0"),"")</f>
        <v>2</v>
      </c>
      <c r="V110" s="18" t="str">
        <f>IF(SUM(H$101:H110)&gt;0,AVERAGEIF(H$101:H110,"&gt;0"),"")</f>
        <v/>
      </c>
      <c r="W110" s="18">
        <f>IF(SUM(I$101:I110)&gt;0,AVERAGEIF(I$101:I110,"&gt;0"),"")</f>
        <v>3</v>
      </c>
      <c r="X110" s="18">
        <f>IF(SUM(J$101:J110)&gt;0,AVERAGEIF(J$101:J110,"&gt;0"),"")</f>
        <v>1</v>
      </c>
      <c r="Y110" s="18" t="str">
        <f>IF(SUM(K$101:K110)&gt;0,AVERAGEIF(K$101:K110,"&gt;0"),"")</f>
        <v/>
      </c>
    </row>
    <row r="111" spans="1:31" ht="15.75" thickBot="1" x14ac:dyDescent="0.3">
      <c r="A111" s="21"/>
      <c r="B111" s="77"/>
      <c r="C111" s="2"/>
      <c r="D111" s="2"/>
      <c r="E111" s="2"/>
      <c r="F111" s="2"/>
      <c r="G111" s="2"/>
      <c r="H111" s="2"/>
      <c r="I111" s="2"/>
      <c r="J111" s="68"/>
      <c r="K111" s="13"/>
      <c r="O111" s="20" t="str">
        <f t="shared" si="22"/>
        <v/>
      </c>
      <c r="P111" s="18">
        <f>IF(SUM(B$101:B111)&gt;0,AVERAGEIF(B$101:B111,"&gt;0"),"")</f>
        <v>6</v>
      </c>
      <c r="Q111" s="18">
        <f>IF(SUM(C$101:C111)&gt;0,AVERAGEIF(C$101:C111,"&gt;0"),"")</f>
        <v>4</v>
      </c>
      <c r="R111" s="18">
        <f>IF(SUM(D$101:D111)&gt;0,AVERAGEIF(D$101:D111,"&gt;0"),"")</f>
        <v>7</v>
      </c>
      <c r="S111" s="18">
        <f>IF(SUM(E$101:E111)&gt;0,AVERAGEIF(E$101:E111,"&gt;0"),"")</f>
        <v>5</v>
      </c>
      <c r="T111" s="18" t="str">
        <f>IF(SUM(F$101:F111)&gt;0,AVERAGEIF(F$101:F111,"&gt;0"),"")</f>
        <v/>
      </c>
      <c r="U111" s="18">
        <f>IF(SUM(G$101:G111)&gt;0,AVERAGEIF(G$101:G111,"&gt;0"),"")</f>
        <v>2</v>
      </c>
      <c r="V111" s="18" t="str">
        <f>IF(SUM(H$101:H111)&gt;0,AVERAGEIF(H$101:H111,"&gt;0"),"")</f>
        <v/>
      </c>
      <c r="W111" s="18">
        <f>IF(SUM(I$101:I111)&gt;0,AVERAGEIF(I$101:I111,"&gt;0"),"")</f>
        <v>3</v>
      </c>
      <c r="X111" s="18">
        <f>IF(SUM(J$101:J111)&gt;0,AVERAGEIF(J$101:J111,"&gt;0"),"")</f>
        <v>1</v>
      </c>
      <c r="Y111" s="18" t="str">
        <f>IF(SUM(K$101:K111)&gt;0,AVERAGEIF(K$101:K111,"&gt;0"),"")</f>
        <v/>
      </c>
    </row>
    <row r="112" spans="1:31" ht="15.75" thickBot="1" x14ac:dyDescent="0.3">
      <c r="A112" s="21"/>
      <c r="B112" s="77"/>
      <c r="C112" s="2"/>
      <c r="D112" s="2"/>
      <c r="E112" s="2"/>
      <c r="F112" s="2"/>
      <c r="G112" s="2"/>
      <c r="H112" s="2"/>
      <c r="I112" s="2"/>
      <c r="J112" s="68"/>
      <c r="K112" s="13"/>
      <c r="O112" s="20" t="str">
        <f t="shared" si="22"/>
        <v/>
      </c>
      <c r="P112" s="18">
        <f>IF(SUM(B$101:B112)&gt;0,AVERAGEIF(B$101:B112,"&gt;0"),"")</f>
        <v>6</v>
      </c>
      <c r="Q112" s="18">
        <f>IF(SUM(C$101:C112)&gt;0,AVERAGEIF(C$101:C112,"&gt;0"),"")</f>
        <v>4</v>
      </c>
      <c r="R112" s="18">
        <f>IF(SUM(D$101:D112)&gt;0,AVERAGEIF(D$101:D112,"&gt;0"),"")</f>
        <v>7</v>
      </c>
      <c r="S112" s="18">
        <f>IF(SUM(E$101:E112)&gt;0,AVERAGEIF(E$101:E112,"&gt;0"),"")</f>
        <v>5</v>
      </c>
      <c r="T112" s="18" t="str">
        <f>IF(SUM(F$101:F112)&gt;0,AVERAGEIF(F$101:F112,"&gt;0"),"")</f>
        <v/>
      </c>
      <c r="U112" s="18">
        <f>IF(SUM(G$101:G112)&gt;0,AVERAGEIF(G$101:G112,"&gt;0"),"")</f>
        <v>2</v>
      </c>
      <c r="V112" s="18" t="str">
        <f>IF(SUM(H$101:H112)&gt;0,AVERAGEIF(H$101:H112,"&gt;0"),"")</f>
        <v/>
      </c>
      <c r="W112" s="18">
        <f>IF(SUM(I$101:I112)&gt;0,AVERAGEIF(I$101:I112,"&gt;0"),"")</f>
        <v>3</v>
      </c>
      <c r="X112" s="18">
        <f>IF(SUM(J$101:J112)&gt;0,AVERAGEIF(J$101:J112,"&gt;0"),"")</f>
        <v>1</v>
      </c>
      <c r="Y112" s="18" t="str">
        <f>IF(SUM(K$101:K112)&gt;0,AVERAGEIF(K$101:K112,"&gt;0"),"")</f>
        <v/>
      </c>
    </row>
    <row r="113" spans="1:25" ht="15.75" thickBot="1" x14ac:dyDescent="0.3">
      <c r="A113" s="21"/>
      <c r="B113" s="77"/>
      <c r="C113" s="2"/>
      <c r="D113" s="2"/>
      <c r="E113" s="2"/>
      <c r="F113" s="2"/>
      <c r="G113" s="2"/>
      <c r="H113" s="2"/>
      <c r="I113" s="2"/>
      <c r="J113" s="68"/>
      <c r="K113" s="13"/>
      <c r="O113" s="20" t="str">
        <f t="shared" si="22"/>
        <v/>
      </c>
      <c r="P113" s="18">
        <f>IF(SUM(B$101:B113)&gt;0,AVERAGEIF(B$101:B113,"&gt;0"),"")</f>
        <v>6</v>
      </c>
      <c r="Q113" s="18">
        <f>IF(SUM(C$101:C113)&gt;0,AVERAGEIF(C$101:C113,"&gt;0"),"")</f>
        <v>4</v>
      </c>
      <c r="R113" s="18">
        <f>IF(SUM(D$101:D113)&gt;0,AVERAGEIF(D$101:D113,"&gt;0"),"")</f>
        <v>7</v>
      </c>
      <c r="S113" s="18">
        <f>IF(SUM(E$101:E113)&gt;0,AVERAGEIF(E$101:E113,"&gt;0"),"")</f>
        <v>5</v>
      </c>
      <c r="T113" s="18" t="str">
        <f>IF(SUM(F$101:F113)&gt;0,AVERAGEIF(F$101:F113,"&gt;0"),"")</f>
        <v/>
      </c>
      <c r="U113" s="18">
        <f>IF(SUM(G$101:G113)&gt;0,AVERAGEIF(G$101:G113,"&gt;0"),"")</f>
        <v>2</v>
      </c>
      <c r="V113" s="18" t="str">
        <f>IF(SUM(H$101:H113)&gt;0,AVERAGEIF(H$101:H113,"&gt;0"),"")</f>
        <v/>
      </c>
      <c r="W113" s="18">
        <f>IF(SUM(I$101:I113)&gt;0,AVERAGEIF(I$101:I113,"&gt;0"),"")</f>
        <v>3</v>
      </c>
      <c r="X113" s="18">
        <f>IF(SUM(J$101:J113)&gt;0,AVERAGEIF(J$101:J113,"&gt;0"),"")</f>
        <v>1</v>
      </c>
      <c r="Y113" s="18" t="str">
        <f>IF(SUM(K$101:K113)&gt;0,AVERAGEIF(K$101:K113,"&gt;0"),"")</f>
        <v/>
      </c>
    </row>
    <row r="114" spans="1:25" ht="15.75" thickBot="1" x14ac:dyDescent="0.3">
      <c r="A114" s="84"/>
      <c r="B114" s="95"/>
      <c r="C114" s="93"/>
      <c r="D114" s="78"/>
      <c r="E114" s="78"/>
      <c r="F114" s="78"/>
      <c r="G114" s="78"/>
      <c r="H114" s="78"/>
      <c r="I114" s="78"/>
      <c r="J114" s="78"/>
      <c r="K114" s="83"/>
      <c r="O114" s="20" t="str">
        <f t="shared" si="22"/>
        <v/>
      </c>
      <c r="P114" s="18">
        <f>IF(SUM(B$101:B114)&gt;0,AVERAGEIF(B$101:B114,"&gt;0"),"")</f>
        <v>6</v>
      </c>
      <c r="Q114" s="18">
        <f>IF(SUM(C$101:C114)&gt;0,AVERAGEIF(C$101:C114,"&gt;0"),"")</f>
        <v>4</v>
      </c>
      <c r="R114" s="18">
        <f>IF(SUM(D$101:D114)&gt;0,AVERAGEIF(D$101:D114,"&gt;0"),"")</f>
        <v>7</v>
      </c>
      <c r="S114" s="18">
        <f>IF(SUM(E$101:E114)&gt;0,AVERAGEIF(E$101:E114,"&gt;0"),"")</f>
        <v>5</v>
      </c>
      <c r="T114" s="18" t="str">
        <f>IF(SUM(F$101:F114)&gt;0,AVERAGEIF(F$101:F114,"&gt;0"),"")</f>
        <v/>
      </c>
      <c r="U114" s="18">
        <f>IF(SUM(G$101:G114)&gt;0,AVERAGEIF(G$101:G114,"&gt;0"),"")</f>
        <v>2</v>
      </c>
      <c r="V114" s="18" t="str">
        <f>IF(SUM(H$101:H114)&gt;0,AVERAGEIF(H$101:H114,"&gt;0"),"")</f>
        <v/>
      </c>
      <c r="W114" s="18">
        <f>IF(SUM(I$101:I114)&gt;0,AVERAGEIF(I$101:I114,"&gt;0"),"")</f>
        <v>3</v>
      </c>
      <c r="X114" s="18">
        <f>IF(SUM(J$101:J114)&gt;0,AVERAGEIF(J$101:J114,"&gt;0"),"")</f>
        <v>1</v>
      </c>
      <c r="Y114" s="18" t="str">
        <f>IF(SUM(K$101:K114)&gt;0,AVERAGEIF(K$101:K114,"&gt;0"),"")</f>
        <v/>
      </c>
    </row>
    <row r="115" spans="1:25" ht="15.75" thickBot="1" x14ac:dyDescent="0.3">
      <c r="A115" s="84"/>
      <c r="B115" s="94"/>
      <c r="C115" s="2"/>
      <c r="D115" s="2"/>
      <c r="E115" s="2"/>
      <c r="F115" s="2"/>
      <c r="G115" s="2"/>
      <c r="H115" s="2"/>
      <c r="I115" s="2"/>
      <c r="J115" s="2"/>
      <c r="K115" s="13"/>
      <c r="O115" s="20" t="str">
        <f t="shared" si="22"/>
        <v/>
      </c>
      <c r="P115" s="18">
        <f>IF(SUM(B$101:B115)&gt;0,AVERAGEIF(B$101:B115,"&gt;0"),"")</f>
        <v>6</v>
      </c>
      <c r="Q115" s="18">
        <f>IF(SUM(C$101:C115)&gt;0,AVERAGEIF(C$101:C115,"&gt;0"),"")</f>
        <v>4</v>
      </c>
      <c r="R115" s="18">
        <f>IF(SUM(D$101:D115)&gt;0,AVERAGEIF(D$101:D115,"&gt;0"),"")</f>
        <v>7</v>
      </c>
      <c r="S115" s="18">
        <f>IF(SUM(E$101:E115)&gt;0,AVERAGEIF(E$101:E115,"&gt;0"),"")</f>
        <v>5</v>
      </c>
      <c r="T115" s="18" t="str">
        <f>IF(SUM(F$101:F115)&gt;0,AVERAGEIF(F$101:F115,"&gt;0"),"")</f>
        <v/>
      </c>
      <c r="U115" s="18">
        <f>IF(SUM(G$101:G115)&gt;0,AVERAGEIF(G$101:G115,"&gt;0"),"")</f>
        <v>2</v>
      </c>
      <c r="V115" s="18" t="str">
        <f>IF(SUM(H$101:H115)&gt;0,AVERAGEIF(H$101:H115,"&gt;0"),"")</f>
        <v/>
      </c>
      <c r="W115" s="18">
        <f>IF(SUM(I$101:I115)&gt;0,AVERAGEIF(I$101:I115,"&gt;0"),"")</f>
        <v>3</v>
      </c>
      <c r="X115" s="18">
        <f>IF(SUM(J$101:J115)&gt;0,AVERAGEIF(J$101:J115,"&gt;0"),"")</f>
        <v>1</v>
      </c>
      <c r="Y115" s="18" t="str">
        <f>IF(SUM(K$101:K115)&gt;0,AVERAGEIF(K$101:K115,"&gt;0"),"")</f>
        <v/>
      </c>
    </row>
    <row r="116" spans="1:25" ht="15.75" thickBot="1" x14ac:dyDescent="0.3">
      <c r="A116" s="84"/>
      <c r="B116" s="19"/>
      <c r="C116" s="2"/>
      <c r="D116" s="2"/>
      <c r="E116" s="2"/>
      <c r="F116" s="2"/>
      <c r="G116" s="2"/>
      <c r="H116" s="2"/>
      <c r="I116" s="2"/>
      <c r="J116" s="2"/>
      <c r="K116" s="13"/>
      <c r="O116" s="20" t="str">
        <f t="shared" si="22"/>
        <v/>
      </c>
      <c r="P116" s="18">
        <f>IF(SUM(B$101:B116)&gt;0,AVERAGEIF(B$101:B116,"&gt;0"),"")</f>
        <v>6</v>
      </c>
      <c r="Q116" s="18">
        <f>IF(SUM(C$101:C116)&gt;0,AVERAGEIF(C$101:C116,"&gt;0"),"")</f>
        <v>4</v>
      </c>
      <c r="R116" s="18">
        <f>IF(SUM(D$101:D116)&gt;0,AVERAGEIF(D$101:D116,"&gt;0"),"")</f>
        <v>7</v>
      </c>
      <c r="S116" s="18">
        <f>IF(SUM(E$101:E116)&gt;0,AVERAGEIF(E$101:E116,"&gt;0"),"")</f>
        <v>5</v>
      </c>
      <c r="T116" s="18" t="str">
        <f>IF(SUM(F$101:F116)&gt;0,AVERAGEIF(F$101:F116,"&gt;0"),"")</f>
        <v/>
      </c>
      <c r="U116" s="18">
        <f>IF(SUM(G$101:G116)&gt;0,AVERAGEIF(G$101:G116,"&gt;0"),"")</f>
        <v>2</v>
      </c>
      <c r="V116" s="18" t="str">
        <f>IF(SUM(H$101:H116)&gt;0,AVERAGEIF(H$101:H116,"&gt;0"),"")</f>
        <v/>
      </c>
      <c r="W116" s="18">
        <f>IF(SUM(I$101:I116)&gt;0,AVERAGEIF(I$101:I116,"&gt;0"),"")</f>
        <v>3</v>
      </c>
      <c r="X116" s="18">
        <f>IF(SUM(J$101:J116)&gt;0,AVERAGEIF(J$101:J116,"&gt;0"),"")</f>
        <v>1</v>
      </c>
      <c r="Y116" s="18" t="str">
        <f>IF(SUM(K$101:K116)&gt;0,AVERAGEIF(K$101:K116,"&gt;0"),"")</f>
        <v/>
      </c>
    </row>
    <row r="117" spans="1:25" ht="15.75" thickBot="1" x14ac:dyDescent="0.3">
      <c r="A117" s="96"/>
      <c r="B117" s="26"/>
      <c r="C117" s="98"/>
      <c r="D117" s="27"/>
      <c r="E117" s="27"/>
      <c r="F117" s="27"/>
      <c r="G117" s="27"/>
      <c r="H117" s="27"/>
      <c r="I117" s="27"/>
      <c r="J117" s="27"/>
      <c r="K117" s="28"/>
      <c r="O117" s="20" t="str">
        <f t="shared" si="22"/>
        <v/>
      </c>
      <c r="P117" s="18">
        <f>IF(SUM(B$101:B117)&gt;0,AVERAGEIF(B$101:B117,"&gt;0"),"")</f>
        <v>6</v>
      </c>
      <c r="Q117" s="18">
        <f>IF(SUM(C$101:C117)&gt;0,AVERAGEIF(C$101:C117,"&gt;0"),"")</f>
        <v>4</v>
      </c>
      <c r="R117" s="18">
        <f>IF(SUM(D$101:D117)&gt;0,AVERAGEIF(D$101:D117,"&gt;0"),"")</f>
        <v>7</v>
      </c>
      <c r="S117" s="18">
        <f>IF(SUM(E$101:E117)&gt;0,AVERAGEIF(E$101:E117,"&gt;0"),"")</f>
        <v>5</v>
      </c>
      <c r="T117" s="18" t="str">
        <f>IF(SUM(F$101:F117)&gt;0,AVERAGEIF(F$101:F117,"&gt;0"),"")</f>
        <v/>
      </c>
      <c r="U117" s="18">
        <f>IF(SUM(G$101:G117)&gt;0,AVERAGEIF(G$101:G117,"&gt;0"),"")</f>
        <v>2</v>
      </c>
      <c r="V117" s="18" t="str">
        <f>IF(SUM(H$101:H117)&gt;0,AVERAGEIF(H$101:H117,"&gt;0"),"")</f>
        <v/>
      </c>
      <c r="W117" s="18">
        <f>IF(SUM(I$101:I117)&gt;0,AVERAGEIF(I$101:I117,"&gt;0"),"")</f>
        <v>3</v>
      </c>
      <c r="X117" s="18">
        <f>IF(SUM(J$101:J117)&gt;0,AVERAGEIF(J$101:J117,"&gt;0"),"")</f>
        <v>1</v>
      </c>
      <c r="Y117" s="18" t="str">
        <f>IF(SUM(K$101:K117)&gt;0,AVERAGEIF(K$101:K117,"&gt;0"),"")</f>
        <v/>
      </c>
    </row>
    <row r="118" spans="1:25" ht="15.75" thickBot="1" x14ac:dyDescent="0.3">
      <c r="A118" s="41"/>
      <c r="B118" s="97"/>
      <c r="C118" s="97"/>
      <c r="D118" s="27"/>
      <c r="E118" s="27"/>
      <c r="F118" s="27"/>
      <c r="G118" s="27"/>
      <c r="H118" s="27"/>
      <c r="I118" s="27"/>
      <c r="J118" s="27"/>
      <c r="K118" s="28"/>
      <c r="O118" s="20" t="str">
        <f t="shared" si="22"/>
        <v/>
      </c>
      <c r="P118" s="18">
        <f>IF(SUM(B$101:B118)&gt;0,AVERAGEIF(B$101:B118,"&gt;0"),"")</f>
        <v>6</v>
      </c>
      <c r="Q118" s="18">
        <f>IF(SUM(C$101:C118)&gt;0,AVERAGEIF(C$101:C118,"&gt;0"),"")</f>
        <v>4</v>
      </c>
      <c r="R118" s="18">
        <f>IF(SUM(D$101:D118)&gt;0,AVERAGEIF(D$101:D118,"&gt;0"),"")</f>
        <v>7</v>
      </c>
      <c r="S118" s="18">
        <f>IF(SUM(E$101:E118)&gt;0,AVERAGEIF(E$101:E118,"&gt;0"),"")</f>
        <v>5</v>
      </c>
      <c r="T118" s="18" t="str">
        <f>IF(SUM(F$101:F118)&gt;0,AVERAGEIF(F$101:F118,"&gt;0"),"")</f>
        <v/>
      </c>
      <c r="U118" s="18">
        <f>IF(SUM(G$101:G118)&gt;0,AVERAGEIF(G$101:G118,"&gt;0"),"")</f>
        <v>2</v>
      </c>
      <c r="V118" s="18" t="str">
        <f>IF(SUM(H$101:H118)&gt;0,AVERAGEIF(H$101:H118,"&gt;0"),"")</f>
        <v/>
      </c>
      <c r="W118" s="18">
        <f>IF(SUM(I$101:I118)&gt;0,AVERAGEIF(I$101:I118,"&gt;0"),"")</f>
        <v>3</v>
      </c>
      <c r="X118" s="18">
        <f>IF(SUM(J$101:J118)&gt;0,AVERAGEIF(J$101:J118,"&gt;0"),"")</f>
        <v>1</v>
      </c>
      <c r="Y118" s="18" t="str">
        <f>IF(SUM(K$101:K118)&gt;0,AVERAGEIF(K$101:K118,"&gt;0"),"")</f>
        <v/>
      </c>
    </row>
    <row r="119" spans="1:25" ht="15.75" thickBot="1" x14ac:dyDescent="0.3">
      <c r="A119" s="6" t="s">
        <v>13</v>
      </c>
      <c r="B119" s="3">
        <f>SUMIF(B101:B118,"&gt;0")</f>
        <v>6</v>
      </c>
      <c r="C119" s="3">
        <f t="shared" ref="C119:J119" si="23">SUMIF(C101:C118,"&gt;0")</f>
        <v>4</v>
      </c>
      <c r="D119" s="3">
        <f t="shared" si="23"/>
        <v>7</v>
      </c>
      <c r="E119" s="3">
        <f t="shared" si="23"/>
        <v>5</v>
      </c>
      <c r="F119" s="3">
        <f t="shared" si="23"/>
        <v>0</v>
      </c>
      <c r="G119" s="3">
        <f t="shared" si="23"/>
        <v>2</v>
      </c>
      <c r="H119" s="3">
        <f t="shared" si="23"/>
        <v>0</v>
      </c>
      <c r="I119" s="3">
        <f t="shared" si="23"/>
        <v>3</v>
      </c>
      <c r="J119" s="3">
        <f t="shared" si="23"/>
        <v>1</v>
      </c>
      <c r="K119" s="6"/>
      <c r="Y119" s="12"/>
    </row>
    <row r="120" spans="1:25" ht="15.75" thickBot="1" x14ac:dyDescent="0.3">
      <c r="A120" s="6" t="s">
        <v>12</v>
      </c>
      <c r="B120" s="3">
        <f>COUNTIF(B101:B118,"&gt;0")</f>
        <v>1</v>
      </c>
      <c r="C120" s="3">
        <f t="shared" ref="C120:J120" si="24">COUNTIF(C101:C118,"&gt;0")</f>
        <v>1</v>
      </c>
      <c r="D120" s="3">
        <f t="shared" si="24"/>
        <v>1</v>
      </c>
      <c r="E120" s="3">
        <f t="shared" si="24"/>
        <v>1</v>
      </c>
      <c r="F120" s="3">
        <f t="shared" si="24"/>
        <v>0</v>
      </c>
      <c r="G120" s="3">
        <f t="shared" si="24"/>
        <v>1</v>
      </c>
      <c r="H120" s="3">
        <f t="shared" si="24"/>
        <v>0</v>
      </c>
      <c r="I120" s="3">
        <f t="shared" si="24"/>
        <v>1</v>
      </c>
      <c r="J120" s="3">
        <f t="shared" si="24"/>
        <v>1</v>
      </c>
      <c r="K120" s="6"/>
    </row>
    <row r="121" spans="1:25" ht="15.75" thickBot="1" x14ac:dyDescent="0.3">
      <c r="A121" s="6" t="s">
        <v>11</v>
      </c>
      <c r="B121" s="3">
        <f>AVERAGEIF(B101:B118,"&gt;0")</f>
        <v>6</v>
      </c>
      <c r="C121" s="3">
        <f t="shared" ref="C121:J121" si="25">AVERAGEIF(C101:C118,"&gt;0")</f>
        <v>4</v>
      </c>
      <c r="D121" s="3">
        <f t="shared" si="25"/>
        <v>7</v>
      </c>
      <c r="E121" s="3">
        <f t="shared" si="25"/>
        <v>5</v>
      </c>
      <c r="F121" s="3" t="e">
        <f t="shared" si="25"/>
        <v>#DIV/0!</v>
      </c>
      <c r="G121" s="3">
        <f t="shared" si="25"/>
        <v>2</v>
      </c>
      <c r="H121" s="3" t="e">
        <f t="shared" si="25"/>
        <v>#DIV/0!</v>
      </c>
      <c r="I121" s="3">
        <f t="shared" si="25"/>
        <v>3</v>
      </c>
      <c r="J121" s="3">
        <f t="shared" si="25"/>
        <v>1</v>
      </c>
      <c r="K121" s="6"/>
    </row>
  </sheetData>
  <mergeCells count="4">
    <mergeCell ref="B3:K3"/>
    <mergeCell ref="P3:Y3"/>
    <mergeCell ref="A1:K2"/>
    <mergeCell ref="O1:Y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E33" sqref="E33"/>
    </sheetView>
  </sheetViews>
  <sheetFormatPr defaultRowHeight="15" x14ac:dyDescent="0.25"/>
  <cols>
    <col min="1" max="1" width="10.42578125" bestFit="1" customWidth="1"/>
  </cols>
  <sheetData>
    <row r="1" spans="1:11" x14ac:dyDescent="0.25">
      <c r="B1" s="108" t="s">
        <v>2</v>
      </c>
      <c r="C1" s="108" t="s">
        <v>3</v>
      </c>
      <c r="D1" s="108" t="s">
        <v>4</v>
      </c>
      <c r="E1" s="108" t="s">
        <v>5</v>
      </c>
      <c r="F1" s="108" t="s">
        <v>6</v>
      </c>
      <c r="G1" s="108" t="s">
        <v>8</v>
      </c>
      <c r="H1" s="108" t="s">
        <v>20</v>
      </c>
      <c r="I1" s="108" t="s">
        <v>16</v>
      </c>
      <c r="J1" s="108" t="s">
        <v>19</v>
      </c>
      <c r="K1" s="108" t="s">
        <v>7</v>
      </c>
    </row>
    <row r="2" spans="1:11" x14ac:dyDescent="0.25">
      <c r="A2" s="107">
        <v>42221</v>
      </c>
      <c r="B2" s="69">
        <v>4</v>
      </c>
      <c r="C2" s="109"/>
      <c r="D2" s="109">
        <v>2</v>
      </c>
      <c r="E2" s="109"/>
      <c r="F2" s="109">
        <v>6</v>
      </c>
      <c r="G2" s="109"/>
      <c r="H2" s="109"/>
      <c r="I2" s="109"/>
      <c r="J2" s="109"/>
      <c r="K2" s="26"/>
    </row>
    <row r="3" spans="1:11" x14ac:dyDescent="0.25">
      <c r="A3" s="107">
        <v>42226</v>
      </c>
      <c r="B3" s="60">
        <v>6</v>
      </c>
      <c r="C3" s="61">
        <v>3</v>
      </c>
      <c r="D3" s="61">
        <v>1</v>
      </c>
      <c r="E3" s="61"/>
      <c r="F3" s="61">
        <v>5</v>
      </c>
      <c r="G3" s="61"/>
      <c r="H3" s="61"/>
      <c r="I3" s="61"/>
      <c r="J3" s="61"/>
      <c r="K3" s="110"/>
    </row>
    <row r="4" spans="1:11" x14ac:dyDescent="0.25">
      <c r="A4" s="107">
        <v>42233</v>
      </c>
      <c r="B4" s="60">
        <v>4</v>
      </c>
      <c r="C4" s="61">
        <v>6</v>
      </c>
      <c r="D4" s="61">
        <v>5</v>
      </c>
      <c r="E4" s="61">
        <v>1</v>
      </c>
      <c r="F4" s="61">
        <v>3</v>
      </c>
      <c r="G4" s="61"/>
      <c r="H4" s="61"/>
      <c r="I4" s="61"/>
      <c r="J4" s="61"/>
      <c r="K4" s="110"/>
    </row>
    <row r="5" spans="1:11" x14ac:dyDescent="0.25">
      <c r="A5" s="107">
        <v>42240</v>
      </c>
      <c r="B5" s="60">
        <v>6</v>
      </c>
      <c r="C5" s="61">
        <v>5</v>
      </c>
      <c r="D5" s="61">
        <v>3</v>
      </c>
      <c r="E5" s="61">
        <v>1</v>
      </c>
      <c r="F5" s="61"/>
      <c r="G5" s="61"/>
      <c r="H5" s="61"/>
      <c r="I5" s="61"/>
      <c r="J5" s="61"/>
      <c r="K5" s="110"/>
    </row>
    <row r="6" spans="1:11" x14ac:dyDescent="0.25">
      <c r="A6" s="107">
        <v>42241</v>
      </c>
      <c r="B6" s="60">
        <v>6</v>
      </c>
      <c r="C6" s="61">
        <v>3</v>
      </c>
      <c r="D6" s="61">
        <v>5</v>
      </c>
      <c r="E6" s="61">
        <v>1</v>
      </c>
      <c r="F6" s="61"/>
      <c r="G6" s="61"/>
      <c r="H6" s="61"/>
      <c r="I6" s="61"/>
      <c r="J6" s="61"/>
      <c r="K6" s="110"/>
    </row>
    <row r="7" spans="1:11" x14ac:dyDescent="0.25">
      <c r="A7" s="107">
        <v>42242</v>
      </c>
      <c r="B7" s="60">
        <v>5</v>
      </c>
      <c r="C7" s="61"/>
      <c r="D7" s="61">
        <v>6</v>
      </c>
      <c r="E7" s="61">
        <v>3</v>
      </c>
      <c r="F7" s="61"/>
      <c r="G7" s="61">
        <v>1</v>
      </c>
      <c r="H7" s="61"/>
      <c r="I7" s="61"/>
      <c r="J7" s="61"/>
      <c r="K7" s="110"/>
    </row>
    <row r="8" spans="1:11" x14ac:dyDescent="0.25">
      <c r="A8" s="107">
        <v>42244</v>
      </c>
      <c r="B8" s="60">
        <v>3</v>
      </c>
      <c r="C8" s="61"/>
      <c r="D8" s="61"/>
      <c r="E8" s="61">
        <v>1</v>
      </c>
      <c r="F8" s="61"/>
      <c r="G8" s="61">
        <v>6</v>
      </c>
      <c r="H8" s="61"/>
      <c r="I8" s="61"/>
      <c r="J8" s="61"/>
      <c r="K8" s="110"/>
    </row>
    <row r="9" spans="1:11" x14ac:dyDescent="0.25">
      <c r="A9" s="107">
        <v>42257</v>
      </c>
      <c r="B9" s="60">
        <v>1</v>
      </c>
      <c r="C9" s="61">
        <v>5</v>
      </c>
      <c r="D9" s="61"/>
      <c r="E9" s="61">
        <v>6</v>
      </c>
      <c r="F9" s="61"/>
      <c r="G9" s="61">
        <v>3</v>
      </c>
      <c r="H9" s="61"/>
      <c r="I9" s="61"/>
      <c r="J9" s="61"/>
      <c r="K9" s="110"/>
    </row>
    <row r="10" spans="1:11" x14ac:dyDescent="0.25">
      <c r="A10" s="107">
        <v>42261</v>
      </c>
      <c r="B10" s="60">
        <v>3</v>
      </c>
      <c r="C10" s="61">
        <v>5</v>
      </c>
      <c r="D10" s="61">
        <v>4</v>
      </c>
      <c r="E10" s="61">
        <v>6</v>
      </c>
      <c r="F10" s="61"/>
      <c r="G10" s="61">
        <v>1</v>
      </c>
      <c r="H10" s="61"/>
      <c r="I10" s="61"/>
      <c r="J10" s="61"/>
      <c r="K10" s="110"/>
    </row>
    <row r="11" spans="1:11" x14ac:dyDescent="0.25">
      <c r="A11" s="107">
        <v>42262</v>
      </c>
      <c r="B11" s="60">
        <v>5</v>
      </c>
      <c r="C11" s="61"/>
      <c r="D11" s="61">
        <v>3</v>
      </c>
      <c r="E11" s="61">
        <v>6</v>
      </c>
      <c r="F11" s="61">
        <v>4</v>
      </c>
      <c r="G11" s="61">
        <v>1</v>
      </c>
      <c r="H11" s="61"/>
      <c r="I11" s="61"/>
      <c r="J11" s="61"/>
      <c r="K11" s="110">
        <v>2</v>
      </c>
    </row>
    <row r="12" spans="1:11" x14ac:dyDescent="0.25">
      <c r="A12" s="107">
        <v>42263</v>
      </c>
      <c r="B12" s="60">
        <v>5</v>
      </c>
      <c r="C12" s="61">
        <v>4</v>
      </c>
      <c r="D12" s="61">
        <v>6</v>
      </c>
      <c r="E12" s="61"/>
      <c r="F12" s="61">
        <v>3</v>
      </c>
      <c r="G12" s="61"/>
      <c r="H12" s="61"/>
      <c r="I12" s="61"/>
      <c r="J12" s="61"/>
      <c r="K12" s="110">
        <v>1</v>
      </c>
    </row>
    <row r="13" spans="1:11" x14ac:dyDescent="0.25">
      <c r="A13" s="107">
        <v>42265</v>
      </c>
      <c r="B13" s="60">
        <v>1</v>
      </c>
      <c r="C13" s="61">
        <v>4</v>
      </c>
      <c r="D13" s="61">
        <v>3</v>
      </c>
      <c r="E13" s="61"/>
      <c r="F13" s="61">
        <v>6</v>
      </c>
      <c r="G13" s="61"/>
      <c r="H13" s="61"/>
      <c r="I13" s="61"/>
      <c r="J13" s="61"/>
      <c r="K13" s="110">
        <v>5</v>
      </c>
    </row>
    <row r="14" spans="1:11" x14ac:dyDescent="0.25">
      <c r="A14" s="107">
        <v>42268</v>
      </c>
      <c r="B14" s="60">
        <v>1</v>
      </c>
      <c r="C14" s="61">
        <v>4</v>
      </c>
      <c r="D14" s="61">
        <v>3</v>
      </c>
      <c r="E14" s="61">
        <v>5</v>
      </c>
      <c r="F14" s="61">
        <v>6</v>
      </c>
      <c r="G14" s="61"/>
      <c r="H14" s="61"/>
      <c r="I14" s="61"/>
      <c r="J14" s="61"/>
      <c r="K14" s="110">
        <v>2</v>
      </c>
    </row>
    <row r="15" spans="1:11" x14ac:dyDescent="0.25">
      <c r="A15" s="107">
        <v>42269</v>
      </c>
      <c r="B15" s="60">
        <v>3</v>
      </c>
      <c r="C15" s="61">
        <v>1</v>
      </c>
      <c r="D15" s="61">
        <v>5</v>
      </c>
      <c r="E15" s="61">
        <v>2</v>
      </c>
      <c r="F15" s="61">
        <v>6</v>
      </c>
      <c r="G15" s="61"/>
      <c r="H15" s="61"/>
      <c r="I15" s="61"/>
      <c r="J15" s="61"/>
      <c r="K15" s="110">
        <v>4</v>
      </c>
    </row>
    <row r="16" spans="1:11" x14ac:dyDescent="0.25">
      <c r="A16" s="107">
        <v>42271</v>
      </c>
      <c r="B16" s="60">
        <v>1</v>
      </c>
      <c r="C16" s="61"/>
      <c r="D16" s="61">
        <v>3</v>
      </c>
      <c r="E16" s="61">
        <v>5</v>
      </c>
      <c r="F16" s="61"/>
      <c r="G16" s="61"/>
      <c r="H16" s="61"/>
      <c r="I16" s="61"/>
      <c r="J16" s="61"/>
      <c r="K16" s="110">
        <v>6</v>
      </c>
    </row>
    <row r="17" spans="1:11" x14ac:dyDescent="0.25">
      <c r="A17" s="107">
        <v>42275</v>
      </c>
      <c r="B17" s="60"/>
      <c r="C17" s="61"/>
      <c r="D17" s="61">
        <v>5</v>
      </c>
      <c r="E17" s="61">
        <v>1</v>
      </c>
      <c r="F17" s="61">
        <v>6</v>
      </c>
      <c r="G17" s="61"/>
      <c r="H17" s="61"/>
      <c r="I17" s="61"/>
      <c r="J17" s="61"/>
      <c r="K17" s="110">
        <v>3</v>
      </c>
    </row>
    <row r="18" spans="1:11" x14ac:dyDescent="0.25">
      <c r="A18" s="107">
        <v>42276</v>
      </c>
      <c r="B18" s="60">
        <v>2</v>
      </c>
      <c r="C18" s="61">
        <v>4</v>
      </c>
      <c r="D18" s="61">
        <v>6</v>
      </c>
      <c r="E18" s="61">
        <v>5</v>
      </c>
      <c r="F18" s="61">
        <v>3</v>
      </c>
      <c r="G18" s="61"/>
      <c r="H18" s="61"/>
      <c r="I18" s="61"/>
      <c r="J18" s="61"/>
      <c r="K18" s="110">
        <v>1</v>
      </c>
    </row>
    <row r="19" spans="1:11" x14ac:dyDescent="0.25">
      <c r="A19" s="107">
        <v>42277</v>
      </c>
      <c r="B19" s="60">
        <v>4</v>
      </c>
      <c r="C19" s="61">
        <v>6</v>
      </c>
      <c r="D19" s="61">
        <v>5</v>
      </c>
      <c r="E19" s="61">
        <v>3</v>
      </c>
      <c r="F19" s="61">
        <v>1</v>
      </c>
      <c r="G19" s="61"/>
      <c r="H19" s="61"/>
      <c r="I19" s="61"/>
      <c r="J19" s="61"/>
      <c r="K19" s="110"/>
    </row>
    <row r="20" spans="1:11" x14ac:dyDescent="0.25">
      <c r="A20" s="107">
        <v>42278</v>
      </c>
      <c r="B20" s="60">
        <v>1</v>
      </c>
      <c r="C20" s="61">
        <v>6</v>
      </c>
      <c r="D20" s="61"/>
      <c r="E20" s="61">
        <v>3</v>
      </c>
      <c r="F20" s="61"/>
      <c r="G20" s="61"/>
      <c r="H20" s="61"/>
      <c r="I20" s="61"/>
      <c r="J20" s="61"/>
      <c r="K20" s="110">
        <v>5</v>
      </c>
    </row>
    <row r="21" spans="1:11" x14ac:dyDescent="0.25">
      <c r="A21" s="107">
        <v>42282</v>
      </c>
      <c r="B21" s="60">
        <v>1</v>
      </c>
      <c r="C21" s="61">
        <v>6</v>
      </c>
      <c r="D21" s="61">
        <v>4</v>
      </c>
      <c r="E21" s="61">
        <v>3</v>
      </c>
      <c r="F21" s="61"/>
      <c r="G21" s="61">
        <v>2</v>
      </c>
      <c r="H21" s="61"/>
      <c r="I21" s="61"/>
      <c r="J21" s="61"/>
      <c r="K21" s="110">
        <v>5</v>
      </c>
    </row>
    <row r="22" spans="1:11" x14ac:dyDescent="0.25">
      <c r="A22" s="107">
        <v>42283</v>
      </c>
      <c r="B22" s="60">
        <v>3</v>
      </c>
      <c r="C22" s="61">
        <v>5</v>
      </c>
      <c r="D22" s="61">
        <v>4</v>
      </c>
      <c r="E22" s="61"/>
      <c r="F22" s="61">
        <v>6</v>
      </c>
      <c r="G22" s="61"/>
      <c r="H22" s="61"/>
      <c r="I22" s="61"/>
      <c r="J22" s="61"/>
      <c r="K22" s="110">
        <v>1</v>
      </c>
    </row>
    <row r="23" spans="1:11" x14ac:dyDescent="0.25">
      <c r="A23" s="107">
        <v>42290</v>
      </c>
      <c r="B23" s="60">
        <v>6</v>
      </c>
      <c r="C23" s="61"/>
      <c r="D23" s="61"/>
      <c r="E23" s="61">
        <v>1</v>
      </c>
      <c r="F23" s="61"/>
      <c r="G23" s="61">
        <v>3</v>
      </c>
      <c r="H23" s="61"/>
      <c r="I23" s="61"/>
      <c r="J23" s="61"/>
      <c r="K23" s="110">
        <v>5</v>
      </c>
    </row>
    <row r="24" spans="1:11" x14ac:dyDescent="0.25">
      <c r="A24" s="107">
        <v>42293</v>
      </c>
      <c r="B24" s="60">
        <v>1</v>
      </c>
      <c r="C24" s="61"/>
      <c r="D24" s="61">
        <v>3</v>
      </c>
      <c r="E24" s="61"/>
      <c r="F24" s="61"/>
      <c r="G24" s="61"/>
      <c r="H24" s="61"/>
      <c r="I24" s="61"/>
      <c r="J24" s="61"/>
      <c r="K24" s="110">
        <v>6</v>
      </c>
    </row>
    <row r="25" spans="1:11" x14ac:dyDescent="0.25">
      <c r="A25" s="107">
        <v>42297</v>
      </c>
      <c r="B25" s="60"/>
      <c r="C25" s="61">
        <v>3</v>
      </c>
      <c r="D25" s="61">
        <v>4</v>
      </c>
      <c r="E25" s="61">
        <v>5</v>
      </c>
      <c r="F25" s="61">
        <v>7</v>
      </c>
      <c r="G25" s="61">
        <v>6</v>
      </c>
      <c r="H25" s="61"/>
      <c r="I25" s="61">
        <v>1</v>
      </c>
      <c r="J25" s="61"/>
      <c r="K25" s="110">
        <v>2</v>
      </c>
    </row>
    <row r="26" spans="1:11" x14ac:dyDescent="0.25">
      <c r="A26" s="107">
        <v>42298</v>
      </c>
      <c r="B26" s="60">
        <v>4</v>
      </c>
      <c r="C26" s="61">
        <v>6</v>
      </c>
      <c r="D26" s="61"/>
      <c r="E26" s="61">
        <v>2</v>
      </c>
      <c r="F26" s="61">
        <v>3</v>
      </c>
      <c r="G26" s="61"/>
      <c r="H26" s="61"/>
      <c r="I26" s="61">
        <v>5</v>
      </c>
      <c r="J26" s="61"/>
      <c r="K26" s="110">
        <v>1</v>
      </c>
    </row>
    <row r="27" spans="1:11" x14ac:dyDescent="0.25">
      <c r="A27" s="107">
        <v>42300</v>
      </c>
      <c r="B27" s="60">
        <v>5</v>
      </c>
      <c r="C27" s="61">
        <v>2</v>
      </c>
      <c r="D27" s="61"/>
      <c r="E27" s="61"/>
      <c r="F27" s="61">
        <v>3</v>
      </c>
      <c r="G27" s="61">
        <v>1</v>
      </c>
      <c r="H27" s="61"/>
      <c r="I27" s="61">
        <v>4</v>
      </c>
      <c r="J27" s="61"/>
      <c r="K27" s="110">
        <v>6</v>
      </c>
    </row>
    <row r="28" spans="1:11" x14ac:dyDescent="0.25">
      <c r="A28" s="107">
        <v>42303</v>
      </c>
      <c r="B28" s="60">
        <v>6</v>
      </c>
      <c r="C28" s="61">
        <v>5</v>
      </c>
      <c r="D28" s="61"/>
      <c r="E28" s="61">
        <v>1</v>
      </c>
      <c r="F28" s="61">
        <v>3</v>
      </c>
      <c r="G28" s="61">
        <v>4</v>
      </c>
      <c r="H28" s="61"/>
      <c r="I28" s="61"/>
      <c r="J28" s="61"/>
      <c r="K28" s="110">
        <v>2</v>
      </c>
    </row>
    <row r="29" spans="1:11" x14ac:dyDescent="0.25">
      <c r="A29" s="107">
        <v>42304</v>
      </c>
      <c r="B29" s="60">
        <v>6</v>
      </c>
      <c r="C29" s="61">
        <v>5</v>
      </c>
      <c r="D29" s="61"/>
      <c r="E29" s="61">
        <v>3</v>
      </c>
      <c r="F29" s="61">
        <v>1</v>
      </c>
      <c r="G29" s="61">
        <v>2</v>
      </c>
      <c r="H29" s="61"/>
      <c r="I29" s="61">
        <v>4</v>
      </c>
      <c r="J29" s="61"/>
      <c r="K29" s="110"/>
    </row>
    <row r="30" spans="1:11" x14ac:dyDescent="0.25">
      <c r="A30" s="107">
        <v>42305</v>
      </c>
      <c r="B30" s="60">
        <v>6</v>
      </c>
      <c r="C30" s="61">
        <v>1</v>
      </c>
      <c r="D30" s="61"/>
      <c r="E30" s="61"/>
      <c r="F30" s="61">
        <v>5</v>
      </c>
      <c r="G30" s="61">
        <v>4</v>
      </c>
      <c r="H30" s="61"/>
      <c r="I30" s="61"/>
      <c r="J30" s="61"/>
      <c r="K30" s="110">
        <v>3</v>
      </c>
    </row>
    <row r="31" spans="1:11" x14ac:dyDescent="0.25">
      <c r="A31" s="107">
        <v>42307</v>
      </c>
      <c r="B31" s="60">
        <v>1</v>
      </c>
      <c r="C31" s="61">
        <v>7</v>
      </c>
      <c r="D31" s="61">
        <v>6</v>
      </c>
      <c r="E31" s="61"/>
      <c r="F31" s="61">
        <v>2</v>
      </c>
      <c r="G31" s="61">
        <v>5</v>
      </c>
      <c r="H31" s="61"/>
      <c r="I31" s="61">
        <v>3</v>
      </c>
      <c r="J31" s="61"/>
      <c r="K31" s="110">
        <v>4</v>
      </c>
    </row>
    <row r="32" spans="1:11" x14ac:dyDescent="0.25">
      <c r="A32" s="107">
        <v>42310</v>
      </c>
      <c r="B32" s="60">
        <v>5</v>
      </c>
      <c r="C32" s="61">
        <v>6</v>
      </c>
      <c r="D32" s="61"/>
      <c r="E32" s="61">
        <v>3</v>
      </c>
      <c r="F32" s="61"/>
      <c r="G32" s="61"/>
      <c r="H32" s="61"/>
      <c r="I32" s="61"/>
      <c r="J32" s="61"/>
      <c r="K32" s="110">
        <v>1</v>
      </c>
    </row>
    <row r="33" spans="1:11" x14ac:dyDescent="0.25">
      <c r="A33" s="107">
        <v>42311</v>
      </c>
      <c r="B33" s="60">
        <v>6</v>
      </c>
      <c r="C33" s="61">
        <v>4</v>
      </c>
      <c r="D33" s="61"/>
      <c r="E33" s="61"/>
      <c r="F33" s="61"/>
      <c r="G33" s="61"/>
      <c r="H33" s="61"/>
      <c r="I33" s="61"/>
      <c r="J33" s="61"/>
      <c r="K33" s="110">
        <v>1</v>
      </c>
    </row>
    <row r="34" spans="1:11" x14ac:dyDescent="0.25">
      <c r="A34" s="107">
        <v>42312</v>
      </c>
      <c r="B34" s="60">
        <v>3</v>
      </c>
      <c r="C34" s="61">
        <v>6</v>
      </c>
      <c r="D34" s="61"/>
      <c r="E34" s="61">
        <v>5</v>
      </c>
      <c r="F34" s="61"/>
      <c r="G34" s="61"/>
      <c r="H34" s="61"/>
      <c r="I34" s="61"/>
      <c r="J34" s="61"/>
      <c r="K34" s="110">
        <v>1</v>
      </c>
    </row>
    <row r="35" spans="1:11" x14ac:dyDescent="0.25">
      <c r="A35" s="107">
        <v>42317</v>
      </c>
      <c r="B35" s="60">
        <v>7</v>
      </c>
      <c r="C35" s="61">
        <v>6</v>
      </c>
      <c r="D35" s="61">
        <v>4</v>
      </c>
      <c r="E35" s="61">
        <v>3</v>
      </c>
      <c r="F35" s="61">
        <v>1</v>
      </c>
      <c r="G35" s="61"/>
      <c r="H35" s="61"/>
      <c r="I35" s="61">
        <v>5</v>
      </c>
      <c r="J35" s="61">
        <v>2</v>
      </c>
      <c r="K35" s="110"/>
    </row>
    <row r="36" spans="1:11" x14ac:dyDescent="0.25">
      <c r="A36" s="107">
        <v>42318</v>
      </c>
      <c r="B36" s="60">
        <v>1</v>
      </c>
      <c r="C36" s="61">
        <v>4</v>
      </c>
      <c r="D36" s="61">
        <v>6</v>
      </c>
      <c r="E36" s="61">
        <v>3</v>
      </c>
      <c r="F36" s="61">
        <v>2</v>
      </c>
      <c r="G36" s="61"/>
      <c r="H36" s="61"/>
      <c r="I36" s="61">
        <v>5</v>
      </c>
      <c r="J36" s="61"/>
      <c r="K36" s="110"/>
    </row>
    <row r="37" spans="1:11" x14ac:dyDescent="0.25">
      <c r="A37" s="107">
        <v>42319</v>
      </c>
      <c r="B37" s="60">
        <v>4</v>
      </c>
      <c r="C37" s="61">
        <v>5</v>
      </c>
      <c r="D37" s="61">
        <v>1</v>
      </c>
      <c r="E37" s="61">
        <v>3</v>
      </c>
      <c r="F37" s="61"/>
      <c r="G37" s="61"/>
      <c r="H37" s="61"/>
      <c r="I37" s="61">
        <v>6</v>
      </c>
      <c r="J37" s="61"/>
      <c r="K37" s="110"/>
    </row>
    <row r="38" spans="1:11" x14ac:dyDescent="0.25">
      <c r="A38" s="107">
        <v>42320</v>
      </c>
      <c r="B38" s="60"/>
      <c r="C38" s="61">
        <v>6</v>
      </c>
      <c r="D38" s="61">
        <v>4</v>
      </c>
      <c r="E38" s="61">
        <v>7</v>
      </c>
      <c r="F38" s="61">
        <v>5</v>
      </c>
      <c r="G38" s="61"/>
      <c r="H38" s="61"/>
      <c r="I38" s="61">
        <v>3</v>
      </c>
      <c r="J38" s="61">
        <v>1</v>
      </c>
      <c r="K38" s="110">
        <v>2</v>
      </c>
    </row>
    <row r="39" spans="1:11" x14ac:dyDescent="0.25">
      <c r="A39" s="107">
        <v>42321</v>
      </c>
      <c r="B39" s="60">
        <v>6</v>
      </c>
      <c r="C39" s="61"/>
      <c r="D39" s="61">
        <v>1</v>
      </c>
      <c r="E39" s="61"/>
      <c r="F39" s="61">
        <v>3</v>
      </c>
      <c r="G39" s="61"/>
      <c r="H39" s="61">
        <v>4</v>
      </c>
      <c r="I39" s="61"/>
      <c r="J39" s="61"/>
      <c r="K39" s="110">
        <v>5</v>
      </c>
    </row>
    <row r="40" spans="1:11" x14ac:dyDescent="0.25">
      <c r="A40" s="107">
        <v>42325</v>
      </c>
      <c r="B40" s="60">
        <v>6</v>
      </c>
      <c r="C40" s="61">
        <v>1</v>
      </c>
      <c r="D40" s="61"/>
      <c r="E40" s="61"/>
      <c r="F40" s="61"/>
      <c r="G40" s="61"/>
      <c r="H40" s="61"/>
      <c r="I40" s="61">
        <v>5</v>
      </c>
      <c r="J40" s="61"/>
      <c r="K40" s="110">
        <v>3</v>
      </c>
    </row>
    <row r="41" spans="1:11" x14ac:dyDescent="0.25">
      <c r="A41" s="107">
        <v>42326</v>
      </c>
      <c r="B41" s="60">
        <v>6</v>
      </c>
      <c r="C41" s="61">
        <v>3</v>
      </c>
      <c r="D41" s="61"/>
      <c r="E41" s="61"/>
      <c r="F41" s="61"/>
      <c r="G41" s="61"/>
      <c r="H41" s="61"/>
      <c r="I41" s="61">
        <v>5</v>
      </c>
      <c r="J41" s="61"/>
      <c r="K41" s="110">
        <v>1</v>
      </c>
    </row>
    <row r="42" spans="1:11" x14ac:dyDescent="0.25">
      <c r="A42" s="107">
        <v>42327</v>
      </c>
      <c r="B42" s="60">
        <v>3</v>
      </c>
      <c r="C42" s="61">
        <v>6</v>
      </c>
      <c r="D42" s="61"/>
      <c r="E42" s="61">
        <v>5</v>
      </c>
      <c r="F42" s="61">
        <v>4</v>
      </c>
      <c r="G42" s="61"/>
      <c r="H42" s="61"/>
      <c r="I42" s="61"/>
      <c r="J42" s="61"/>
      <c r="K42" s="110">
        <v>1</v>
      </c>
    </row>
    <row r="43" spans="1:11" x14ac:dyDescent="0.25">
      <c r="A43" s="107">
        <v>42328</v>
      </c>
      <c r="B43" s="60">
        <v>3</v>
      </c>
      <c r="C43" s="61">
        <v>6</v>
      </c>
      <c r="D43" s="61">
        <v>1</v>
      </c>
      <c r="E43" s="61"/>
      <c r="F43" s="61"/>
      <c r="G43" s="61"/>
      <c r="H43" s="61"/>
      <c r="I43" s="61"/>
      <c r="J43" s="61"/>
      <c r="K43" s="110">
        <v>5</v>
      </c>
    </row>
    <row r="44" spans="1:11" x14ac:dyDescent="0.25">
      <c r="A44" s="107">
        <v>42331</v>
      </c>
      <c r="B44" s="60">
        <v>4</v>
      </c>
      <c r="C44" s="61">
        <v>5</v>
      </c>
      <c r="D44" s="61"/>
      <c r="E44" s="61"/>
      <c r="F44" s="61">
        <v>1</v>
      </c>
      <c r="G44" s="61"/>
      <c r="H44" s="61"/>
      <c r="I44" s="61">
        <v>3</v>
      </c>
      <c r="J44" s="61"/>
      <c r="K44" s="110">
        <v>6</v>
      </c>
    </row>
    <row r="45" spans="1:11" x14ac:dyDescent="0.25">
      <c r="A45" s="107">
        <v>42332</v>
      </c>
      <c r="B45" s="60">
        <v>5</v>
      </c>
      <c r="C45" s="61"/>
      <c r="D45" s="61">
        <v>4</v>
      </c>
      <c r="E45" s="61">
        <v>6</v>
      </c>
      <c r="F45" s="61"/>
      <c r="G45" s="61">
        <v>1</v>
      </c>
      <c r="H45" s="61"/>
      <c r="I45" s="61">
        <v>2</v>
      </c>
      <c r="J45" s="61"/>
      <c r="K45" s="110">
        <v>3</v>
      </c>
    </row>
    <row r="46" spans="1:11" x14ac:dyDescent="0.25">
      <c r="A46" s="107">
        <v>42333</v>
      </c>
      <c r="B46" s="60">
        <v>5</v>
      </c>
      <c r="C46" s="61">
        <v>3</v>
      </c>
      <c r="D46" s="61">
        <v>4</v>
      </c>
      <c r="E46" s="61">
        <v>6</v>
      </c>
      <c r="F46" s="61">
        <v>1</v>
      </c>
      <c r="G46" s="61">
        <v>2</v>
      </c>
      <c r="H46" s="61"/>
      <c r="I46" s="61"/>
      <c r="J46" s="61">
        <v>7</v>
      </c>
      <c r="K46" s="110"/>
    </row>
    <row r="47" spans="1:11" x14ac:dyDescent="0.25">
      <c r="A47" s="107">
        <v>42334</v>
      </c>
      <c r="B47" s="60"/>
      <c r="C47" s="61">
        <v>4</v>
      </c>
      <c r="D47" s="61">
        <v>3</v>
      </c>
      <c r="E47" s="61">
        <v>6</v>
      </c>
      <c r="F47" s="61">
        <v>2</v>
      </c>
      <c r="G47" s="61">
        <v>7</v>
      </c>
      <c r="H47" s="61"/>
      <c r="I47" s="61">
        <v>1</v>
      </c>
      <c r="J47" s="61"/>
      <c r="K47" s="110">
        <v>5</v>
      </c>
    </row>
    <row r="48" spans="1:11" x14ac:dyDescent="0.25">
      <c r="A48" s="107">
        <v>42335</v>
      </c>
      <c r="B48" s="60">
        <v>5</v>
      </c>
      <c r="C48" s="61">
        <v>6</v>
      </c>
      <c r="D48" s="61">
        <v>1</v>
      </c>
      <c r="E48" s="61"/>
      <c r="F48" s="61"/>
      <c r="G48" s="61"/>
      <c r="H48" s="61"/>
      <c r="I48" s="61">
        <v>3</v>
      </c>
      <c r="J48" s="61"/>
      <c r="K48" s="110">
        <v>4</v>
      </c>
    </row>
    <row r="49" spans="1:11" x14ac:dyDescent="0.25">
      <c r="A49" s="107">
        <v>42338</v>
      </c>
      <c r="B49" s="60">
        <v>6</v>
      </c>
      <c r="C49" s="61">
        <v>7</v>
      </c>
      <c r="D49" s="61"/>
      <c r="E49" s="61">
        <v>1</v>
      </c>
      <c r="F49" s="61">
        <v>5</v>
      </c>
      <c r="G49" s="61">
        <v>3</v>
      </c>
      <c r="H49" s="61"/>
      <c r="I49" s="61">
        <v>4</v>
      </c>
      <c r="J49" s="61"/>
      <c r="K49" s="110">
        <v>2</v>
      </c>
    </row>
    <row r="50" spans="1:11" x14ac:dyDescent="0.25">
      <c r="A50" s="107">
        <v>42339</v>
      </c>
      <c r="B50" s="60">
        <v>3</v>
      </c>
      <c r="C50" s="61">
        <v>5</v>
      </c>
      <c r="D50" s="61"/>
      <c r="E50" s="61"/>
      <c r="F50" s="61"/>
      <c r="G50" s="61">
        <v>4</v>
      </c>
      <c r="H50" s="61"/>
      <c r="I50" s="61">
        <v>1</v>
      </c>
      <c r="J50" s="61">
        <v>6</v>
      </c>
      <c r="K50" s="110"/>
    </row>
    <row r="51" spans="1:11" x14ac:dyDescent="0.25">
      <c r="A51" s="107">
        <v>42340</v>
      </c>
      <c r="B51" s="60">
        <v>6</v>
      </c>
      <c r="C51" s="61">
        <v>2</v>
      </c>
      <c r="D51" s="61"/>
      <c r="E51" s="61">
        <v>4</v>
      </c>
      <c r="F51" s="61"/>
      <c r="G51" s="61">
        <v>5</v>
      </c>
      <c r="H51" s="61"/>
      <c r="I51" s="61"/>
      <c r="J51" s="61">
        <v>3</v>
      </c>
      <c r="K51" s="110">
        <v>1</v>
      </c>
    </row>
    <row r="52" spans="1:11" x14ac:dyDescent="0.25">
      <c r="A52" s="107">
        <v>42341</v>
      </c>
      <c r="B52" s="60">
        <v>5</v>
      </c>
      <c r="C52" s="61"/>
      <c r="D52" s="61">
        <v>6</v>
      </c>
      <c r="E52" s="61">
        <v>4</v>
      </c>
      <c r="F52" s="61"/>
      <c r="G52" s="61">
        <v>7</v>
      </c>
      <c r="H52" s="61"/>
      <c r="I52" s="61">
        <v>2</v>
      </c>
      <c r="J52" s="61">
        <v>1</v>
      </c>
      <c r="K52" s="110">
        <v>3</v>
      </c>
    </row>
    <row r="53" spans="1:11" x14ac:dyDescent="0.25">
      <c r="A53" s="107">
        <v>42342</v>
      </c>
      <c r="B53" s="60">
        <v>5</v>
      </c>
      <c r="C53" s="61"/>
      <c r="D53" s="61">
        <v>6</v>
      </c>
      <c r="E53" s="61"/>
      <c r="F53" s="61">
        <v>1</v>
      </c>
      <c r="G53" s="61"/>
      <c r="H53" s="61">
        <v>4</v>
      </c>
      <c r="I53" s="61">
        <v>3</v>
      </c>
      <c r="J53" s="61"/>
      <c r="K53" s="110"/>
    </row>
    <row r="54" spans="1:11" x14ac:dyDescent="0.25">
      <c r="A54" s="107">
        <v>42345</v>
      </c>
      <c r="B54" s="60"/>
      <c r="C54" s="61">
        <v>6</v>
      </c>
      <c r="D54" s="61"/>
      <c r="E54" s="61">
        <v>3</v>
      </c>
      <c r="F54" s="61"/>
      <c r="G54" s="61">
        <v>4</v>
      </c>
      <c r="H54" s="61"/>
      <c r="I54" s="61"/>
      <c r="J54" s="61">
        <v>5</v>
      </c>
      <c r="K54" s="110">
        <v>1</v>
      </c>
    </row>
    <row r="55" spans="1:11" x14ac:dyDescent="0.25">
      <c r="A55" s="107">
        <v>42346</v>
      </c>
      <c r="B55" s="60">
        <v>1</v>
      </c>
      <c r="C55" s="61"/>
      <c r="D55" s="61">
        <v>2</v>
      </c>
      <c r="E55" s="61">
        <v>3</v>
      </c>
      <c r="F55" s="61">
        <v>6</v>
      </c>
      <c r="G55" s="61">
        <v>5</v>
      </c>
      <c r="H55" s="61"/>
      <c r="I55" s="61"/>
      <c r="J55" s="61"/>
      <c r="K55" s="110">
        <v>4</v>
      </c>
    </row>
    <row r="56" spans="1:11" x14ac:dyDescent="0.25">
      <c r="A56" s="107">
        <v>42347</v>
      </c>
      <c r="B56" s="60">
        <v>1</v>
      </c>
      <c r="C56" s="61">
        <v>6</v>
      </c>
      <c r="D56" s="61">
        <v>2</v>
      </c>
      <c r="E56" s="61"/>
      <c r="F56" s="61">
        <v>5</v>
      </c>
      <c r="G56" s="61">
        <v>3</v>
      </c>
      <c r="H56" s="61"/>
      <c r="I56" s="61"/>
      <c r="J56" s="61"/>
      <c r="K56" s="110">
        <v>4</v>
      </c>
    </row>
    <row r="57" spans="1:11" x14ac:dyDescent="0.25">
      <c r="A57" s="107">
        <v>42348</v>
      </c>
      <c r="B57" s="60">
        <v>6</v>
      </c>
      <c r="C57" s="61">
        <v>5</v>
      </c>
      <c r="D57" s="61">
        <v>4</v>
      </c>
      <c r="E57" s="61">
        <v>2</v>
      </c>
      <c r="F57" s="61"/>
      <c r="G57" s="61">
        <v>1</v>
      </c>
      <c r="H57" s="61"/>
      <c r="I57" s="61"/>
      <c r="J57" s="61"/>
      <c r="K57" s="110">
        <v>3</v>
      </c>
    </row>
    <row r="58" spans="1:11" x14ac:dyDescent="0.25">
      <c r="A58" s="107">
        <v>42349</v>
      </c>
      <c r="B58" s="60">
        <v>6</v>
      </c>
      <c r="C58" s="61"/>
      <c r="D58" s="61">
        <v>1</v>
      </c>
      <c r="E58" s="61"/>
      <c r="F58" s="61">
        <v>4</v>
      </c>
      <c r="G58" s="61">
        <v>5</v>
      </c>
      <c r="H58" s="61"/>
      <c r="I58" s="61"/>
      <c r="J58" s="61"/>
      <c r="K58" s="110">
        <v>3</v>
      </c>
    </row>
    <row r="59" spans="1:11" x14ac:dyDescent="0.25">
      <c r="A59" s="107">
        <v>42352</v>
      </c>
      <c r="B59" s="60">
        <v>6</v>
      </c>
      <c r="C59" s="61">
        <v>7</v>
      </c>
      <c r="D59" s="61">
        <v>4</v>
      </c>
      <c r="E59" s="61"/>
      <c r="F59" s="61">
        <v>4</v>
      </c>
      <c r="G59" s="61">
        <v>1</v>
      </c>
      <c r="H59" s="61"/>
      <c r="I59" s="61">
        <v>2</v>
      </c>
      <c r="J59" s="61">
        <v>3</v>
      </c>
      <c r="K59" s="110">
        <v>5</v>
      </c>
    </row>
    <row r="60" spans="1:11" x14ac:dyDescent="0.25">
      <c r="A60" s="107">
        <v>42353</v>
      </c>
      <c r="B60" s="60">
        <v>1</v>
      </c>
      <c r="C60" s="61">
        <v>2</v>
      </c>
      <c r="D60" s="61">
        <v>6</v>
      </c>
      <c r="E60" s="61">
        <v>4</v>
      </c>
      <c r="F60" s="61">
        <v>3</v>
      </c>
      <c r="G60" s="61"/>
      <c r="H60" s="61"/>
      <c r="I60" s="61">
        <v>5</v>
      </c>
      <c r="J60" s="61">
        <v>8</v>
      </c>
      <c r="K60" s="110">
        <v>7</v>
      </c>
    </row>
    <row r="61" spans="1:11" x14ac:dyDescent="0.25">
      <c r="A61" s="107">
        <v>42355</v>
      </c>
      <c r="B61" s="60">
        <v>1</v>
      </c>
      <c r="C61" s="61"/>
      <c r="D61" s="61">
        <v>6</v>
      </c>
      <c r="E61" s="61">
        <v>3</v>
      </c>
      <c r="F61" s="61"/>
      <c r="G61" s="61"/>
      <c r="H61" s="61"/>
      <c r="I61" s="61">
        <v>5</v>
      </c>
      <c r="J61" s="61">
        <v>4</v>
      </c>
      <c r="K61" s="110">
        <v>2</v>
      </c>
    </row>
    <row r="62" spans="1:11" x14ac:dyDescent="0.25">
      <c r="A62" s="107">
        <v>42356</v>
      </c>
      <c r="B62" s="60"/>
      <c r="C62" s="61">
        <v>5</v>
      </c>
      <c r="D62" s="61">
        <v>3</v>
      </c>
      <c r="E62" s="61"/>
      <c r="F62" s="61">
        <v>6</v>
      </c>
      <c r="G62" s="61"/>
      <c r="H62" s="61"/>
      <c r="I62" s="61"/>
      <c r="J62" s="61"/>
      <c r="K62" s="110"/>
    </row>
    <row r="63" spans="1:11" x14ac:dyDescent="0.25">
      <c r="A63" s="107">
        <v>42373</v>
      </c>
      <c r="B63" s="60">
        <v>6</v>
      </c>
      <c r="C63" s="61">
        <v>4</v>
      </c>
      <c r="D63" s="61">
        <v>7</v>
      </c>
      <c r="E63" s="61">
        <v>5</v>
      </c>
      <c r="F63" s="61"/>
      <c r="G63" s="61">
        <v>2</v>
      </c>
      <c r="H63" s="61"/>
      <c r="I63" s="61">
        <v>3</v>
      </c>
      <c r="J63" s="61">
        <v>1</v>
      </c>
      <c r="K63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>NOVA Chemicals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Fletcher</dc:creator>
  <cp:lastModifiedBy>Oskar Petersons</cp:lastModifiedBy>
  <dcterms:created xsi:type="dcterms:W3CDTF">2015-09-15T16:59:29Z</dcterms:created>
  <dcterms:modified xsi:type="dcterms:W3CDTF">2016-02-02T00:31:25Z</dcterms:modified>
</cp:coreProperties>
</file>