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Vladi\Documents\BPF\analysis\data\metadata\"/>
    </mc:Choice>
  </mc:AlternateContent>
  <xr:revisionPtr revIDLastSave="0" documentId="13_ncr:1_{0175EDDF-881F-4B13-B254-6604797B6AFF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Sheet1" sheetId="5" r:id="rId1"/>
  </sheets>
  <calcPr calcId="191029"/>
</workbook>
</file>

<file path=xl/calcChain.xml><?xml version="1.0" encoding="utf-8"?>
<calcChain xmlns="http://schemas.openxmlformats.org/spreadsheetml/2006/main">
  <c r="T46" i="5" l="1"/>
  <c r="T32" i="5"/>
  <c r="T18" i="5"/>
  <c r="T4" i="5"/>
  <c r="T55" i="5" l="1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T57" i="5" l="1"/>
</calcChain>
</file>

<file path=xl/sharedStrings.xml><?xml version="1.0" encoding="utf-8"?>
<sst xmlns="http://schemas.openxmlformats.org/spreadsheetml/2006/main" count="182" uniqueCount="99">
  <si>
    <t>Ind1</t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</si>
  <si>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</si>
  <si>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</si>
  <si>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</si>
  <si>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</si>
  <si>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</si>
  <si>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</si>
  <si>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</si>
  <si>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</si>
  <si>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</si>
  <si>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</si>
  <si>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</si>
  <si>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</si>
  <si>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</si>
  <si>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</si>
  <si>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</si>
  <si>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</si>
  <si>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</si>
  <si>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</si>
  <si>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</si>
  <si>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</si>
  <si>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</si>
  <si>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</si>
  <si>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</si>
  <si>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</si>
  <si>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</si>
  <si>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</si>
  <si>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</si>
  <si>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</si>
  <si>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Ind30</t>
  </si>
  <si>
    <t>Ind31</t>
  </si>
  <si>
    <t>Ind32</t>
  </si>
  <si>
    <t>Ind33</t>
  </si>
  <si>
    <t>Ind34</t>
  </si>
  <si>
    <t>Ind35</t>
  </si>
  <si>
    <t>Ind36</t>
  </si>
  <si>
    <t>Ind37</t>
  </si>
  <si>
    <t>Ind38</t>
  </si>
  <si>
    <t>Ind39</t>
  </si>
  <si>
    <t>Ind40</t>
  </si>
  <si>
    <t>Ind41</t>
  </si>
  <si>
    <t>Ind42</t>
  </si>
  <si>
    <t>Ind43</t>
  </si>
  <si>
    <t>Ind44</t>
  </si>
  <si>
    <t>30%-Tag1</t>
  </si>
  <si>
    <t>30%-Tag2</t>
  </si>
  <si>
    <t>30%-Tag3</t>
  </si>
  <si>
    <t>30%-Tag4</t>
  </si>
  <si>
    <t>50%-Tag2</t>
  </si>
  <si>
    <t>50%-Tag3</t>
  </si>
  <si>
    <t>50%-Tag4</t>
  </si>
  <si>
    <t>83%-Tag1</t>
  </si>
  <si>
    <t>83%-Tag2</t>
  </si>
  <si>
    <t>83%-Tag3</t>
  </si>
  <si>
    <t>83%-Tag4</t>
  </si>
  <si>
    <t>50%-Tag5</t>
  </si>
  <si>
    <t>Alles in Ordnung</t>
  </si>
  <si>
    <t>Ein Teil der Daten entfernt da Blüte wahrscheinlich aufgehört hat zu funktionieren</t>
  </si>
  <si>
    <t>Blüte hat nicht funktioniert oder anderes Problem mit dem System, Tag komplett weggelassen</t>
  </si>
  <si>
    <t>bat</t>
  </si>
  <si>
    <t>day</t>
  </si>
  <si>
    <t>flower 3 rediscovered at 01:52</t>
  </si>
  <si>
    <t>bat2 day 2</t>
  </si>
  <si>
    <t>flowers 3 and 8 discovered at 18:02</t>
  </si>
  <si>
    <t>flower 8 stopped being nearly exclusively visted between 24:00 and 24:30</t>
  </si>
  <si>
    <t>hours to remove</t>
  </si>
  <si>
    <t>24:00 - 01:52</t>
  </si>
  <si>
    <t>or repeat for analysis for both flowers?</t>
  </si>
  <si>
    <t>bat12 day 2</t>
  </si>
  <si>
    <t>flower 8 disovered at 18:17</t>
  </si>
  <si>
    <t>flower 1 discovered between 01:08 - 01:35</t>
  </si>
  <si>
    <t>24:00 - 01:35</t>
  </si>
  <si>
    <t>?</t>
  </si>
  <si>
    <t>added by me</t>
  </si>
  <si>
    <t>Flex1</t>
  </si>
  <si>
    <t>Flex2</t>
  </si>
  <si>
    <t>Flex3</t>
  </si>
  <si>
    <t>Flex4</t>
  </si>
  <si>
    <t>x</t>
  </si>
  <si>
    <t>w missing weight</t>
  </si>
  <si>
    <t>&gt;00:35</t>
  </si>
  <si>
    <t>&gt;22:00&lt;01:30</t>
  </si>
  <si>
    <t>22:00 - 01:30</t>
  </si>
  <si>
    <t>26 day 10 is asymptotic phase even achieved?</t>
  </si>
  <si>
    <t>&gt;21:15&lt;23:40</t>
  </si>
  <si>
    <t>&gt;19:40&lt;22:10</t>
  </si>
  <si>
    <t>21:15 - 23:40</t>
  </si>
  <si>
    <t>19:40 - 22:10</t>
  </si>
  <si>
    <t>&gt;23:59&lt;01:52</t>
  </si>
  <si>
    <t>&gt;23:59&lt;01:35</t>
  </si>
  <si>
    <t>switch right after/at pumping?</t>
  </si>
  <si>
    <t>no rewards</t>
  </si>
  <si>
    <t>39 day 16?</t>
  </si>
  <si>
    <t>flower discovered late</t>
  </si>
  <si>
    <t>didn't go into phase 2</t>
  </si>
  <si>
    <t>no rewards in phase2</t>
  </si>
  <si>
    <t>&gt;01:42&lt;03:27</t>
  </si>
  <si>
    <t>01:42 - 03:27</t>
  </si>
  <si>
    <t>flower 4 stopped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</si>
</sst>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5" borderId="1" xfId="0" applyFill="1" applyBorder="1"/>
    <xf numFmtId="20" fontId="0" fillId="3" borderId="0" xfId="0" applyNumberFormat="1" applyFill="1"/>
    <xf numFmtId="0" fontId="0" fillId="8" borderId="3" xfId="0" applyFill="1" applyBorder="1"/>
    <xf numFmtId="0" fontId="0" fillId="9" borderId="0" xfId="0" applyFill="1"/>
    <xf numFmtId="0" fontId="0" fillId="10" borderId="0" xfId="0" applyFill="1"/>
    <xf numFmtId="0" fontId="0" fillId="10" borderId="0" xfId="0" applyFill="1" applyBorder="1"/>
    <xf numFmtId="0" fontId="0" fillId="7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D0FE-0C34-4F9C-A4E9-BAF5491F6275}">
  <dimension ref="A1:AA5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18" sqref="R18"/>
    </sheetView>
  </sheetViews>
  <sheetFormatPr defaultRowHeight="15" x14ac:dyDescent="0.25"/>
  <cols>
    <col min="26" max="26" width="15.7109375" bestFit="1" customWidth="1"/>
  </cols>
  <sheetData>
    <row r="1" spans="1:27" x14ac:dyDescent="0.25">
      <c r="B1" s="6" t="s">
        <v>48</v>
      </c>
      <c r="C1" s="6" t="s">
        <v>49</v>
      </c>
      <c r="D1" s="6" t="s">
        <v>50</v>
      </c>
      <c r="E1" s="6" t="s">
        <v>55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51</v>
      </c>
      <c r="K1" s="6" t="s">
        <v>52</v>
      </c>
      <c r="L1" s="6" t="s">
        <v>53</v>
      </c>
      <c r="M1" s="6" t="s">
        <v>54</v>
      </c>
      <c r="N1" s="6" t="s">
        <v>74</v>
      </c>
      <c r="O1" s="6" t="s">
        <v>75</v>
      </c>
      <c r="P1" s="6" t="s">
        <v>76</v>
      </c>
      <c r="Q1" s="6" t="s">
        <v>77</v>
      </c>
    </row>
    <row r="2" spans="1:27" x14ac:dyDescent="0.25">
      <c r="B2" s="5" t="s">
        <v>48</v>
      </c>
      <c r="C2" s="5" t="s">
        <v>49</v>
      </c>
      <c r="D2" s="5" t="s">
        <v>50</v>
      </c>
      <c r="E2" s="5" t="s">
        <v>55</v>
      </c>
      <c r="F2" s="5" t="s">
        <v>51</v>
      </c>
      <c r="G2" s="5" t="s">
        <v>52</v>
      </c>
      <c r="H2" s="5" t="s">
        <v>53</v>
      </c>
      <c r="I2" s="5" t="s">
        <v>54</v>
      </c>
      <c r="J2" s="5" t="s">
        <v>44</v>
      </c>
      <c r="K2" s="5" t="s">
        <v>45</v>
      </c>
      <c r="L2" s="5" t="s">
        <v>46</v>
      </c>
      <c r="M2" s="5" t="s">
        <v>47</v>
      </c>
      <c r="N2" s="5" t="s">
        <v>74</v>
      </c>
      <c r="O2" s="5" t="s">
        <v>75</v>
      </c>
      <c r="P2" s="5" t="s">
        <v>76</v>
      </c>
      <c r="Q2" s="5" t="s">
        <v>77</v>
      </c>
    </row>
    <row r="3" spans="1:27" x14ac:dyDescent="0.25">
      <c r="B3" s="12">
        <v>2</v>
      </c>
      <c r="C3" s="12">
        <v>3</v>
      </c>
      <c r="D3" s="12">
        <v>4</v>
      </c>
      <c r="E3" s="12">
        <v>5</v>
      </c>
      <c r="F3" s="12">
        <v>6</v>
      </c>
      <c r="G3" s="12">
        <v>7</v>
      </c>
      <c r="H3" s="12">
        <v>8</v>
      </c>
      <c r="I3" s="12">
        <v>9</v>
      </c>
      <c r="J3" s="12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3">
        <v>16</v>
      </c>
      <c r="Q3" s="13">
        <v>17</v>
      </c>
    </row>
    <row r="4" spans="1:27" x14ac:dyDescent="0.25">
      <c r="B4">
        <f>12 -COUNTIF(B5:B16,"x")</f>
        <v>11</v>
      </c>
      <c r="C4">
        <f t="shared" ref="C4:Q4" si="0">12 -COUNTIF(C5:C16,"x")</f>
        <v>11</v>
      </c>
      <c r="D4">
        <f t="shared" si="0"/>
        <v>11</v>
      </c>
      <c r="E4">
        <f t="shared" si="0"/>
        <v>11</v>
      </c>
      <c r="F4">
        <f t="shared" si="0"/>
        <v>12</v>
      </c>
      <c r="G4">
        <f t="shared" si="0"/>
        <v>11</v>
      </c>
      <c r="H4">
        <f t="shared" si="0"/>
        <v>7</v>
      </c>
      <c r="I4">
        <f t="shared" si="0"/>
        <v>12</v>
      </c>
      <c r="J4">
        <f t="shared" si="0"/>
        <v>12</v>
      </c>
      <c r="K4">
        <f t="shared" si="0"/>
        <v>12</v>
      </c>
      <c r="L4">
        <f t="shared" si="0"/>
        <v>11</v>
      </c>
      <c r="M4">
        <f t="shared" si="0"/>
        <v>9</v>
      </c>
      <c r="N4">
        <f t="shared" si="0"/>
        <v>12</v>
      </c>
      <c r="O4">
        <f t="shared" si="0"/>
        <v>12</v>
      </c>
      <c r="P4">
        <f t="shared" si="0"/>
        <v>11</v>
      </c>
      <c r="Q4">
        <f t="shared" si="0"/>
        <v>12</v>
      </c>
      <c r="S4" s="10" t="s">
        <v>91</v>
      </c>
      <c r="T4">
        <f>COUNTA(B5:Q16)</f>
        <v>18</v>
      </c>
    </row>
    <row r="5" spans="1:27" x14ac:dyDescent="0.25">
      <c r="A5" s="6" t="s">
        <v>0</v>
      </c>
      <c r="B5" s="20"/>
      <c r="C5" s="21"/>
      <c r="D5" s="21"/>
      <c r="E5" s="22"/>
      <c r="F5" s="21"/>
      <c r="G5" s="21"/>
      <c r="H5" s="21"/>
      <c r="I5" s="22"/>
      <c r="J5" s="20"/>
      <c r="K5" s="21"/>
      <c r="L5" s="21"/>
      <c r="M5" s="15" t="s">
        <v>78</v>
      </c>
      <c r="N5" s="20"/>
      <c r="O5" s="20"/>
      <c r="P5" s="20"/>
      <c r="Q5" s="20"/>
      <c r="S5" s="11" t="s">
        <v>73</v>
      </c>
    </row>
    <row r="6" spans="1:27" x14ac:dyDescent="0.25">
      <c r="A6" s="6" t="s">
        <v>1</v>
      </c>
      <c r="B6" s="27" t="s">
        <v>88</v>
      </c>
      <c r="C6" s="21"/>
      <c r="D6" s="21"/>
      <c r="E6" s="22"/>
      <c r="F6" s="21"/>
      <c r="G6" s="21"/>
      <c r="H6" s="14" t="s">
        <v>78</v>
      </c>
      <c r="I6" s="22"/>
      <c r="J6" s="20"/>
      <c r="K6" s="21"/>
      <c r="L6" s="14" t="s">
        <v>78</v>
      </c>
      <c r="M6" s="22"/>
      <c r="N6" s="20"/>
      <c r="O6" s="20"/>
      <c r="P6" s="20"/>
      <c r="Q6" s="20"/>
    </row>
    <row r="7" spans="1:27" x14ac:dyDescent="0.25">
      <c r="A7" s="6" t="s">
        <v>2</v>
      </c>
      <c r="B7" s="20"/>
      <c r="C7" s="21"/>
      <c r="D7" s="21"/>
      <c r="E7" s="22"/>
      <c r="F7" s="21"/>
      <c r="G7" s="21"/>
      <c r="H7" s="21"/>
      <c r="I7" s="22"/>
      <c r="J7" s="20"/>
      <c r="K7" s="21"/>
      <c r="L7" s="21"/>
      <c r="M7" s="22"/>
      <c r="N7" s="20"/>
      <c r="O7" s="20"/>
      <c r="P7" s="20"/>
      <c r="Q7" s="20"/>
      <c r="S7" s="1"/>
      <c r="T7" t="s">
        <v>56</v>
      </c>
    </row>
    <row r="8" spans="1:27" x14ac:dyDescent="0.25">
      <c r="A8" s="6" t="s">
        <v>3</v>
      </c>
      <c r="B8" s="20"/>
      <c r="C8" s="21"/>
      <c r="D8" s="14" t="s">
        <v>78</v>
      </c>
      <c r="E8" s="22"/>
      <c r="F8" s="21"/>
      <c r="G8" s="21"/>
      <c r="H8" s="14" t="s">
        <v>78</v>
      </c>
      <c r="I8" s="22"/>
      <c r="J8" s="20"/>
      <c r="K8" s="21"/>
      <c r="L8" s="21"/>
      <c r="M8" s="22"/>
      <c r="N8" s="20"/>
      <c r="O8" s="20"/>
      <c r="P8" s="20"/>
      <c r="Q8" s="20"/>
      <c r="S8" s="2"/>
      <c r="T8" t="s">
        <v>57</v>
      </c>
    </row>
    <row r="9" spans="1:27" x14ac:dyDescent="0.25">
      <c r="A9" s="6" t="s">
        <v>4</v>
      </c>
      <c r="B9" s="20"/>
      <c r="C9" s="21"/>
      <c r="D9" s="21"/>
      <c r="E9" s="22"/>
      <c r="F9" s="21"/>
      <c r="G9" s="21"/>
      <c r="H9" s="21"/>
      <c r="I9" s="22"/>
      <c r="J9" s="20"/>
      <c r="K9" s="21"/>
      <c r="L9" s="21"/>
      <c r="M9" s="22"/>
      <c r="N9" s="20"/>
      <c r="O9" s="20"/>
      <c r="P9" s="20"/>
      <c r="Q9" s="20"/>
      <c r="S9" s="3"/>
      <c r="T9" t="s">
        <v>58</v>
      </c>
    </row>
    <row r="10" spans="1:27" ht="15.75" thickBot="1" x14ac:dyDescent="0.3">
      <c r="A10" s="6" t="s">
        <v>5</v>
      </c>
      <c r="B10" s="23"/>
      <c r="C10" s="24"/>
      <c r="D10" s="24"/>
      <c r="E10" s="25"/>
      <c r="F10" s="24"/>
      <c r="G10" s="24"/>
      <c r="H10" s="24"/>
      <c r="I10" s="25"/>
      <c r="J10" s="24"/>
      <c r="K10" s="24"/>
      <c r="L10" s="24"/>
      <c r="M10" s="25"/>
      <c r="N10" s="24"/>
      <c r="O10" s="23"/>
      <c r="P10" s="23"/>
      <c r="Q10" s="23"/>
    </row>
    <row r="11" spans="1:27" ht="15.75" thickTop="1" x14ac:dyDescent="0.25">
      <c r="A11" s="5" t="s">
        <v>6</v>
      </c>
      <c r="B11" s="17"/>
      <c r="C11" s="18"/>
      <c r="D11" s="18"/>
      <c r="E11" s="19"/>
      <c r="F11" s="17"/>
      <c r="G11" s="18"/>
      <c r="H11" s="18"/>
      <c r="I11" s="19"/>
      <c r="J11" s="17"/>
      <c r="K11" s="18"/>
      <c r="L11" s="18"/>
      <c r="M11" s="19"/>
      <c r="N11" s="17"/>
      <c r="O11" s="17"/>
      <c r="P11" s="17"/>
      <c r="Q11" s="17"/>
      <c r="S11" t="s">
        <v>79</v>
      </c>
      <c r="X11" t="s">
        <v>59</v>
      </c>
      <c r="Y11" t="s">
        <v>60</v>
      </c>
      <c r="Z11" t="s">
        <v>65</v>
      </c>
      <c r="AA11" t="s">
        <v>67</v>
      </c>
    </row>
    <row r="12" spans="1:27" x14ac:dyDescent="0.25">
      <c r="A12" s="5" t="s">
        <v>7</v>
      </c>
      <c r="B12" s="20"/>
      <c r="C12" s="21"/>
      <c r="D12" s="21"/>
      <c r="E12" s="22"/>
      <c r="F12" s="20"/>
      <c r="G12" s="21"/>
      <c r="H12" s="21"/>
      <c r="I12" s="22"/>
      <c r="J12" s="20"/>
      <c r="K12" s="21"/>
      <c r="L12" s="21"/>
      <c r="M12" s="38" t="s">
        <v>78</v>
      </c>
      <c r="N12" s="20"/>
      <c r="O12" s="20"/>
      <c r="P12" s="20"/>
      <c r="Q12" s="20"/>
      <c r="X12" s="2">
        <v>2</v>
      </c>
      <c r="Y12" s="2">
        <v>2</v>
      </c>
      <c r="Z12" s="9" t="s">
        <v>66</v>
      </c>
    </row>
    <row r="13" spans="1:27" x14ac:dyDescent="0.25">
      <c r="A13" s="5" t="s">
        <v>8</v>
      </c>
      <c r="B13" s="20"/>
      <c r="C13" s="21"/>
      <c r="D13" s="21"/>
      <c r="E13" s="38" t="s">
        <v>78</v>
      </c>
      <c r="F13" s="27" t="s">
        <v>96</v>
      </c>
      <c r="G13" s="21"/>
      <c r="H13" s="14" t="s">
        <v>78</v>
      </c>
      <c r="I13" s="22"/>
      <c r="J13" s="20"/>
      <c r="K13" s="21"/>
      <c r="L13" s="21"/>
      <c r="M13" s="38" t="s">
        <v>78</v>
      </c>
      <c r="N13" s="20"/>
      <c r="O13" s="20"/>
      <c r="P13" s="28" t="s">
        <v>78</v>
      </c>
      <c r="Q13" s="21"/>
      <c r="S13" t="s">
        <v>94</v>
      </c>
      <c r="X13" s="2">
        <v>9</v>
      </c>
      <c r="Y13" s="2">
        <v>6</v>
      </c>
      <c r="Z13" s="2" t="s">
        <v>97</v>
      </c>
      <c r="AA13" t="s">
        <v>98</v>
      </c>
    </row>
    <row r="14" spans="1:27" x14ac:dyDescent="0.25">
      <c r="A14" s="5" t="s">
        <v>9</v>
      </c>
      <c r="B14" s="20"/>
      <c r="C14" s="21"/>
      <c r="D14" s="21"/>
      <c r="E14" s="22"/>
      <c r="F14" s="20"/>
      <c r="G14" s="14" t="s">
        <v>78</v>
      </c>
      <c r="H14" s="21"/>
      <c r="I14" s="22"/>
      <c r="J14" s="20"/>
      <c r="K14" s="21"/>
      <c r="L14" s="21"/>
      <c r="M14" s="22"/>
      <c r="N14" s="20"/>
      <c r="O14" s="20"/>
      <c r="P14" s="20"/>
      <c r="Q14" s="20"/>
      <c r="X14" s="2">
        <v>12</v>
      </c>
      <c r="Y14" s="2">
        <v>2</v>
      </c>
      <c r="Z14" s="2" t="s">
        <v>71</v>
      </c>
    </row>
    <row r="15" spans="1:27" x14ac:dyDescent="0.25">
      <c r="A15" s="5" t="s">
        <v>10</v>
      </c>
      <c r="B15" s="14" t="s">
        <v>78</v>
      </c>
      <c r="C15" s="14" t="s">
        <v>78</v>
      </c>
      <c r="D15" s="21"/>
      <c r="E15" s="22"/>
      <c r="F15" s="20"/>
      <c r="G15" s="21"/>
      <c r="H15" s="14" t="s">
        <v>78</v>
      </c>
      <c r="I15" s="22"/>
      <c r="J15" s="20"/>
      <c r="K15" s="21"/>
      <c r="L15" s="21"/>
      <c r="M15" s="22"/>
      <c r="N15" s="20"/>
      <c r="O15" s="20"/>
      <c r="P15" s="20"/>
      <c r="Q15" s="20"/>
      <c r="X15" s="2">
        <v>22</v>
      </c>
      <c r="Y15" s="2">
        <v>25</v>
      </c>
      <c r="Z15" s="2" t="s">
        <v>82</v>
      </c>
    </row>
    <row r="16" spans="1:27" ht="15.75" thickBot="1" x14ac:dyDescent="0.3">
      <c r="A16" s="8" t="s">
        <v>11</v>
      </c>
      <c r="B16" s="29" t="s">
        <v>89</v>
      </c>
      <c r="C16" s="24"/>
      <c r="D16" s="24"/>
      <c r="E16" s="25"/>
      <c r="F16" s="23"/>
      <c r="G16" s="24"/>
      <c r="H16" s="34" t="s">
        <v>78</v>
      </c>
      <c r="I16" s="25"/>
      <c r="J16" s="24"/>
      <c r="K16" s="24"/>
      <c r="L16" s="24"/>
      <c r="M16" s="25"/>
      <c r="N16" s="23"/>
      <c r="O16" s="23"/>
      <c r="P16" s="23"/>
      <c r="Q16" s="23"/>
      <c r="X16" s="2">
        <v>28</v>
      </c>
      <c r="Y16" s="2">
        <v>42</v>
      </c>
      <c r="Z16" s="2" t="s">
        <v>86</v>
      </c>
    </row>
    <row r="17" spans="1:26" ht="15.75" thickTop="1" x14ac:dyDescent="0.25">
      <c r="B17">
        <v>19</v>
      </c>
      <c r="C17">
        <v>20</v>
      </c>
      <c r="D17">
        <v>21</v>
      </c>
      <c r="E17">
        <v>22</v>
      </c>
      <c r="F17">
        <v>23</v>
      </c>
      <c r="G17">
        <v>24</v>
      </c>
      <c r="H17">
        <v>25</v>
      </c>
      <c r="I17">
        <v>26</v>
      </c>
      <c r="J17">
        <v>27</v>
      </c>
      <c r="K17">
        <v>28</v>
      </c>
      <c r="L17">
        <v>29</v>
      </c>
      <c r="M17">
        <v>30</v>
      </c>
      <c r="N17">
        <v>31</v>
      </c>
      <c r="O17">
        <v>32</v>
      </c>
      <c r="P17">
        <v>33</v>
      </c>
      <c r="Q17">
        <v>34</v>
      </c>
      <c r="X17" s="2">
        <v>36</v>
      </c>
      <c r="Y17" s="2">
        <v>42</v>
      </c>
      <c r="Z17" s="2" t="s">
        <v>87</v>
      </c>
    </row>
    <row r="18" spans="1:26" x14ac:dyDescent="0.25">
      <c r="B18" s="4">
        <f t="shared" ref="B18:Q18" si="1">12 -COUNTIF(B19:B30,"x")</f>
        <v>12</v>
      </c>
      <c r="C18" s="4">
        <f t="shared" si="1"/>
        <v>9</v>
      </c>
      <c r="D18" s="4">
        <f t="shared" si="1"/>
        <v>10</v>
      </c>
      <c r="E18" s="4">
        <f t="shared" si="1"/>
        <v>10</v>
      </c>
      <c r="F18" s="4">
        <f t="shared" si="1"/>
        <v>10</v>
      </c>
      <c r="G18" s="4">
        <f t="shared" si="1"/>
        <v>9</v>
      </c>
      <c r="H18" s="4">
        <f t="shared" si="1"/>
        <v>12</v>
      </c>
      <c r="I18" s="4">
        <f t="shared" si="1"/>
        <v>9</v>
      </c>
      <c r="J18" s="4">
        <f t="shared" si="1"/>
        <v>11</v>
      </c>
      <c r="K18" s="4">
        <f t="shared" si="1"/>
        <v>11</v>
      </c>
      <c r="L18" s="4">
        <f t="shared" si="1"/>
        <v>10</v>
      </c>
      <c r="M18">
        <f t="shared" si="1"/>
        <v>11</v>
      </c>
      <c r="N18">
        <f t="shared" si="1"/>
        <v>12</v>
      </c>
      <c r="O18" s="4">
        <f t="shared" si="1"/>
        <v>12</v>
      </c>
      <c r="P18" s="4">
        <f t="shared" si="1"/>
        <v>12</v>
      </c>
      <c r="Q18" s="4">
        <f t="shared" si="1"/>
        <v>12</v>
      </c>
      <c r="T18">
        <f>COUNTA(B19:Q30)</f>
        <v>22</v>
      </c>
      <c r="X18" s="2">
        <v>37</v>
      </c>
      <c r="Y18" s="2">
        <v>62</v>
      </c>
      <c r="Z18" s="2" t="s">
        <v>80</v>
      </c>
    </row>
    <row r="19" spans="1:26" x14ac:dyDescent="0.25">
      <c r="A19" s="7" t="s">
        <v>12</v>
      </c>
      <c r="B19" s="17"/>
      <c r="C19" s="18"/>
      <c r="D19" s="18"/>
      <c r="E19" s="19"/>
      <c r="F19" s="36" t="s">
        <v>78</v>
      </c>
      <c r="G19" s="18"/>
      <c r="H19" s="18"/>
      <c r="I19" s="40" t="s">
        <v>78</v>
      </c>
      <c r="J19" s="17"/>
      <c r="K19" s="18"/>
      <c r="L19" s="18"/>
      <c r="M19" s="22"/>
      <c r="N19" s="20"/>
      <c r="O19" s="17"/>
      <c r="P19" s="17"/>
      <c r="Q19" s="17"/>
    </row>
    <row r="20" spans="1:26" x14ac:dyDescent="0.25">
      <c r="A20" s="6" t="s">
        <v>13</v>
      </c>
      <c r="B20" s="20"/>
      <c r="C20" s="14" t="s">
        <v>78</v>
      </c>
      <c r="D20" s="21"/>
      <c r="E20" s="22"/>
      <c r="F20" s="21"/>
      <c r="G20" s="14" t="s">
        <v>78</v>
      </c>
      <c r="H20" s="21"/>
      <c r="I20" s="22"/>
      <c r="J20" s="20"/>
      <c r="K20" s="21"/>
      <c r="L20" s="21"/>
      <c r="M20" s="22"/>
      <c r="N20" s="20"/>
      <c r="O20" s="20"/>
      <c r="P20" s="20"/>
      <c r="Q20" s="20"/>
    </row>
    <row r="21" spans="1:26" x14ac:dyDescent="0.25">
      <c r="A21" s="6" t="s">
        <v>14</v>
      </c>
      <c r="B21" s="20"/>
      <c r="C21" s="21"/>
      <c r="D21" s="21"/>
      <c r="E21" s="22"/>
      <c r="F21" s="21"/>
      <c r="G21" s="21"/>
      <c r="H21" s="21"/>
      <c r="I21" s="38" t="s">
        <v>78</v>
      </c>
      <c r="J21" s="20"/>
      <c r="K21" s="21"/>
      <c r="L21" s="21"/>
      <c r="M21" s="22"/>
      <c r="N21" s="20"/>
      <c r="O21" s="20"/>
      <c r="P21" s="20"/>
      <c r="Q21" s="20"/>
      <c r="V21" t="s">
        <v>62</v>
      </c>
    </row>
    <row r="22" spans="1:26" x14ac:dyDescent="0.25">
      <c r="A22" s="6" t="s">
        <v>15</v>
      </c>
      <c r="B22" s="20"/>
      <c r="C22" s="14" t="s">
        <v>78</v>
      </c>
      <c r="D22" s="21"/>
      <c r="E22" s="22"/>
      <c r="F22" s="21"/>
      <c r="G22" s="21"/>
      <c r="H22" s="21"/>
      <c r="I22" s="22"/>
      <c r="J22" s="20"/>
      <c r="K22" s="21"/>
      <c r="L22" s="21"/>
      <c r="M22" s="22"/>
      <c r="N22" s="20"/>
      <c r="O22" s="20"/>
      <c r="P22" s="20"/>
      <c r="Q22" s="20"/>
      <c r="V22" t="s">
        <v>63</v>
      </c>
    </row>
    <row r="23" spans="1:26" x14ac:dyDescent="0.25">
      <c r="A23" s="6" t="s">
        <v>16</v>
      </c>
      <c r="B23" s="20"/>
      <c r="C23" s="21"/>
      <c r="D23" s="14" t="s">
        <v>78</v>
      </c>
      <c r="E23" s="22"/>
      <c r="F23" s="21"/>
      <c r="G23" s="21"/>
      <c r="H23" s="21"/>
      <c r="I23" s="22"/>
      <c r="J23" s="20"/>
      <c r="K23" s="14" t="s">
        <v>78</v>
      </c>
      <c r="L23" s="21"/>
      <c r="M23" s="22"/>
      <c r="N23" s="20"/>
      <c r="O23" s="20"/>
      <c r="P23" s="20"/>
      <c r="Q23" s="20"/>
      <c r="V23" t="s">
        <v>64</v>
      </c>
    </row>
    <row r="24" spans="1:26" ht="15.75" thickBot="1" x14ac:dyDescent="0.3">
      <c r="A24" s="6" t="s">
        <v>17</v>
      </c>
      <c r="B24" s="23"/>
      <c r="C24" s="24"/>
      <c r="D24" s="24"/>
      <c r="E24" s="25"/>
      <c r="F24" s="24"/>
      <c r="G24" s="24"/>
      <c r="H24" s="24"/>
      <c r="I24" s="39" t="s">
        <v>78</v>
      </c>
      <c r="J24" s="24"/>
      <c r="K24" s="24"/>
      <c r="L24" s="24"/>
      <c r="M24" s="25"/>
      <c r="N24" s="24"/>
      <c r="O24" s="23"/>
      <c r="P24" s="23"/>
      <c r="Q24" s="23"/>
      <c r="V24" t="s">
        <v>61</v>
      </c>
    </row>
    <row r="25" spans="1:26" ht="15.75" thickTop="1" x14ac:dyDescent="0.25">
      <c r="A25" s="5" t="s">
        <v>18</v>
      </c>
      <c r="B25" s="17"/>
      <c r="C25" s="18"/>
      <c r="D25" s="18"/>
      <c r="E25" s="19"/>
      <c r="F25" s="17"/>
      <c r="G25" s="18"/>
      <c r="H25" s="18"/>
      <c r="I25" s="19"/>
      <c r="J25" s="17"/>
      <c r="K25" s="18"/>
      <c r="L25" s="14" t="s">
        <v>78</v>
      </c>
      <c r="M25" s="19"/>
      <c r="N25" s="17"/>
      <c r="O25" s="17"/>
      <c r="P25" s="17"/>
      <c r="Q25" s="17"/>
    </row>
    <row r="26" spans="1:26" x14ac:dyDescent="0.25">
      <c r="A26" s="5" t="s">
        <v>19</v>
      </c>
      <c r="B26" s="20"/>
      <c r="C26" s="21"/>
      <c r="D26" s="21"/>
      <c r="E26" s="22"/>
      <c r="F26" s="20"/>
      <c r="G26" s="21"/>
      <c r="H26" s="21"/>
      <c r="I26" s="22"/>
      <c r="J26" s="20"/>
      <c r="K26" s="21"/>
      <c r="L26" s="21"/>
      <c r="M26" s="22"/>
      <c r="N26" s="20"/>
      <c r="O26" s="20"/>
      <c r="P26" s="20"/>
      <c r="Q26" s="20"/>
      <c r="V26" t="s">
        <v>68</v>
      </c>
    </row>
    <row r="27" spans="1:26" x14ac:dyDescent="0.25">
      <c r="A27" s="5" t="s">
        <v>20</v>
      </c>
      <c r="B27" s="20"/>
      <c r="C27" s="21"/>
      <c r="D27" s="21"/>
      <c r="E27" s="22"/>
      <c r="F27" s="20"/>
      <c r="G27" s="21"/>
      <c r="H27" s="21"/>
      <c r="I27" s="22"/>
      <c r="J27" s="20"/>
      <c r="K27" s="21"/>
      <c r="L27" s="21"/>
      <c r="M27" s="22"/>
      <c r="N27" s="20"/>
      <c r="O27" s="20"/>
      <c r="P27" s="20"/>
      <c r="Q27" s="20"/>
      <c r="V27" t="s">
        <v>69</v>
      </c>
    </row>
    <row r="28" spans="1:26" x14ac:dyDescent="0.25">
      <c r="A28" s="5" t="s">
        <v>21</v>
      </c>
      <c r="B28" s="20"/>
      <c r="C28" s="21"/>
      <c r="D28" s="14" t="s">
        <v>78</v>
      </c>
      <c r="E28" s="15" t="s">
        <v>78</v>
      </c>
      <c r="F28" s="20"/>
      <c r="G28" s="14" t="s">
        <v>78</v>
      </c>
      <c r="H28" s="26" t="s">
        <v>81</v>
      </c>
      <c r="I28" s="22"/>
      <c r="J28" s="20"/>
      <c r="K28" s="21"/>
      <c r="L28" s="21"/>
      <c r="M28" s="22"/>
      <c r="N28" s="42" t="s">
        <v>72</v>
      </c>
      <c r="O28" s="20"/>
      <c r="P28" s="20"/>
      <c r="Q28" s="20"/>
      <c r="S28" t="s">
        <v>90</v>
      </c>
      <c r="V28" t="s">
        <v>64</v>
      </c>
    </row>
    <row r="29" spans="1:26" x14ac:dyDescent="0.25">
      <c r="A29" s="5" t="s">
        <v>22</v>
      </c>
      <c r="B29" s="20"/>
      <c r="C29" s="21"/>
      <c r="D29" s="21"/>
      <c r="E29" s="22"/>
      <c r="F29" s="14" t="s">
        <v>78</v>
      </c>
      <c r="G29" s="21"/>
      <c r="H29" s="21"/>
      <c r="I29" s="22"/>
      <c r="J29" s="16" t="s">
        <v>78</v>
      </c>
      <c r="K29" s="21"/>
      <c r="L29" s="21"/>
      <c r="M29" s="22"/>
      <c r="N29" s="20"/>
      <c r="O29" s="20"/>
      <c r="P29" s="20"/>
      <c r="Q29" s="20"/>
      <c r="T29" t="s">
        <v>93</v>
      </c>
      <c r="V29" t="s">
        <v>70</v>
      </c>
    </row>
    <row r="30" spans="1:26" ht="15.75" thickBot="1" x14ac:dyDescent="0.3">
      <c r="A30" s="8" t="s">
        <v>23</v>
      </c>
      <c r="B30" s="23"/>
      <c r="C30" s="34" t="s">
        <v>78</v>
      </c>
      <c r="D30" s="24"/>
      <c r="E30" s="39" t="s">
        <v>78</v>
      </c>
      <c r="F30" s="23"/>
      <c r="G30" s="34" t="s">
        <v>78</v>
      </c>
      <c r="H30" s="24"/>
      <c r="I30" s="25"/>
      <c r="J30" s="24"/>
      <c r="K30" s="24"/>
      <c r="L30" s="34" t="s">
        <v>78</v>
      </c>
      <c r="M30" s="39" t="s">
        <v>78</v>
      </c>
      <c r="N30" s="23"/>
      <c r="O30" s="23"/>
      <c r="P30" s="23"/>
      <c r="Q30" s="23"/>
    </row>
    <row r="31" spans="1:26" ht="15.75" thickTop="1" x14ac:dyDescent="0.25">
      <c r="B31">
        <v>36</v>
      </c>
      <c r="C31">
        <v>37</v>
      </c>
      <c r="D31">
        <v>38</v>
      </c>
      <c r="E31">
        <v>39</v>
      </c>
      <c r="F31">
        <v>40</v>
      </c>
      <c r="G31">
        <v>41</v>
      </c>
      <c r="H31">
        <v>42</v>
      </c>
      <c r="I31">
        <v>43</v>
      </c>
      <c r="J31">
        <v>44</v>
      </c>
      <c r="K31">
        <v>45</v>
      </c>
      <c r="L31">
        <v>46</v>
      </c>
      <c r="M31">
        <v>47</v>
      </c>
      <c r="N31">
        <v>48</v>
      </c>
      <c r="O31">
        <v>49</v>
      </c>
      <c r="P31">
        <v>50</v>
      </c>
      <c r="Q31">
        <v>51</v>
      </c>
    </row>
    <row r="32" spans="1:26" x14ac:dyDescent="0.25">
      <c r="B32" s="4">
        <f t="shared" ref="B32" si="2">12 -COUNTIF(B33:B44,"x")</f>
        <v>12</v>
      </c>
      <c r="C32" s="4">
        <f t="shared" ref="C32" si="3">12 -COUNTIF(C33:C44,"x")</f>
        <v>12</v>
      </c>
      <c r="D32" s="4">
        <f t="shared" ref="D32" si="4">12 -COUNTIF(D33:D44,"x")</f>
        <v>12</v>
      </c>
      <c r="E32" s="4">
        <f t="shared" ref="E32" si="5">12 -COUNTIF(E33:E44,"x")</f>
        <v>10</v>
      </c>
      <c r="F32" s="4">
        <f t="shared" ref="F32" si="6">12 -COUNTIF(F33:F44,"x")</f>
        <v>12</v>
      </c>
      <c r="G32" s="4">
        <f t="shared" ref="G32" si="7">12 -COUNTIF(G33:G44,"x")</f>
        <v>11</v>
      </c>
      <c r="H32" s="4">
        <f t="shared" ref="H32" si="8">12 -COUNTIF(H33:H44,"x")</f>
        <v>8</v>
      </c>
      <c r="I32" s="4">
        <f t="shared" ref="I32" si="9">12 -COUNTIF(I33:I44,"x")</f>
        <v>11</v>
      </c>
      <c r="J32" s="4">
        <f t="shared" ref="J32" si="10">12 -COUNTIF(J33:J44,"x")</f>
        <v>11</v>
      </c>
      <c r="K32" s="4">
        <f t="shared" ref="K32" si="11">12 -COUNTIF(K33:K44,"x")</f>
        <v>12</v>
      </c>
      <c r="L32" s="4">
        <f t="shared" ref="L32" si="12">12 -COUNTIF(L33:L44,"x")</f>
        <v>8</v>
      </c>
      <c r="M32" s="4">
        <f t="shared" ref="M32" si="13">12 -COUNTIF(M33:M44,"x")</f>
        <v>10</v>
      </c>
      <c r="N32" s="4">
        <f t="shared" ref="N32" si="14">12 -COUNTIF(N33:N44,"x")</f>
        <v>11</v>
      </c>
      <c r="O32" s="4">
        <f t="shared" ref="O32" si="15">12 -COUNTIF(O33:O44,"x")</f>
        <v>12</v>
      </c>
      <c r="P32" s="4">
        <f t="shared" ref="P32" si="16">12 -COUNTIF(P33:P44,"x")</f>
        <v>12</v>
      </c>
      <c r="Q32" s="4">
        <f t="shared" ref="Q32" si="17">12 -COUNTIF(Q33:Q44,"x")</f>
        <v>12</v>
      </c>
      <c r="T32">
        <f>COUNTA(B33:Q44)</f>
        <v>19</v>
      </c>
    </row>
    <row r="33" spans="1:21" x14ac:dyDescent="0.25">
      <c r="A33" s="6" t="s">
        <v>24</v>
      </c>
      <c r="B33" s="17"/>
      <c r="C33" s="18"/>
      <c r="D33" s="18"/>
      <c r="E33" s="19"/>
      <c r="F33" s="18"/>
      <c r="G33" s="18"/>
      <c r="H33" s="18"/>
      <c r="I33" s="19"/>
      <c r="J33" s="17"/>
      <c r="K33" s="18"/>
      <c r="L33" s="18"/>
      <c r="M33" s="19"/>
      <c r="N33" s="18"/>
      <c r="O33" s="17"/>
      <c r="P33" s="17"/>
      <c r="Q33" s="17"/>
    </row>
    <row r="34" spans="1:21" x14ac:dyDescent="0.25">
      <c r="A34" s="6" t="s">
        <v>25</v>
      </c>
      <c r="B34" s="20"/>
      <c r="C34" s="21"/>
      <c r="D34" s="21"/>
      <c r="E34" s="22"/>
      <c r="F34" s="21"/>
      <c r="G34" s="21"/>
      <c r="H34" s="21"/>
      <c r="I34" s="22"/>
      <c r="J34" s="42" t="s">
        <v>78</v>
      </c>
      <c r="K34" s="21"/>
      <c r="L34" s="21"/>
      <c r="M34" s="22"/>
      <c r="N34" s="21"/>
      <c r="O34" s="20"/>
      <c r="P34" s="20"/>
      <c r="Q34" s="20"/>
      <c r="T34" t="s">
        <v>83</v>
      </c>
    </row>
    <row r="35" spans="1:21" x14ac:dyDescent="0.25">
      <c r="A35" s="6" t="s">
        <v>26</v>
      </c>
      <c r="B35" s="20"/>
      <c r="C35" s="21"/>
      <c r="D35" s="21"/>
      <c r="E35" s="22"/>
      <c r="F35" s="21"/>
      <c r="G35" s="14" t="s">
        <v>78</v>
      </c>
      <c r="H35" s="21"/>
      <c r="I35" s="22"/>
      <c r="J35" s="20"/>
      <c r="K35" s="21"/>
      <c r="L35" s="21"/>
      <c r="M35" s="22"/>
      <c r="N35" s="21"/>
      <c r="O35" s="20"/>
      <c r="P35" s="20"/>
      <c r="Q35" s="20"/>
    </row>
    <row r="36" spans="1:21" ht="15.75" thickBot="1" x14ac:dyDescent="0.3">
      <c r="A36" s="6" t="s">
        <v>27</v>
      </c>
      <c r="B36" s="20"/>
      <c r="C36" s="21"/>
      <c r="D36" s="21"/>
      <c r="E36" s="22"/>
      <c r="F36" s="21"/>
      <c r="G36" s="21"/>
      <c r="H36" s="29" t="s">
        <v>84</v>
      </c>
      <c r="I36" s="22"/>
      <c r="J36" s="20"/>
      <c r="K36" s="21"/>
      <c r="L36" s="16" t="s">
        <v>78</v>
      </c>
      <c r="M36" s="15" t="s">
        <v>78</v>
      </c>
      <c r="N36" s="20"/>
      <c r="O36" s="20"/>
      <c r="P36" s="42" t="s">
        <v>72</v>
      </c>
      <c r="Q36" s="20"/>
      <c r="T36" t="s">
        <v>72</v>
      </c>
      <c r="U36" t="s">
        <v>93</v>
      </c>
    </row>
    <row r="37" spans="1:21" ht="15.75" thickTop="1" x14ac:dyDescent="0.25">
      <c r="A37" s="6" t="s">
        <v>28</v>
      </c>
      <c r="B37" s="20"/>
      <c r="C37" s="21"/>
      <c r="D37" s="21"/>
      <c r="E37" s="38" t="s">
        <v>78</v>
      </c>
      <c r="F37" s="21"/>
      <c r="G37" s="21"/>
      <c r="H37" s="21"/>
      <c r="I37" s="22"/>
      <c r="J37" s="20"/>
      <c r="K37" s="21"/>
      <c r="L37" s="21"/>
      <c r="M37" s="22"/>
      <c r="N37" s="20"/>
      <c r="O37" s="20"/>
      <c r="P37" s="20"/>
      <c r="Q37" s="20"/>
    </row>
    <row r="38" spans="1:21" ht="15.75" thickBot="1" x14ac:dyDescent="0.3">
      <c r="A38" s="6" t="s">
        <v>29</v>
      </c>
      <c r="B38" s="23"/>
      <c r="C38" s="24"/>
      <c r="D38" s="24"/>
      <c r="E38" s="25"/>
      <c r="F38" s="24"/>
      <c r="G38" s="24"/>
      <c r="H38" s="34" t="s">
        <v>78</v>
      </c>
      <c r="I38" s="30" t="s">
        <v>78</v>
      </c>
      <c r="J38" s="23"/>
      <c r="K38" s="24"/>
      <c r="L38" s="31" t="s">
        <v>78</v>
      </c>
      <c r="M38" s="25"/>
      <c r="N38" s="23"/>
      <c r="O38" s="23"/>
      <c r="P38" s="23"/>
      <c r="Q38" s="23"/>
    </row>
    <row r="39" spans="1:21" ht="15.75" thickTop="1" x14ac:dyDescent="0.25">
      <c r="A39" s="5" t="s">
        <v>30</v>
      </c>
      <c r="B39" s="17"/>
      <c r="C39" s="18"/>
      <c r="D39" s="18"/>
      <c r="E39" s="40" t="s">
        <v>78</v>
      </c>
      <c r="F39" s="18"/>
      <c r="G39" s="18"/>
      <c r="H39" s="18"/>
      <c r="I39" s="19"/>
      <c r="J39" s="18"/>
      <c r="K39" s="18"/>
      <c r="L39" s="32" t="s">
        <v>78</v>
      </c>
      <c r="M39" s="19"/>
      <c r="N39" s="17"/>
      <c r="O39" s="17"/>
      <c r="P39" s="17"/>
      <c r="Q39" s="17"/>
    </row>
    <row r="40" spans="1:21" x14ac:dyDescent="0.25">
      <c r="A40" s="5" t="s">
        <v>31</v>
      </c>
      <c r="B40" s="20"/>
      <c r="C40" s="21"/>
      <c r="D40" s="21"/>
      <c r="E40" s="22"/>
      <c r="F40" s="20"/>
      <c r="G40" s="21"/>
      <c r="H40" s="21"/>
      <c r="I40" s="19"/>
      <c r="J40" s="17"/>
      <c r="K40" s="21"/>
      <c r="L40" s="21"/>
      <c r="M40" s="22"/>
      <c r="N40" s="33" t="s">
        <v>78</v>
      </c>
      <c r="O40" s="20"/>
      <c r="P40" s="20"/>
      <c r="Q40" s="20"/>
    </row>
    <row r="41" spans="1:21" x14ac:dyDescent="0.25">
      <c r="A41" s="5" t="s">
        <v>32</v>
      </c>
      <c r="B41" s="20"/>
      <c r="C41" s="21"/>
      <c r="D41" s="21"/>
      <c r="E41" s="22"/>
      <c r="F41" s="20"/>
      <c r="G41" s="21"/>
      <c r="H41" s="43" t="s">
        <v>78</v>
      </c>
      <c r="I41" s="22"/>
      <c r="J41" s="20"/>
      <c r="K41" s="21"/>
      <c r="L41" s="21"/>
      <c r="M41" s="22"/>
      <c r="N41" s="20"/>
      <c r="O41" s="20"/>
      <c r="P41" s="20"/>
      <c r="Q41" s="20"/>
    </row>
    <row r="42" spans="1:21" x14ac:dyDescent="0.25">
      <c r="A42" s="5" t="s">
        <v>33</v>
      </c>
      <c r="B42" s="20"/>
      <c r="C42" s="21"/>
      <c r="D42" s="21"/>
      <c r="E42" s="22"/>
      <c r="F42" s="20"/>
      <c r="G42" s="21"/>
      <c r="H42" s="14" t="s">
        <v>78</v>
      </c>
      <c r="I42" s="22"/>
      <c r="J42" s="20"/>
      <c r="K42" s="21"/>
      <c r="L42" s="21"/>
      <c r="M42" s="22"/>
      <c r="N42" s="20"/>
      <c r="O42" s="20"/>
      <c r="P42" s="20"/>
      <c r="Q42" s="20"/>
    </row>
    <row r="43" spans="1:21" x14ac:dyDescent="0.25">
      <c r="A43" s="5" t="s">
        <v>34</v>
      </c>
      <c r="B43" s="20"/>
      <c r="C43" s="21"/>
      <c r="D43" s="21"/>
      <c r="E43" s="22"/>
      <c r="F43" s="20"/>
      <c r="G43" s="21"/>
      <c r="H43" s="14" t="s">
        <v>78</v>
      </c>
      <c r="I43" s="22"/>
      <c r="J43" s="20"/>
      <c r="K43" s="21"/>
      <c r="L43" s="21"/>
      <c r="M43" s="38" t="s">
        <v>78</v>
      </c>
      <c r="N43" s="20"/>
      <c r="O43" s="20"/>
      <c r="P43" s="20"/>
      <c r="Q43" s="20"/>
    </row>
    <row r="44" spans="1:21" ht="15.75" thickBot="1" x14ac:dyDescent="0.3">
      <c r="A44" s="8" t="s">
        <v>35</v>
      </c>
      <c r="B44" s="23"/>
      <c r="C44" s="24"/>
      <c r="D44" s="24"/>
      <c r="E44" s="25"/>
      <c r="F44" s="23"/>
      <c r="G44" s="24"/>
      <c r="H44" s="29" t="s">
        <v>85</v>
      </c>
      <c r="I44" s="25"/>
      <c r="J44" s="23"/>
      <c r="K44" s="24"/>
      <c r="L44" s="35" t="s">
        <v>78</v>
      </c>
      <c r="M44" s="25"/>
      <c r="N44" s="23"/>
      <c r="O44" s="23"/>
      <c r="P44" s="23"/>
      <c r="Q44" s="23"/>
    </row>
    <row r="45" spans="1:21" ht="15.75" thickTop="1" x14ac:dyDescent="0.25">
      <c r="B45">
        <v>53</v>
      </c>
      <c r="C45">
        <v>54</v>
      </c>
      <c r="D45">
        <v>55</v>
      </c>
      <c r="E45">
        <v>56</v>
      </c>
      <c r="F45">
        <v>57</v>
      </c>
      <c r="G45">
        <v>58</v>
      </c>
      <c r="H45">
        <v>59</v>
      </c>
      <c r="I45">
        <v>60</v>
      </c>
      <c r="J45">
        <v>61</v>
      </c>
      <c r="K45">
        <v>62</v>
      </c>
      <c r="L45">
        <v>63</v>
      </c>
      <c r="M45">
        <v>64</v>
      </c>
      <c r="N45">
        <v>65</v>
      </c>
      <c r="O45">
        <v>66</v>
      </c>
      <c r="P45">
        <v>67</v>
      </c>
      <c r="Q45">
        <v>68</v>
      </c>
    </row>
    <row r="46" spans="1:21" x14ac:dyDescent="0.25">
      <c r="B46" s="4">
        <f t="shared" ref="B46" si="18">12 -COUNTIF(B47:B58,"x")</f>
        <v>11</v>
      </c>
      <c r="C46" s="4">
        <f t="shared" ref="C46" si="19">12 -COUNTIF(C47:C58,"x")</f>
        <v>12</v>
      </c>
      <c r="D46" s="4">
        <f t="shared" ref="D46" si="20">12 -COUNTIF(D47:D58,"x")</f>
        <v>12</v>
      </c>
      <c r="E46" s="4">
        <f t="shared" ref="E46" si="21">12 -COUNTIF(E47:E58,"x")</f>
        <v>9</v>
      </c>
      <c r="F46" s="4">
        <f t="shared" ref="F46" si="22">12 -COUNTIF(F47:F58,"x")</f>
        <v>12</v>
      </c>
      <c r="G46" s="4">
        <f t="shared" ref="G46" si="23">12 -COUNTIF(G47:G58,"x")</f>
        <v>11</v>
      </c>
      <c r="H46" s="4">
        <f t="shared" ref="H46" si="24">12 -COUNTIF(H47:H58,"x")</f>
        <v>12</v>
      </c>
      <c r="I46" s="4">
        <f t="shared" ref="I46" si="25">12 -COUNTIF(I47:I58,"x")</f>
        <v>11</v>
      </c>
      <c r="J46" s="4">
        <f t="shared" ref="J46" si="26">12 -COUNTIF(J47:J58,"x")</f>
        <v>11</v>
      </c>
      <c r="K46" s="4">
        <f t="shared" ref="K46" si="27">12 -COUNTIF(K47:K58,"x")</f>
        <v>12</v>
      </c>
      <c r="L46" s="4">
        <f t="shared" ref="L46" si="28">12 -COUNTIF(L47:L58,"x")</f>
        <v>12</v>
      </c>
      <c r="M46" s="4">
        <f t="shared" ref="M46" si="29">12 -COUNTIF(M47:M58,"x")</f>
        <v>10</v>
      </c>
      <c r="N46">
        <f t="shared" ref="N46" si="30">12 -COUNTIF(N47:N58,"x")</f>
        <v>12</v>
      </c>
      <c r="O46" s="4">
        <f t="shared" ref="O46" si="31">12 -COUNTIF(O47:O58,"x")</f>
        <v>12</v>
      </c>
      <c r="P46" s="4">
        <f t="shared" ref="P46" si="32">12 -COUNTIF(P47:P58,"x")</f>
        <v>11</v>
      </c>
      <c r="Q46">
        <f t="shared" ref="Q46" si="33">12 -COUNTIF(Q47:Q58,"x")</f>
        <v>10</v>
      </c>
      <c r="T46">
        <f>COUNTA(B47:Q54)</f>
        <v>13</v>
      </c>
    </row>
    <row r="47" spans="1:21" x14ac:dyDescent="0.25">
      <c r="A47" s="6" t="s">
        <v>36</v>
      </c>
      <c r="B47" s="17"/>
      <c r="C47" s="18"/>
      <c r="D47" s="18"/>
      <c r="E47" s="19"/>
      <c r="F47" s="18"/>
      <c r="G47" s="18"/>
      <c r="H47" s="18"/>
      <c r="I47" s="19"/>
      <c r="J47" s="17"/>
      <c r="K47" s="26" t="s">
        <v>80</v>
      </c>
      <c r="L47" s="18"/>
      <c r="M47" s="19"/>
      <c r="N47" s="20"/>
      <c r="O47" s="17"/>
      <c r="P47" s="17"/>
      <c r="Q47" s="16" t="s">
        <v>78</v>
      </c>
    </row>
    <row r="48" spans="1:21" x14ac:dyDescent="0.25">
      <c r="A48" s="6" t="s">
        <v>37</v>
      </c>
      <c r="B48" s="20"/>
      <c r="C48" s="21"/>
      <c r="D48" s="21"/>
      <c r="E48" s="22"/>
      <c r="F48" s="21"/>
      <c r="G48" s="21"/>
      <c r="H48" s="21"/>
      <c r="I48" s="22"/>
      <c r="J48" s="20"/>
      <c r="K48" s="21"/>
      <c r="L48" s="21"/>
      <c r="M48" s="22"/>
      <c r="N48" s="20"/>
      <c r="O48" s="20"/>
      <c r="P48" s="20"/>
      <c r="Q48" s="20"/>
    </row>
    <row r="49" spans="1:21" x14ac:dyDescent="0.25">
      <c r="A49" s="6" t="s">
        <v>38</v>
      </c>
      <c r="B49" s="20"/>
      <c r="C49" s="21"/>
      <c r="D49" s="21"/>
      <c r="E49" s="15" t="s">
        <v>78</v>
      </c>
      <c r="F49" s="21"/>
      <c r="G49" s="14" t="s">
        <v>78</v>
      </c>
      <c r="H49" s="21"/>
      <c r="I49" s="22"/>
      <c r="J49" s="37" t="s">
        <v>78</v>
      </c>
      <c r="K49" s="21"/>
      <c r="L49" s="21"/>
      <c r="M49" s="15" t="s">
        <v>78</v>
      </c>
      <c r="N49" s="20"/>
      <c r="O49" s="20"/>
      <c r="P49" s="20" t="s">
        <v>78</v>
      </c>
      <c r="Q49" s="20"/>
      <c r="T49" t="s">
        <v>92</v>
      </c>
      <c r="U49" t="s">
        <v>95</v>
      </c>
    </row>
    <row r="50" spans="1:21" x14ac:dyDescent="0.25">
      <c r="A50" s="6" t="s">
        <v>39</v>
      </c>
      <c r="B50" s="20"/>
      <c r="C50" s="21"/>
      <c r="D50" s="21"/>
      <c r="E50" s="41" t="s">
        <v>78</v>
      </c>
      <c r="F50" s="21"/>
      <c r="G50" s="21"/>
      <c r="H50" s="21"/>
      <c r="I50" s="38" t="s">
        <v>78</v>
      </c>
      <c r="J50" s="20"/>
      <c r="K50" s="21"/>
      <c r="L50" s="21"/>
      <c r="M50" s="22"/>
      <c r="N50" s="20"/>
      <c r="O50" s="20"/>
      <c r="P50" s="20"/>
      <c r="Q50" s="20"/>
    </row>
    <row r="51" spans="1:21" x14ac:dyDescent="0.25">
      <c r="A51" s="6" t="s">
        <v>40</v>
      </c>
      <c r="B51" s="20"/>
      <c r="C51" s="21"/>
      <c r="D51" s="21"/>
      <c r="E51" s="22"/>
      <c r="F51" s="21"/>
      <c r="G51" s="21"/>
      <c r="H51" s="21"/>
      <c r="I51" s="22"/>
      <c r="J51" s="20"/>
      <c r="K51" s="21"/>
      <c r="L51" s="21"/>
      <c r="M51" s="22"/>
      <c r="N51" s="20"/>
      <c r="O51" s="20"/>
      <c r="P51" s="20"/>
      <c r="Q51" s="20"/>
    </row>
    <row r="52" spans="1:21" ht="15.75" thickBot="1" x14ac:dyDescent="0.3">
      <c r="A52" s="6" t="s">
        <v>41</v>
      </c>
      <c r="B52" s="23"/>
      <c r="C52" s="24"/>
      <c r="D52" s="24"/>
      <c r="E52" s="25"/>
      <c r="F52" s="23"/>
      <c r="G52" s="24"/>
      <c r="H52" s="24"/>
      <c r="I52" s="25"/>
      <c r="J52" s="23"/>
      <c r="K52" s="24"/>
      <c r="L52" s="24"/>
      <c r="M52" s="25"/>
      <c r="N52" s="23"/>
      <c r="O52" s="24"/>
      <c r="P52" s="24"/>
      <c r="Q52" s="31" t="s">
        <v>78</v>
      </c>
    </row>
    <row r="53" spans="1:21" ht="15.75" thickTop="1" x14ac:dyDescent="0.25">
      <c r="A53" s="5" t="s">
        <v>42</v>
      </c>
      <c r="B53" s="14" t="s">
        <v>78</v>
      </c>
      <c r="C53" s="21"/>
      <c r="D53" s="21"/>
      <c r="E53" s="38" t="s">
        <v>78</v>
      </c>
      <c r="F53" s="20"/>
      <c r="G53" s="21"/>
      <c r="H53" s="21"/>
      <c r="I53" s="22"/>
      <c r="J53" s="20"/>
      <c r="K53" s="21"/>
      <c r="L53" s="21"/>
      <c r="M53" s="22"/>
      <c r="N53" s="20"/>
      <c r="O53" s="21"/>
      <c r="P53" s="21"/>
      <c r="Q53" s="21"/>
    </row>
    <row r="54" spans="1:21" x14ac:dyDescent="0.25">
      <c r="A54" s="5" t="s">
        <v>43</v>
      </c>
      <c r="B54" s="20"/>
      <c r="C54" s="21"/>
      <c r="D54" s="21"/>
      <c r="E54" s="22"/>
      <c r="F54" s="20"/>
      <c r="G54" s="21"/>
      <c r="H54" s="21"/>
      <c r="I54" s="22"/>
      <c r="J54" s="20"/>
      <c r="K54" s="21"/>
      <c r="L54" s="21"/>
      <c r="M54" s="14" t="s">
        <v>78</v>
      </c>
      <c r="N54" s="21"/>
      <c r="O54" s="21"/>
      <c r="P54" s="21"/>
      <c r="Q54" s="21"/>
    </row>
    <row r="55" spans="1:21" x14ac:dyDescent="0.25">
      <c r="T55">
        <f>T46+T32+T18+T4</f>
        <v>72</v>
      </c>
    </row>
    <row r="57" spans="1:21" x14ac:dyDescent="0.25">
      <c r="T57">
        <f>T55-COUNTIF($N$5:$Q$54,"x")</f>
        <v>67</v>
      </c>
    </row>
  </sheetData>
  <conditionalFormatting sqref="B4:Q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Q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Q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Q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AG_Winter</dc:creator>
  <cp:lastModifiedBy>Vladi</cp:lastModifiedBy>
  <dcterms:created xsi:type="dcterms:W3CDTF">2014-11-11T13:23:12Z</dcterms:created>
  <dcterms:modified xsi:type="dcterms:W3CDTF">2020-07-29T16:14:57Z</dcterms:modified>
</cp:coreProperties>
</file>