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aidoreo/Desktop/"/>
    </mc:Choice>
  </mc:AlternateContent>
  <xr:revisionPtr revIDLastSave="0" documentId="8_{1FFAFBD8-7B1A-1B4E-9BFD-94959612284F}" xr6:coauthVersionLast="45" xr6:coauthVersionMax="45" xr10:uidLastSave="{00000000-0000-0000-0000-000000000000}"/>
  <bookViews>
    <workbookView xWindow="0" yWindow="460" windowWidth="15420" windowHeight="16020" activeTab="1" xr2:uid="{815BAF8D-59F3-0844-819C-353138C97751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chart.v1.0" hidden="1">Sheet4!$B$1:$B$47</definedName>
    <definedName name="_xlchart.v1.1" hidden="1">Sheet4!$C$1:$C$47</definedName>
    <definedName name="_xlchart.v1.2" hidden="1">Sheet4!$B$1:$B$47</definedName>
    <definedName name="_xlchart.v1.3" hidden="1">Sheet4!$C$1:$C$47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E47" i="4"/>
  <c r="D3" i="3"/>
  <c r="D2" i="3"/>
  <c r="D1" i="3"/>
  <c r="B3" i="1"/>
  <c r="B2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<sst xmlns="http://schemas.openxmlformats.org/spreadsheetml/2006/main" count="63" uniqueCount="61">
  <si>
    <t>Date</t>
    <phoneticPr fontId="1"/>
  </si>
  <si>
    <t>Day</t>
    <phoneticPr fontId="1"/>
  </si>
  <si>
    <t>Bars sold</t>
    <phoneticPr fontId="1"/>
  </si>
  <si>
    <t>Day of Week</t>
    <phoneticPr fontId="1"/>
  </si>
  <si>
    <t>Year</t>
    <phoneticPr fontId="1"/>
  </si>
  <si>
    <t>Respact the aged day</t>
    <phoneticPr fontId="1"/>
  </si>
  <si>
    <t>Nature</t>
    <phoneticPr fontId="1"/>
  </si>
  <si>
    <t>Science</t>
    <phoneticPr fontId="1"/>
  </si>
  <si>
    <t>IEEE ToG</t>
    <phoneticPr fontId="1"/>
  </si>
  <si>
    <t>IEEE CoG</t>
    <phoneticPr fontId="1"/>
  </si>
  <si>
    <t>IEEE GEM</t>
    <phoneticPr fontId="1"/>
  </si>
  <si>
    <t>IEEE CVF</t>
    <phoneticPr fontId="1"/>
  </si>
  <si>
    <t>Cool Conf</t>
    <phoneticPr fontId="1"/>
  </si>
  <si>
    <t>北海道</t>
    <rPh sb="0" eb="3">
      <t>ホッカイ</t>
    </rPh>
    <phoneticPr fontId="1"/>
  </si>
  <si>
    <t>青森県</t>
    <rPh sb="0" eb="2">
      <t>アオ</t>
    </rPh>
    <rPh sb="2" eb="3">
      <t>ケn</t>
    </rPh>
    <phoneticPr fontId="1"/>
  </si>
  <si>
    <t>岩手県</t>
    <rPh sb="0" eb="3">
      <t>イワテ</t>
    </rPh>
    <phoneticPr fontId="1"/>
  </si>
  <si>
    <t>宮城県</t>
    <rPh sb="0" eb="3">
      <t>ミヤギ</t>
    </rPh>
    <phoneticPr fontId="1"/>
  </si>
  <si>
    <t>秋田県</t>
    <rPh sb="0" eb="3">
      <t>アキタケn</t>
    </rPh>
    <phoneticPr fontId="1"/>
  </si>
  <si>
    <t>山形県</t>
    <rPh sb="0" eb="3">
      <t>ヤマ</t>
    </rPh>
    <phoneticPr fontId="1"/>
  </si>
  <si>
    <t>福島県</t>
    <rPh sb="0" eb="3">
      <t>フクシマ</t>
    </rPh>
    <phoneticPr fontId="1"/>
  </si>
  <si>
    <t>茨城県</t>
    <rPh sb="0" eb="3">
      <t>イバラキ</t>
    </rPh>
    <phoneticPr fontId="1"/>
  </si>
  <si>
    <t>栃木県</t>
    <rPh sb="0" eb="3">
      <t>トチギ</t>
    </rPh>
    <phoneticPr fontId="1"/>
  </si>
  <si>
    <t>群馬県</t>
    <rPh sb="0" eb="3">
      <t>グンマ</t>
    </rPh>
    <phoneticPr fontId="1"/>
  </si>
  <si>
    <t>埼玉県</t>
    <rPh sb="0" eb="3">
      <t>サイタマ</t>
    </rPh>
    <phoneticPr fontId="1"/>
  </si>
  <si>
    <t>千葉県</t>
    <rPh sb="0" eb="3">
      <t>チバク</t>
    </rPh>
    <phoneticPr fontId="1"/>
  </si>
  <si>
    <t>新潟県</t>
    <rPh sb="0" eb="3">
      <t>ニイガタ</t>
    </rPh>
    <phoneticPr fontId="1"/>
  </si>
  <si>
    <t>富山県</t>
    <rPh sb="0" eb="3">
      <t>トヤマ</t>
    </rPh>
    <phoneticPr fontId="1"/>
  </si>
  <si>
    <t>石川県</t>
    <rPh sb="0" eb="3">
      <t>イシカワ</t>
    </rPh>
    <phoneticPr fontId="1"/>
  </si>
  <si>
    <t>福井県</t>
    <rPh sb="0" eb="1">
      <t>フク</t>
    </rPh>
    <phoneticPr fontId="1"/>
  </si>
  <si>
    <t>長野県</t>
    <rPh sb="0" eb="3">
      <t>ナガノ</t>
    </rPh>
    <phoneticPr fontId="1"/>
  </si>
  <si>
    <t>東京都</t>
    <rPh sb="0" eb="3">
      <t>トウキョウ</t>
    </rPh>
    <phoneticPr fontId="1"/>
  </si>
  <si>
    <t>神奈川県</t>
    <rPh sb="0" eb="4">
      <t>カナガワケn</t>
    </rPh>
    <phoneticPr fontId="1"/>
  </si>
  <si>
    <t>山梨県</t>
    <rPh sb="0" eb="1">
      <t>ヤマナセィ</t>
    </rPh>
    <phoneticPr fontId="1"/>
  </si>
  <si>
    <t>岐阜県</t>
    <rPh sb="0" eb="3">
      <t>ギフケn</t>
    </rPh>
    <phoneticPr fontId="1"/>
  </si>
  <si>
    <t>静岡県</t>
    <rPh sb="0" eb="3">
      <t>シズオ</t>
    </rPh>
    <phoneticPr fontId="1"/>
  </si>
  <si>
    <t>愛知県</t>
    <rPh sb="0" eb="3">
      <t>アイティ</t>
    </rPh>
    <phoneticPr fontId="1"/>
  </si>
  <si>
    <t>三重県</t>
    <rPh sb="0" eb="3">
      <t>ミエケn</t>
    </rPh>
    <phoneticPr fontId="1"/>
  </si>
  <si>
    <t>滋賀県</t>
    <rPh sb="0" eb="3">
      <t>シガケn</t>
    </rPh>
    <phoneticPr fontId="1"/>
  </si>
  <si>
    <t>京都府</t>
    <rPh sb="0" eb="3">
      <t>キョウ</t>
    </rPh>
    <phoneticPr fontId="1"/>
  </si>
  <si>
    <t>大阪府</t>
    <rPh sb="0" eb="3">
      <t>オオサカ</t>
    </rPh>
    <phoneticPr fontId="1"/>
  </si>
  <si>
    <t>兵庫県</t>
    <rPh sb="0" eb="3">
      <t>ヒョウゴ</t>
    </rPh>
    <phoneticPr fontId="1"/>
  </si>
  <si>
    <t>和歌山県</t>
    <rPh sb="0" eb="4">
      <t>ワカヤマ</t>
    </rPh>
    <phoneticPr fontId="1"/>
  </si>
  <si>
    <t>奈良県</t>
    <rPh sb="0" eb="3">
      <t>ナラケn</t>
    </rPh>
    <phoneticPr fontId="1"/>
  </si>
  <si>
    <t>鳥取県</t>
    <rPh sb="0" eb="3">
      <t>トットリ</t>
    </rPh>
    <phoneticPr fontId="1"/>
  </si>
  <si>
    <t>島根県</t>
    <rPh sb="0" eb="3">
      <t>シマネ</t>
    </rPh>
    <phoneticPr fontId="1"/>
  </si>
  <si>
    <t>岡山県</t>
    <rPh sb="0" eb="3">
      <t>オカヤマ</t>
    </rPh>
    <phoneticPr fontId="1"/>
  </si>
  <si>
    <t>広島県</t>
    <rPh sb="0" eb="3">
      <t>ヒロシマ</t>
    </rPh>
    <phoneticPr fontId="1"/>
  </si>
  <si>
    <t>山口県</t>
    <rPh sb="0" eb="3">
      <t>ヤマ</t>
    </rPh>
    <phoneticPr fontId="1"/>
  </si>
  <si>
    <t>徳島県</t>
    <rPh sb="0" eb="3">
      <t>トクシマ</t>
    </rPh>
    <phoneticPr fontId="1"/>
  </si>
  <si>
    <t>香川県</t>
    <rPh sb="0" eb="3">
      <t>カガワ</t>
    </rPh>
    <phoneticPr fontId="1"/>
  </si>
  <si>
    <t>愛媛県</t>
    <rPh sb="0" eb="1">
      <t>エヒメ</t>
    </rPh>
    <phoneticPr fontId="1"/>
  </si>
  <si>
    <t>高知県</t>
    <rPh sb="0" eb="3">
      <t>コウティ</t>
    </rPh>
    <phoneticPr fontId="1"/>
  </si>
  <si>
    <t>福岡県</t>
    <rPh sb="0" eb="3">
      <t>フクオカ</t>
    </rPh>
    <phoneticPr fontId="1"/>
  </si>
  <si>
    <t>佐賀県</t>
    <rPh sb="0" eb="3">
      <t>サガケn</t>
    </rPh>
    <phoneticPr fontId="1"/>
  </si>
  <si>
    <t>長崎県</t>
    <rPh sb="0" eb="1">
      <t>ナガサク</t>
    </rPh>
    <phoneticPr fontId="1"/>
  </si>
  <si>
    <t>熊本県</t>
    <rPh sb="0" eb="3">
      <t>クマモト</t>
    </rPh>
    <phoneticPr fontId="1"/>
  </si>
  <si>
    <t>大分県</t>
    <rPh sb="0" eb="1">
      <t>オオイタ</t>
    </rPh>
    <phoneticPr fontId="1"/>
  </si>
  <si>
    <t>宮崎県</t>
    <rPh sb="0" eb="1">
      <t>ミヤザキ</t>
    </rPh>
    <phoneticPr fontId="1"/>
  </si>
  <si>
    <t>鹿児島県</t>
    <rPh sb="0" eb="4">
      <t>カゴシマ</t>
    </rPh>
    <phoneticPr fontId="1"/>
  </si>
  <si>
    <t>沖縄県</t>
    <rPh sb="0" eb="3">
      <t>オキナワ</t>
    </rPh>
    <phoneticPr fontId="1"/>
  </si>
  <si>
    <t>CORREL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</si>
</sst>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41" formatCode="yyyy&quot;年&quot;m&quot;月&quot;d&quot;日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1" formatCode="yyyy&quot;年&quot;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Sheet4!$B$1:$B$47</c:f>
              <c:numCache>
                <c:formatCode>General</c:formatCode>
                <c:ptCount val="47"/>
                <c:pt idx="0">
                  <c:v>2.89</c:v>
                </c:pt>
                <c:pt idx="1">
                  <c:v>2.5</c:v>
                </c:pt>
                <c:pt idx="2">
                  <c:v>1.71</c:v>
                </c:pt>
                <c:pt idx="3">
                  <c:v>3.22</c:v>
                </c:pt>
                <c:pt idx="4">
                  <c:v>2.31</c:v>
                </c:pt>
                <c:pt idx="5">
                  <c:v>3.8</c:v>
                </c:pt>
                <c:pt idx="6">
                  <c:v>3.67</c:v>
                </c:pt>
                <c:pt idx="7">
                  <c:v>3.29</c:v>
                </c:pt>
                <c:pt idx="8">
                  <c:v>3.89</c:v>
                </c:pt>
                <c:pt idx="9">
                  <c:v>3.8</c:v>
                </c:pt>
                <c:pt idx="10">
                  <c:v>3.94</c:v>
                </c:pt>
                <c:pt idx="11">
                  <c:v>4.05</c:v>
                </c:pt>
                <c:pt idx="12">
                  <c:v>5.26</c:v>
                </c:pt>
                <c:pt idx="13">
                  <c:v>3.75</c:v>
                </c:pt>
                <c:pt idx="14">
                  <c:v>3.07</c:v>
                </c:pt>
                <c:pt idx="15">
                  <c:v>3.27</c:v>
                </c:pt>
                <c:pt idx="16">
                  <c:v>3.98</c:v>
                </c:pt>
                <c:pt idx="17">
                  <c:v>4.5599999999999996</c:v>
                </c:pt>
                <c:pt idx="18">
                  <c:v>3.81</c:v>
                </c:pt>
                <c:pt idx="19">
                  <c:v>4.46</c:v>
                </c:pt>
                <c:pt idx="20">
                  <c:v>4.51</c:v>
                </c:pt>
                <c:pt idx="21">
                  <c:v>4.72</c:v>
                </c:pt>
                <c:pt idx="22">
                  <c:v>4.53</c:v>
                </c:pt>
                <c:pt idx="23">
                  <c:v>4.33</c:v>
                </c:pt>
                <c:pt idx="24">
                  <c:v>4.8</c:v>
                </c:pt>
                <c:pt idx="25">
                  <c:v>4.5199999999999996</c:v>
                </c:pt>
                <c:pt idx="26">
                  <c:v>3.6</c:v>
                </c:pt>
                <c:pt idx="27">
                  <c:v>3.57</c:v>
                </c:pt>
                <c:pt idx="28">
                  <c:v>3.2</c:v>
                </c:pt>
                <c:pt idx="29">
                  <c:v>2.37</c:v>
                </c:pt>
                <c:pt idx="30">
                  <c:v>2.87</c:v>
                </c:pt>
                <c:pt idx="31">
                  <c:v>3.83</c:v>
                </c:pt>
                <c:pt idx="32">
                  <c:v>2.96</c:v>
                </c:pt>
                <c:pt idx="33">
                  <c:v>3.25</c:v>
                </c:pt>
                <c:pt idx="34">
                  <c:v>3.41</c:v>
                </c:pt>
                <c:pt idx="35">
                  <c:v>3.14</c:v>
                </c:pt>
                <c:pt idx="36">
                  <c:v>2.75</c:v>
                </c:pt>
                <c:pt idx="37">
                  <c:v>3.58</c:v>
                </c:pt>
                <c:pt idx="38">
                  <c:v>3.39</c:v>
                </c:pt>
                <c:pt idx="39">
                  <c:v>3.89</c:v>
                </c:pt>
                <c:pt idx="40">
                  <c:v>2.87</c:v>
                </c:pt>
                <c:pt idx="41">
                  <c:v>2.6</c:v>
                </c:pt>
                <c:pt idx="42">
                  <c:v>3.01</c:v>
                </c:pt>
                <c:pt idx="43">
                  <c:v>4.18</c:v>
                </c:pt>
                <c:pt idx="44">
                  <c:v>3.68</c:v>
                </c:pt>
                <c:pt idx="45">
                  <c:v>3.54</c:v>
                </c:pt>
                <c:pt idx="46">
                  <c:v>3.94</c:v>
                </c:pt>
              </c:numCache>
            </c:numRef>
          </c:xVal>
          <c:yVal>
            <c:numRef>
              <c:f>Sheet4!$C$1:$C$47</c:f>
              <c:numCache>
                <c:formatCode>General</c:formatCode>
                <c:ptCount val="47"/>
                <c:pt idx="0">
                  <c:v>30.1</c:v>
                </c:pt>
                <c:pt idx="1">
                  <c:v>29.9</c:v>
                </c:pt>
                <c:pt idx="2">
                  <c:v>30.1</c:v>
                </c:pt>
                <c:pt idx="3">
                  <c:v>30.1</c:v>
                </c:pt>
                <c:pt idx="4">
                  <c:v>30.2</c:v>
                </c:pt>
                <c:pt idx="5">
                  <c:v>29.9</c:v>
                </c:pt>
                <c:pt idx="6">
                  <c:v>29.7</c:v>
                </c:pt>
                <c:pt idx="7">
                  <c:v>30.4</c:v>
                </c:pt>
                <c:pt idx="8">
                  <c:v>30.4</c:v>
                </c:pt>
                <c:pt idx="9">
                  <c:v>30.3</c:v>
                </c:pt>
                <c:pt idx="10">
                  <c:v>30.9</c:v>
                </c:pt>
                <c:pt idx="11">
                  <c:v>31</c:v>
                </c:pt>
                <c:pt idx="12">
                  <c:v>31.8</c:v>
                </c:pt>
                <c:pt idx="13">
                  <c:v>31.3</c:v>
                </c:pt>
                <c:pt idx="14">
                  <c:v>30.3</c:v>
                </c:pt>
                <c:pt idx="15">
                  <c:v>30.6</c:v>
                </c:pt>
                <c:pt idx="16">
                  <c:v>30.5</c:v>
                </c:pt>
                <c:pt idx="17">
                  <c:v>30.2</c:v>
                </c:pt>
                <c:pt idx="18">
                  <c:v>30.8</c:v>
                </c:pt>
                <c:pt idx="19">
                  <c:v>30.9</c:v>
                </c:pt>
                <c:pt idx="20">
                  <c:v>30.1</c:v>
                </c:pt>
                <c:pt idx="21">
                  <c:v>30.4</c:v>
                </c:pt>
                <c:pt idx="22">
                  <c:v>30.3</c:v>
                </c:pt>
                <c:pt idx="23">
                  <c:v>30</c:v>
                </c:pt>
                <c:pt idx="24">
                  <c:v>30</c:v>
                </c:pt>
                <c:pt idx="25">
                  <c:v>30.9</c:v>
                </c:pt>
                <c:pt idx="26">
                  <c:v>30.5</c:v>
                </c:pt>
                <c:pt idx="27">
                  <c:v>30.3</c:v>
                </c:pt>
                <c:pt idx="28">
                  <c:v>30.4</c:v>
                </c:pt>
                <c:pt idx="29">
                  <c:v>29.7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29.9</c:v>
                </c:pt>
                <c:pt idx="35">
                  <c:v>29.6</c:v>
                </c:pt>
                <c:pt idx="36">
                  <c:v>30</c:v>
                </c:pt>
                <c:pt idx="37">
                  <c:v>29.8</c:v>
                </c:pt>
                <c:pt idx="38">
                  <c:v>30.3</c:v>
                </c:pt>
                <c:pt idx="39">
                  <c:v>30.1</c:v>
                </c:pt>
                <c:pt idx="40">
                  <c:v>29.6</c:v>
                </c:pt>
                <c:pt idx="41">
                  <c:v>29.6</c:v>
                </c:pt>
                <c:pt idx="42">
                  <c:v>29.7</c:v>
                </c:pt>
                <c:pt idx="43">
                  <c:v>29.8</c:v>
                </c:pt>
                <c:pt idx="44">
                  <c:v>29.7</c:v>
                </c:pt>
                <c:pt idx="45">
                  <c:v>29.7</c:v>
                </c:pt>
                <c:pt idx="46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E-9049-B55A-426E3C5E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5919"/>
        <c:axId val="36993631"/>
      </c:scatterChart>
      <c:valAx>
        <c:axId val="368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993631"/>
        <c:crosses val="autoZero"/>
        <c:crossBetween val="midCat"/>
      </c:valAx>
      <c:valAx>
        <c:axId val="369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24</xdr:row>
      <xdr:rowOff>139700</xdr:rowOff>
    </xdr:from>
    <xdr:to>
      <xdr:col>7</xdr:col>
      <xdr:colOff>901700</xdr:colOff>
      <xdr:row>35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1FDF11-001C-304F-8845-F870A5A4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6F5CC-ADFC-F242-ABC7-8482BF76C88C}" name="テーブル2" displayName="テーブル2" ref="A1:D9" totalsRowShown="0">
  <autoFilter ref="A1:D9" xr:uid="{ED2F80CD-A969-F644-8FEA-D976CBD72DEA}"/>
  <sortState xmlns:xlrd2="http://schemas.microsoft.com/office/spreadsheetml/2017/richdata2" ref="A2:D9">
    <sortCondition descending="1" ref="D1:D9"/>
  </sortState>
  <tableColumns count="4">
    <tableColumn id="1" xr3:uid="{29BF363B-2DBD-904D-8AA4-82C1AA10F8A4}" name="Date" dataDxfId="9"/>
    <tableColumn id="4" xr3:uid="{775434D0-2F70-2C48-85DB-8CB7E3E816E9}" name="Day of Week" dataDxfId="3">
      <calculatedColumnFormula>TEXT(A2,"ddd")</calculatedColumnFormula>
    </tableColumn>
    <tableColumn id="2" xr3:uid="{CB068F7D-5853-E14A-9EEE-FCF444676C58}" name="Day"/>
    <tableColumn id="3" xr3:uid="{27FAB76B-E14A-D04C-95F3-CB3C94070E97}" name="Bars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919A-13C1-EA4B-80F0-B99D1CF1717E}">
  <dimension ref="A1:D9"/>
  <sheetViews>
    <sheetView workbookViewId="0">
      <selection activeCell="K16" sqref="K16"/>
    </sheetView>
  </sheetViews>
  <sheetFormatPr baseColWidth="10" defaultRowHeight="20"/>
  <cols>
    <col min="1" max="1" width="16" customWidth="1"/>
    <col min="2" max="2" width="13.5703125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 s="1">
        <v>43253</v>
      </c>
      <c r="B2" s="1" t="str">
        <f t="shared" ref="B2:B9" si="0">TEXT(A2,"ddd")</f>
        <v>Sat</v>
      </c>
      <c r="C2">
        <v>2</v>
      </c>
      <c r="D2">
        <v>150</v>
      </c>
    </row>
    <row r="3" spans="1:4">
      <c r="A3" s="1">
        <v>43258</v>
      </c>
      <c r="B3" s="1" t="str">
        <f>TEXT(A3,"ddd")</f>
        <v>Thu</v>
      </c>
      <c r="C3">
        <v>7</v>
      </c>
      <c r="D3">
        <v>140</v>
      </c>
    </row>
    <row r="4" spans="1:4">
      <c r="A4" s="1">
        <v>43255</v>
      </c>
      <c r="B4" s="1" t="str">
        <f t="shared" si="0"/>
        <v>Mon</v>
      </c>
      <c r="C4">
        <v>4</v>
      </c>
      <c r="D4">
        <v>110</v>
      </c>
    </row>
    <row r="5" spans="1:4">
      <c r="A5" s="1">
        <v>43252</v>
      </c>
      <c r="B5" s="1" t="str">
        <f t="shared" si="0"/>
        <v>Fri</v>
      </c>
      <c r="C5">
        <v>1</v>
      </c>
      <c r="D5">
        <v>100</v>
      </c>
    </row>
    <row r="6" spans="1:4">
      <c r="A6" s="1">
        <v>43254</v>
      </c>
      <c r="B6" s="1" t="str">
        <f t="shared" si="0"/>
        <v>Sun</v>
      </c>
      <c r="C6">
        <v>3</v>
      </c>
      <c r="D6">
        <v>90</v>
      </c>
    </row>
    <row r="7" spans="1:4">
      <c r="A7" s="1">
        <v>43259</v>
      </c>
      <c r="B7" s="1" t="str">
        <f t="shared" si="0"/>
        <v>Fri</v>
      </c>
      <c r="C7">
        <v>8</v>
      </c>
      <c r="D7">
        <v>85</v>
      </c>
    </row>
    <row r="8" spans="1:4">
      <c r="A8" s="1">
        <v>43256</v>
      </c>
      <c r="B8" s="1" t="str">
        <f t="shared" si="0"/>
        <v>Tue</v>
      </c>
      <c r="C8">
        <v>5</v>
      </c>
      <c r="D8">
        <v>75</v>
      </c>
    </row>
    <row r="9" spans="1:4">
      <c r="A9" s="1">
        <v>43257</v>
      </c>
      <c r="B9" s="1" t="str">
        <f t="shared" si="0"/>
        <v>Wed</v>
      </c>
      <c r="C9">
        <v>6</v>
      </c>
      <c r="D9">
        <v>55</v>
      </c>
    </row>
  </sheetData>
  <phoneticPr fontId="1"/>
  <conditionalFormatting sqref="D4">
    <cfRule type="cellIs" dxfId="8" priority="10" operator="lessThan">
      <formula>90</formula>
    </cfRule>
  </conditionalFormatting>
  <conditionalFormatting sqref="D6">
    <cfRule type="cellIs" dxfId="7" priority="9" operator="lessThan">
      <formula>90</formula>
    </cfRule>
  </conditionalFormatting>
  <conditionalFormatting sqref="D7">
    <cfRule type="cellIs" dxfId="6" priority="8" operator="lessThan">
      <formula>90</formula>
    </cfRule>
  </conditionalFormatting>
  <conditionalFormatting sqref="D9">
    <cfRule type="cellIs" dxfId="5" priority="7" operator="lessThan">
      <formula>90</formula>
    </cfRule>
  </conditionalFormatting>
  <conditionalFormatting sqref="D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{6D192C77-9C9E-9740-9D31-D4AC48E80EDA}</x14:id>
        </ext>
      </extLst>
    </cfRule>
  </conditionalFormatting>
  <conditionalFormatting sqref="D8">
    <cfRule type="cellIs" dxfId="4" priority="4" operator="lessThan">
      <formula>90</formula>
    </cfRule>
  </conditionalFormatting>
  <conditionalFormatting sqref="D2:D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{A32570D7-87F4-984B-A2D1-E2AE8EB51C0A}</x14:id>
        </ext>
      </extLst>
    </cfRule>
  </conditionalFormatting>
  <conditionalFormatting sqref="B2:B9">
    <cfRule type="containsText" dxfId="1" priority="2" operator="containsText" text="Mon">
      <formula>NOT(ISERROR(SEARCH("Mon",B2)))</formula>
    </cfRule>
  </conditionalFormatting>
  <conditionalFormatting sqref="D1:D9">
    <cfRule type="cellIs" dxfId="0" priority="1" operator="between">
      <formula>90</formula>
      <formula>100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192C77-9C9E-9740-9D31-D4AC48E80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A32570D7-87F4-984B-A2D1-E2AE8EB51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8194-2B34-9E43-B4EE-908B7AC714DE}">
  <dimension ref="A1:B3"/>
  <sheetViews>
    <sheetView tabSelected="1" workbookViewId="0">
      <selection activeCell="B2" sqref="B2"/>
    </sheetView>
  </sheetViews>
  <sheetFormatPr baseColWidth="10" defaultRowHeight="20"/>
  <cols>
    <col min="2" max="2" width="21.7109375" customWidth="1"/>
  </cols>
  <sheetData>
    <row r="1" spans="1:2">
      <c r="A1" t="s">
        <v>4</v>
      </c>
      <c r="B1" t="s">
        <v>5</v>
      </c>
    </row>
    <row r="2" spans="1:2">
      <c r="A2">
        <v>2020</v>
      </c>
      <c r="B2" s="2">
        <f xml:space="preserve"> DATE(A2, 9, 21-WEEKDAY(DATE(A2,9,0),3))</f>
        <v>44095</v>
      </c>
    </row>
    <row r="3" spans="1:2">
      <c r="A3">
        <v>2025</v>
      </c>
      <c r="B3" s="2">
        <f xml:space="preserve"> DATE(A3, 9, 21-WEEKDAY(DATE(A3,9,0),3))</f>
        <v>45915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C96C-B477-624D-BDA0-F455E8F5259E}">
  <dimension ref="A1:E47"/>
  <sheetViews>
    <sheetView topLeftCell="C20" workbookViewId="0">
      <selection activeCell="F22" sqref="F22"/>
    </sheetView>
  </sheetViews>
  <sheetFormatPr baseColWidth="10" defaultRowHeight="20"/>
  <sheetData>
    <row r="1" spans="1:3">
      <c r="A1" t="s">
        <v>13</v>
      </c>
      <c r="B1">
        <v>2.89</v>
      </c>
      <c r="C1">
        <v>30.1</v>
      </c>
    </row>
    <row r="2" spans="1:3">
      <c r="A2" t="s">
        <v>14</v>
      </c>
      <c r="B2">
        <v>2.5</v>
      </c>
      <c r="C2">
        <v>29.9</v>
      </c>
    </row>
    <row r="3" spans="1:3">
      <c r="A3" t="s">
        <v>15</v>
      </c>
      <c r="B3">
        <v>1.71</v>
      </c>
      <c r="C3">
        <v>30.1</v>
      </c>
    </row>
    <row r="4" spans="1:3">
      <c r="A4" t="s">
        <v>16</v>
      </c>
      <c r="B4">
        <v>3.22</v>
      </c>
      <c r="C4">
        <v>30.1</v>
      </c>
    </row>
    <row r="5" spans="1:3">
      <c r="A5" t="s">
        <v>17</v>
      </c>
      <c r="B5">
        <v>2.31</v>
      </c>
      <c r="C5">
        <v>30.2</v>
      </c>
    </row>
    <row r="6" spans="1:3">
      <c r="A6" t="s">
        <v>18</v>
      </c>
      <c r="B6">
        <v>3.8</v>
      </c>
      <c r="C6">
        <v>29.9</v>
      </c>
    </row>
    <row r="7" spans="1:3">
      <c r="A7" t="s">
        <v>19</v>
      </c>
      <c r="B7">
        <v>3.67</v>
      </c>
      <c r="C7">
        <v>29.7</v>
      </c>
    </row>
    <row r="8" spans="1:3">
      <c r="A8" t="s">
        <v>20</v>
      </c>
      <c r="B8">
        <v>3.29</v>
      </c>
      <c r="C8">
        <v>30.4</v>
      </c>
    </row>
    <row r="9" spans="1:3">
      <c r="A9" t="s">
        <v>21</v>
      </c>
      <c r="B9">
        <v>3.89</v>
      </c>
      <c r="C9">
        <v>30.4</v>
      </c>
    </row>
    <row r="10" spans="1:3">
      <c r="A10" t="s">
        <v>22</v>
      </c>
      <c r="B10">
        <v>3.8</v>
      </c>
      <c r="C10">
        <v>30.3</v>
      </c>
    </row>
    <row r="11" spans="1:3">
      <c r="A11" t="s">
        <v>23</v>
      </c>
      <c r="B11">
        <v>3.94</v>
      </c>
      <c r="C11">
        <v>30.9</v>
      </c>
    </row>
    <row r="12" spans="1:3">
      <c r="A12" t="s">
        <v>24</v>
      </c>
      <c r="B12">
        <v>4.05</v>
      </c>
      <c r="C12">
        <v>31</v>
      </c>
    </row>
    <row r="13" spans="1:3">
      <c r="A13" t="s">
        <v>30</v>
      </c>
      <c r="B13">
        <v>5.26</v>
      </c>
      <c r="C13">
        <v>31.8</v>
      </c>
    </row>
    <row r="14" spans="1:3">
      <c r="A14" t="s">
        <v>31</v>
      </c>
      <c r="B14">
        <v>3.75</v>
      </c>
      <c r="C14">
        <v>31.3</v>
      </c>
    </row>
    <row r="15" spans="1:3">
      <c r="A15" t="s">
        <v>25</v>
      </c>
      <c r="B15">
        <v>3.07</v>
      </c>
      <c r="C15">
        <v>30.3</v>
      </c>
    </row>
    <row r="16" spans="1:3">
      <c r="A16" t="s">
        <v>26</v>
      </c>
      <c r="B16">
        <v>3.27</v>
      </c>
      <c r="C16">
        <v>30.6</v>
      </c>
    </row>
    <row r="17" spans="1:3">
      <c r="A17" t="s">
        <v>27</v>
      </c>
      <c r="B17">
        <v>3.98</v>
      </c>
      <c r="C17">
        <v>30.5</v>
      </c>
    </row>
    <row r="18" spans="1:3">
      <c r="A18" t="s">
        <v>28</v>
      </c>
      <c r="B18">
        <v>4.5599999999999996</v>
      </c>
      <c r="C18">
        <v>30.2</v>
      </c>
    </row>
    <row r="19" spans="1:3">
      <c r="A19" t="s">
        <v>32</v>
      </c>
      <c r="B19">
        <v>3.81</v>
      </c>
      <c r="C19">
        <v>30.8</v>
      </c>
    </row>
    <row r="20" spans="1:3">
      <c r="A20" t="s">
        <v>29</v>
      </c>
      <c r="B20">
        <v>4.46</v>
      </c>
      <c r="C20">
        <v>30.9</v>
      </c>
    </row>
    <row r="21" spans="1:3">
      <c r="A21" t="s">
        <v>33</v>
      </c>
      <c r="B21">
        <v>4.51</v>
      </c>
      <c r="C21">
        <v>30.1</v>
      </c>
    </row>
    <row r="22" spans="1:3">
      <c r="A22" t="s">
        <v>34</v>
      </c>
      <c r="B22">
        <v>4.72</v>
      </c>
      <c r="C22">
        <v>30.4</v>
      </c>
    </row>
    <row r="23" spans="1:3">
      <c r="A23" t="s">
        <v>35</v>
      </c>
      <c r="B23">
        <v>4.53</v>
      </c>
      <c r="C23">
        <v>30.3</v>
      </c>
    </row>
    <row r="24" spans="1:3">
      <c r="A24" t="s">
        <v>36</v>
      </c>
      <c r="B24">
        <v>4.33</v>
      </c>
      <c r="C24">
        <v>30</v>
      </c>
    </row>
    <row r="25" spans="1:3">
      <c r="A25" t="s">
        <v>37</v>
      </c>
      <c r="B25">
        <v>4.8</v>
      </c>
      <c r="C25">
        <v>30</v>
      </c>
    </row>
    <row r="26" spans="1:3">
      <c r="A26" t="s">
        <v>38</v>
      </c>
      <c r="B26">
        <v>4.5199999999999996</v>
      </c>
      <c r="C26">
        <v>30.9</v>
      </c>
    </row>
    <row r="27" spans="1:3">
      <c r="A27" t="s">
        <v>39</v>
      </c>
      <c r="B27">
        <v>3.6</v>
      </c>
      <c r="C27">
        <v>30.5</v>
      </c>
    </row>
    <row r="28" spans="1:3">
      <c r="A28" t="s">
        <v>40</v>
      </c>
      <c r="B28">
        <v>3.57</v>
      </c>
      <c r="C28">
        <v>30.3</v>
      </c>
    </row>
    <row r="29" spans="1:3">
      <c r="A29" t="s">
        <v>42</v>
      </c>
      <c r="B29">
        <v>3.2</v>
      </c>
      <c r="C29">
        <v>30.4</v>
      </c>
    </row>
    <row r="30" spans="1:3">
      <c r="A30" t="s">
        <v>41</v>
      </c>
      <c r="B30">
        <v>2.37</v>
      </c>
      <c r="C30">
        <v>29.7</v>
      </c>
    </row>
    <row r="31" spans="1:3">
      <c r="A31" t="s">
        <v>43</v>
      </c>
      <c r="B31">
        <v>2.87</v>
      </c>
      <c r="C31">
        <v>30</v>
      </c>
    </row>
    <row r="32" spans="1:3">
      <c r="A32" t="s">
        <v>44</v>
      </c>
      <c r="B32">
        <v>3.83</v>
      </c>
      <c r="C32">
        <v>30</v>
      </c>
    </row>
    <row r="33" spans="1:5">
      <c r="A33" t="s">
        <v>45</v>
      </c>
      <c r="B33">
        <v>2.96</v>
      </c>
      <c r="C33">
        <v>30</v>
      </c>
    </row>
    <row r="34" spans="1:5">
      <c r="A34" t="s">
        <v>46</v>
      </c>
      <c r="B34">
        <v>3.25</v>
      </c>
      <c r="C34">
        <v>30</v>
      </c>
    </row>
    <row r="35" spans="1:5">
      <c r="A35" t="s">
        <v>47</v>
      </c>
      <c r="B35">
        <v>3.41</v>
      </c>
      <c r="C35">
        <v>29.9</v>
      </c>
    </row>
    <row r="36" spans="1:5">
      <c r="A36" t="s">
        <v>48</v>
      </c>
      <c r="B36">
        <v>3.14</v>
      </c>
      <c r="C36">
        <v>29.6</v>
      </c>
    </row>
    <row r="37" spans="1:5">
      <c r="A37" t="s">
        <v>49</v>
      </c>
      <c r="B37">
        <v>2.75</v>
      </c>
      <c r="C37">
        <v>30</v>
      </c>
    </row>
    <row r="38" spans="1:5">
      <c r="A38" t="s">
        <v>50</v>
      </c>
      <c r="B38">
        <v>3.58</v>
      </c>
      <c r="C38">
        <v>29.8</v>
      </c>
    </row>
    <row r="39" spans="1:5">
      <c r="A39" t="s">
        <v>51</v>
      </c>
      <c r="B39">
        <v>3.39</v>
      </c>
      <c r="C39">
        <v>30.3</v>
      </c>
    </row>
    <row r="40" spans="1:5">
      <c r="A40" t="s">
        <v>52</v>
      </c>
      <c r="B40">
        <v>3.89</v>
      </c>
      <c r="C40">
        <v>30.1</v>
      </c>
    </row>
    <row r="41" spans="1:5">
      <c r="A41" t="s">
        <v>53</v>
      </c>
      <c r="B41">
        <v>2.87</v>
      </c>
      <c r="C41">
        <v>29.6</v>
      </c>
    </row>
    <row r="42" spans="1:5">
      <c r="A42" t="s">
        <v>54</v>
      </c>
      <c r="B42">
        <v>2.6</v>
      </c>
      <c r="C42">
        <v>29.6</v>
      </c>
    </row>
    <row r="43" spans="1:5">
      <c r="A43" t="s">
        <v>55</v>
      </c>
      <c r="B43">
        <v>3.01</v>
      </c>
      <c r="C43">
        <v>29.7</v>
      </c>
    </row>
    <row r="44" spans="1:5">
      <c r="A44" t="s">
        <v>56</v>
      </c>
      <c r="B44">
        <v>4.18</v>
      </c>
      <c r="C44">
        <v>29.8</v>
      </c>
    </row>
    <row r="45" spans="1:5">
      <c r="A45" t="s">
        <v>57</v>
      </c>
      <c r="B45">
        <v>3.68</v>
      </c>
      <c r="C45">
        <v>29.7</v>
      </c>
    </row>
    <row r="46" spans="1:5">
      <c r="A46" t="s">
        <v>58</v>
      </c>
      <c r="B46">
        <v>3.54</v>
      </c>
      <c r="C46">
        <v>29.7</v>
      </c>
      <c r="E46" t="s">
        <v>60</v>
      </c>
    </row>
    <row r="47" spans="1:5">
      <c r="A47" t="s">
        <v>59</v>
      </c>
      <c r="B47">
        <v>3.94</v>
      </c>
      <c r="C47">
        <v>29.9</v>
      </c>
      <c r="E47">
        <f>CORREL(B1:B47,C1:C47)</f>
        <v>0.46775878957152406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3CA-9025-EE43-BB00-F4891158BDAA}">
  <dimension ref="A1:D3"/>
  <sheetViews>
    <sheetView workbookViewId="0">
      <selection activeCell="C3" sqref="C3"/>
    </sheetView>
  </sheetViews>
  <sheetFormatPr baseColWidth="10" defaultRowHeight="20"/>
  <cols>
    <col min="4" max="4" width="16" customWidth="1"/>
  </cols>
  <sheetData>
    <row r="1" spans="1:4">
      <c r="A1" t="s">
        <v>6</v>
      </c>
      <c r="B1" t="s">
        <v>9</v>
      </c>
      <c r="C1" t="s">
        <v>6</v>
      </c>
      <c r="D1" t="str">
        <f>IF(IFERROR(VLOOKUP(C1,$A$1:$A$3,1,FALSE), "") = "", IF(IFERROR(VLOOKUP(C1,$B$1:$B$3,1,FALSE), "") = "", "", "major conferen"), "major jornal")</f>
        <v>major jornal</v>
      </c>
    </row>
    <row r="2" spans="1:4">
      <c r="A2" t="s">
        <v>7</v>
      </c>
      <c r="B2" t="s">
        <v>10</v>
      </c>
      <c r="C2" t="s">
        <v>11</v>
      </c>
      <c r="D2" t="str">
        <f>IF(IFERROR(VLOOKUP(C2,$A$1:$A$3,1,FALSE), "") = "", IF(IFERROR(VLOOKUP(C2,$B$1:$B$3,1,FALSE), "") = "", "", "major conference"), "major jornal")</f>
        <v>major conference</v>
      </c>
    </row>
    <row r="3" spans="1:4">
      <c r="A3" t="s">
        <v>8</v>
      </c>
      <c r="B3" t="s">
        <v>11</v>
      </c>
      <c r="C3" t="s">
        <v>12</v>
      </c>
      <c r="D3" t="str">
        <f>IF(IFERROR(VLOOKUP(C3,$A$1:$A$3,1,FALSE), "") = "", IF(IFERROR(VLOOKUP(C3,$B$1:$B$3,1,FALSE), "") = "", "", "major conference"), "major jornal")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二階堂玲央</dc:creator>
  <cp:lastModifiedBy>二階堂玲央</cp:lastModifiedBy>
  <dcterms:created xsi:type="dcterms:W3CDTF">2020-08-19T16:44:44Z</dcterms:created>
  <dcterms:modified xsi:type="dcterms:W3CDTF">2020-08-19T21:14:50Z</dcterms:modified>
</cp:coreProperties>
</file>