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<sst xmlns="http://schemas.openxmlformats.org/spreadsheetml/2006/main" count="62" uniqueCount="62">
  <si>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tarih</t>
  </si>
  <si>
    <t xml:space="preserve">vaka</t>
  </si>
  <si>
    <t xml:space="preserve">test</t>
  </si>
  <si>
    <t xml:space="preserve">olum</t>
  </si>
  <si>
    <t xml:space="preserve">egim</t>
  </si>
  <si>
    <t xml:space="preserve">yeniVaka</t>
  </si>
  <si>
    <t xml:space="preserve">yeniVakaOran</t>
  </si>
  <si>
    <t xml:space="preserve">testOran</t>
  </si>
  <si>
    <t xml:space="preserve">gunlukOlum</t>
  </si>
  <si>
    <t xml:space="preserve">iyilesen</t>
  </si>
  <si>
    <t xml:space="preserve">gunlukiyi</t>
  </si>
  <si>
    <t xml:space="preserve">aktifVaka</t>
  </si>
  <si>
    <t xml:space="preserve">aktif</t>
  </si>
  <si>
    <t xml:space="preserve">12 Mart</t>
  </si>
  <si>
    <t xml:space="preserve">13 Mart</t>
  </si>
  <si>
    <t xml:space="preserve">14 Mart</t>
  </si>
  <si>
    <t xml:space="preserve">15 Mart</t>
  </si>
  <si>
    <t xml:space="preserve">16 Mart</t>
  </si>
  <si>
    <t xml:space="preserve">17 Mart</t>
  </si>
  <si>
    <t xml:space="preserve">18 Mart</t>
  </si>
  <si>
    <t xml:space="preserve">19 Mart</t>
  </si>
  <si>
    <t xml:space="preserve">20 Mart</t>
  </si>
  <si>
    <t xml:space="preserve">21 Mart</t>
  </si>
  <si>
    <t xml:space="preserve">22 Mart</t>
  </si>
  <si>
    <t xml:space="preserve">23 Mart</t>
  </si>
  <si>
    <t xml:space="preserve">24 Mart</t>
  </si>
  <si>
    <t xml:space="preserve">25 Mart</t>
  </si>
  <si>
    <t xml:space="preserve">26 Mart</t>
  </si>
  <si>
    <t xml:space="preserve">27 Mart</t>
  </si>
  <si>
    <t xml:space="preserve">28 Mart</t>
  </si>
  <si>
    <t xml:space="preserve">29 Mart</t>
  </si>
  <si>
    <t xml:space="preserve">30 Mart</t>
  </si>
  <si>
    <t xml:space="preserve">31 Mart</t>
  </si>
  <si>
    <t xml:space="preserve">1 Nisan</t>
  </si>
  <si>
    <t xml:space="preserve">2 Nisan</t>
  </si>
  <si>
    <t xml:space="preserve">3 Nisan</t>
  </si>
  <si>
    <t xml:space="preserve">4 Nisan</t>
  </si>
  <si>
    <t xml:space="preserve">5 Nisan</t>
  </si>
  <si>
    <t xml:space="preserve">6 Nisan</t>
  </si>
  <si>
    <t xml:space="preserve">7 Nisan</t>
  </si>
  <si>
    <t xml:space="preserve">8 Nisan</t>
  </si>
  <si>
    <t xml:space="preserve">9 Nisan</t>
  </si>
  <si>
    <t xml:space="preserve">10 Nisan</t>
  </si>
  <si>
    <t xml:space="preserve">11 Nisan</t>
  </si>
  <si>
    <t xml:space="preserve">12 Nisan</t>
  </si>
  <si>
    <t xml:space="preserve">13 Nisan</t>
  </si>
  <si>
    <t xml:space="preserve">14 Nisan</t>
  </si>
  <si>
    <t xml:space="preserve">15 Nisan</t>
  </si>
  <si>
    <t xml:space="preserve">16 Nisan</t>
  </si>
  <si>
    <t xml:space="preserve">17 Nisan</t>
  </si>
  <si>
    <t xml:space="preserve">18 Nisan</t>
  </si>
  <si>
    <t xml:space="preserve">19 Nisan</t>
  </si>
  <si>
    <t xml:space="preserve">20 Nisan</t>
  </si>
  <si>
    <t xml:space="preserve">21 Nisan</t>
  </si>
  <si>
    <t xml:space="preserve">22 Nisan</t>
  </si>
  <si>
    <t xml:space="preserve">23 Nisan</t>
  </si>
  <si>
    <t xml:space="preserve">24 Nisan</t>
  </si>
  <si>
    <t xml:space="preserve">25 Nisan</t>
  </si>
  <si>
    <t xml:space="preserve">26 Nisan</t>
  </si>
  <si>
    <t xml:space="preserve">27 Nisan</t>
  </si>
  <si>
    <t xml:space="preserve">28 Nisan</t>
  </si>
  <si>
    <t xml:space="preserve">29 Nisan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</si>
</sst>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L50" activeCellId="0" sqref="L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0</v>
      </c>
      <c r="D2" s="0" t="n">
        <v>0</v>
      </c>
      <c r="F2" s="1" t="n">
        <v>0</v>
      </c>
      <c r="L2" s="0" t="n">
        <f aca="false">B2-(J2+D2)</f>
        <v>1</v>
      </c>
      <c r="M2" s="0" t="n">
        <f aca="false">F2-(I2+K2)</f>
        <v>0</v>
      </c>
    </row>
    <row r="3" customFormat="false" ht="12.8" hidden="false" customHeight="false" outlineLevel="0" collapsed="false">
      <c r="A3" s="0" t="s">
        <v>14</v>
      </c>
      <c r="B3" s="0" t="n">
        <v>5</v>
      </c>
      <c r="C3" s="0" t="n">
        <v>0</v>
      </c>
      <c r="D3" s="0" t="n">
        <v>0</v>
      </c>
      <c r="F3" s="1" t="n">
        <f aca="false">B3-B2</f>
        <v>4</v>
      </c>
      <c r="L3" s="0" t="n">
        <f aca="false">B3-(J3+D3)</f>
        <v>5</v>
      </c>
      <c r="M3" s="0" t="n">
        <f aca="false">F3-(I3+K3)</f>
        <v>4</v>
      </c>
    </row>
    <row r="4" customFormat="false" ht="12.8" hidden="false" customHeight="false" outlineLevel="0" collapsed="false">
      <c r="A4" s="0" t="s">
        <v>15</v>
      </c>
      <c r="B4" s="0" t="n">
        <v>6</v>
      </c>
      <c r="C4" s="0" t="n">
        <v>0</v>
      </c>
      <c r="D4" s="0" t="n">
        <v>0</v>
      </c>
      <c r="F4" s="1" t="n">
        <f aca="false">B4-B3</f>
        <v>1</v>
      </c>
      <c r="L4" s="0" t="n">
        <f aca="false">B4-(J4+D4)</f>
        <v>6</v>
      </c>
      <c r="M4" s="0" t="n">
        <f aca="false">F4-(I4+K4)</f>
        <v>1</v>
      </c>
    </row>
    <row r="5" customFormat="false" ht="12.8" hidden="false" customHeight="false" outlineLevel="0" collapsed="false">
      <c r="A5" s="0" t="s">
        <v>16</v>
      </c>
      <c r="B5" s="0" t="n">
        <v>18</v>
      </c>
      <c r="C5" s="0" t="n">
        <v>0</v>
      </c>
      <c r="D5" s="0" t="n">
        <v>0</v>
      </c>
      <c r="F5" s="1" t="n">
        <f aca="false">B5-B4</f>
        <v>12</v>
      </c>
      <c r="L5" s="0" t="n">
        <f aca="false">B5-(J5+D5)</f>
        <v>18</v>
      </c>
      <c r="M5" s="0" t="n">
        <f aca="false">F5-(I5+K5)</f>
        <v>12</v>
      </c>
    </row>
    <row r="6" customFormat="false" ht="12.8" hidden="false" customHeight="false" outlineLevel="0" collapsed="false">
      <c r="A6" s="0" t="s">
        <v>17</v>
      </c>
      <c r="B6" s="0" t="n">
        <v>47</v>
      </c>
      <c r="C6" s="0" t="n">
        <v>0</v>
      </c>
      <c r="D6" s="0" t="n">
        <v>0</v>
      </c>
      <c r="E6" s="0" t="n">
        <f aca="false">B6/B5</f>
        <v>2.61111111111111</v>
      </c>
      <c r="F6" s="1" t="n">
        <f aca="false">B6-B5</f>
        <v>29</v>
      </c>
      <c r="G6" s="0" t="n">
        <f aca="false">F6/B6</f>
        <v>0.617021276595745</v>
      </c>
      <c r="L6" s="0" t="n">
        <f aca="false">B6-(J6+D6)</f>
        <v>47</v>
      </c>
      <c r="M6" s="0" t="n">
        <f aca="false">F6-(I6+K6)</f>
        <v>29</v>
      </c>
    </row>
    <row r="7" customFormat="false" ht="12.8" hidden="false" customHeight="false" outlineLevel="0" collapsed="false">
      <c r="A7" s="0" t="s">
        <v>18</v>
      </c>
      <c r="B7" s="0" t="n">
        <v>98</v>
      </c>
      <c r="C7" s="0" t="n">
        <v>0</v>
      </c>
      <c r="D7" s="0" t="n">
        <v>0</v>
      </c>
      <c r="E7" s="0" t="n">
        <f aca="false">B7/B6</f>
        <v>2.08510638297872</v>
      </c>
      <c r="F7" s="1" t="n">
        <f aca="false">B7-B6</f>
        <v>51</v>
      </c>
      <c r="G7" s="0" t="n">
        <f aca="false">F7/B7</f>
        <v>0.520408163265306</v>
      </c>
      <c r="L7" s="0" t="n">
        <f aca="false">B7-(J7+D7)</f>
        <v>98</v>
      </c>
      <c r="M7" s="0" t="n">
        <f aca="false">F7-(I7+K7)</f>
        <v>51</v>
      </c>
    </row>
    <row r="8" customFormat="false" ht="12.8" hidden="false" customHeight="false" outlineLevel="0" collapsed="false">
      <c r="A8" s="0" t="s">
        <v>19</v>
      </c>
      <c r="B8" s="0" t="n">
        <v>191</v>
      </c>
      <c r="C8" s="0" t="n">
        <v>0</v>
      </c>
      <c r="D8" s="0" t="n">
        <v>1</v>
      </c>
      <c r="E8" s="0" t="n">
        <f aca="false">B8/B7</f>
        <v>1.94897959183673</v>
      </c>
      <c r="F8" s="1" t="n">
        <f aca="false">B8-B7</f>
        <v>93</v>
      </c>
      <c r="G8" s="0" t="n">
        <f aca="false">F8/B8</f>
        <v>0.486910994764398</v>
      </c>
      <c r="I8" s="0" t="n">
        <f aca="false">D8-D7</f>
        <v>1</v>
      </c>
      <c r="L8" s="0" t="n">
        <f aca="false">B8-(J8+D8)</f>
        <v>190</v>
      </c>
      <c r="M8" s="0" t="n">
        <f aca="false">F8-(I8+K8)</f>
        <v>92</v>
      </c>
    </row>
    <row r="9" customFormat="false" ht="12.8" hidden="false" customHeight="false" outlineLevel="0" collapsed="false">
      <c r="A9" s="0" t="s">
        <v>20</v>
      </c>
      <c r="B9" s="0" t="n">
        <v>359</v>
      </c>
      <c r="C9" s="0" t="n">
        <v>1981</v>
      </c>
      <c r="D9" s="0" t="n">
        <v>4</v>
      </c>
      <c r="E9" s="0" t="n">
        <f aca="false">B9/B8</f>
        <v>1.87958115183246</v>
      </c>
      <c r="F9" s="1" t="n">
        <f aca="false">B9-B8</f>
        <v>168</v>
      </c>
      <c r="G9" s="0" t="n">
        <f aca="false">F9/B9</f>
        <v>0.467966573816156</v>
      </c>
      <c r="H9" s="0" t="n">
        <f aca="false">F9/C9</f>
        <v>0.0848056537102474</v>
      </c>
      <c r="I9" s="0" t="n">
        <f aca="false">D9-D8</f>
        <v>3</v>
      </c>
      <c r="L9" s="0" t="n">
        <f aca="false">B9-(J9+D9)</f>
        <v>355</v>
      </c>
      <c r="M9" s="0" t="n">
        <f aca="false">F9-(I9+K9)</f>
        <v>165</v>
      </c>
    </row>
    <row r="10" customFormat="false" ht="12.8" hidden="false" customHeight="false" outlineLevel="0" collapsed="false">
      <c r="A10" s="0" t="s">
        <v>21</v>
      </c>
      <c r="B10" s="0" t="n">
        <v>670</v>
      </c>
      <c r="C10" s="0" t="n">
        <v>3656</v>
      </c>
      <c r="D10" s="0" t="n">
        <v>9</v>
      </c>
      <c r="E10" s="0" t="n">
        <f aca="false">B10/B9</f>
        <v>1.86629526462396</v>
      </c>
      <c r="F10" s="1" t="n">
        <f aca="false">B10-B9</f>
        <v>311</v>
      </c>
      <c r="G10" s="0" t="n">
        <f aca="false">F10/B10</f>
        <v>0.464179104477612</v>
      </c>
      <c r="H10" s="0" t="n">
        <f aca="false">F10/C10</f>
        <v>0.0850656455142232</v>
      </c>
      <c r="I10" s="0" t="n">
        <f aca="false">D10-D9</f>
        <v>5</v>
      </c>
      <c r="L10" s="0" t="n">
        <f aca="false">B10-(J10+D10)</f>
        <v>661</v>
      </c>
      <c r="M10" s="0" t="n">
        <f aca="false">F10-(I10+K10)</f>
        <v>306</v>
      </c>
    </row>
    <row r="11" customFormat="false" ht="12.8" hidden="false" customHeight="false" outlineLevel="0" collapsed="false">
      <c r="A11" s="0" t="s">
        <v>22</v>
      </c>
      <c r="B11" s="0" t="n">
        <v>947</v>
      </c>
      <c r="C11" s="0" t="n">
        <v>2959</v>
      </c>
      <c r="D11" s="0" t="n">
        <v>21</v>
      </c>
      <c r="E11" s="0" t="n">
        <f aca="false">B11/B10</f>
        <v>1.4134328358209</v>
      </c>
      <c r="F11" s="1" t="n">
        <f aca="false">B11-B10</f>
        <v>277</v>
      </c>
      <c r="G11" s="0" t="n">
        <f aca="false">F11/B11</f>
        <v>0.292502639915523</v>
      </c>
      <c r="H11" s="0" t="n">
        <f aca="false">F11/C11</f>
        <v>0.0936127069956066</v>
      </c>
      <c r="I11" s="0" t="n">
        <f aca="false">D11-D10</f>
        <v>12</v>
      </c>
      <c r="L11" s="0" t="n">
        <f aca="false">B11-(J11+D11)</f>
        <v>926</v>
      </c>
      <c r="M11" s="0" t="n">
        <f aca="false">F11-(I11+K11)</f>
        <v>265</v>
      </c>
    </row>
    <row r="12" customFormat="false" ht="12.8" hidden="false" customHeight="false" outlineLevel="0" collapsed="false">
      <c r="A12" s="0" t="s">
        <v>23</v>
      </c>
      <c r="B12" s="0" t="n">
        <v>1236</v>
      </c>
      <c r="C12" s="0" t="n">
        <v>0</v>
      </c>
      <c r="D12" s="0" t="n">
        <v>30</v>
      </c>
      <c r="E12" s="0" t="n">
        <f aca="false">B12/B11</f>
        <v>1.3051742344245</v>
      </c>
      <c r="F12" s="1" t="n">
        <f aca="false">B12-B11</f>
        <v>289</v>
      </c>
      <c r="G12" s="0" t="n">
        <f aca="false">F12/B12</f>
        <v>0.233818770226537</v>
      </c>
      <c r="I12" s="0" t="n">
        <f aca="false">D12-D11</f>
        <v>9</v>
      </c>
      <c r="L12" s="0" t="n">
        <f aca="false">B12-(J12+D12)</f>
        <v>1206</v>
      </c>
      <c r="M12" s="0" t="n">
        <f aca="false">F12-(I12+K12)</f>
        <v>280</v>
      </c>
    </row>
    <row r="13" customFormat="false" ht="12.8" hidden="false" customHeight="false" outlineLevel="0" collapsed="false">
      <c r="A13" s="0" t="s">
        <v>24</v>
      </c>
      <c r="B13" s="0" t="n">
        <v>1529</v>
      </c>
      <c r="C13" s="0" t="n">
        <v>3672</v>
      </c>
      <c r="D13" s="0" t="n">
        <v>37</v>
      </c>
      <c r="E13" s="0" t="n">
        <f aca="false">B13/B12</f>
        <v>1.23705501618123</v>
      </c>
      <c r="F13" s="1" t="n">
        <f aca="false">B13-B12</f>
        <v>293</v>
      </c>
      <c r="G13" s="0" t="n">
        <f aca="false">F13/B13</f>
        <v>0.191628515369523</v>
      </c>
      <c r="H13" s="0" t="n">
        <f aca="false">F13/C13</f>
        <v>0.0797930283224401</v>
      </c>
      <c r="I13" s="0" t="n">
        <f aca="false">D13-D12</f>
        <v>7</v>
      </c>
      <c r="L13" s="0" t="n">
        <f aca="false">B13-(J13+D13)</f>
        <v>1492</v>
      </c>
      <c r="M13" s="0" t="n">
        <f aca="false">F13-(I13+K13)</f>
        <v>286</v>
      </c>
    </row>
    <row r="14" customFormat="false" ht="12.8" hidden="false" customHeight="false" outlineLevel="0" collapsed="false">
      <c r="A14" s="0" t="s">
        <v>25</v>
      </c>
      <c r="B14" s="0" t="n">
        <v>1872</v>
      </c>
      <c r="C14" s="0" t="n">
        <v>3952</v>
      </c>
      <c r="D14" s="0" t="n">
        <v>44</v>
      </c>
      <c r="E14" s="0" t="n">
        <f aca="false">B14/B13</f>
        <v>1.22432962720733</v>
      </c>
      <c r="F14" s="1" t="n">
        <f aca="false">B14-B13</f>
        <v>343</v>
      </c>
      <c r="G14" s="0" t="n">
        <f aca="false">F14/B14</f>
        <v>0.183226495726496</v>
      </c>
      <c r="H14" s="0" t="n">
        <f aca="false">F14/C14</f>
        <v>0.0867914979757085</v>
      </c>
      <c r="I14" s="0" t="n">
        <f aca="false">D14-D13</f>
        <v>7</v>
      </c>
      <c r="L14" s="0" t="n">
        <f aca="false">B14-(J14+D14)</f>
        <v>1828</v>
      </c>
      <c r="M14" s="0" t="n">
        <f aca="false">F14-(I14+K14)</f>
        <v>336</v>
      </c>
    </row>
    <row r="15" customFormat="false" ht="12.8" hidden="false" customHeight="false" outlineLevel="0" collapsed="false">
      <c r="A15" s="0" t="s">
        <v>26</v>
      </c>
      <c r="B15" s="0" t="n">
        <v>2433</v>
      </c>
      <c r="C15" s="0" t="n">
        <v>5035</v>
      </c>
      <c r="D15" s="0" t="n">
        <v>59</v>
      </c>
      <c r="E15" s="0" t="n">
        <f aca="false">B15/B14</f>
        <v>1.29967948717949</v>
      </c>
      <c r="F15" s="1" t="n">
        <f aca="false">B15-B14</f>
        <v>561</v>
      </c>
      <c r="G15" s="0" t="n">
        <f aca="false">F15/B15</f>
        <v>0.230579531442663</v>
      </c>
      <c r="H15" s="0" t="n">
        <f aca="false">F15/C15</f>
        <v>0.11142005958292</v>
      </c>
      <c r="I15" s="0" t="n">
        <f aca="false">D15-D14</f>
        <v>15</v>
      </c>
      <c r="L15" s="0" t="n">
        <f aca="false">B15-(J15+D15)</f>
        <v>2374</v>
      </c>
      <c r="M15" s="0" t="n">
        <f aca="false">F15-(I15+K15)</f>
        <v>546</v>
      </c>
    </row>
    <row r="16" customFormat="false" ht="12.8" hidden="false" customHeight="false" outlineLevel="0" collapsed="false">
      <c r="A16" s="0" t="s">
        <v>27</v>
      </c>
      <c r="B16" s="0" t="n">
        <v>3629</v>
      </c>
      <c r="C16" s="0" t="n">
        <v>7286</v>
      </c>
      <c r="D16" s="0" t="n">
        <v>75</v>
      </c>
      <c r="E16" s="0" t="n">
        <f aca="false">B16/B15</f>
        <v>1.49157418824497</v>
      </c>
      <c r="F16" s="1" t="n">
        <f aca="false">B16-B15</f>
        <v>1196</v>
      </c>
      <c r="G16" s="0" t="n">
        <f aca="false">F16/B16</f>
        <v>0.329567373932213</v>
      </c>
      <c r="H16" s="0" t="n">
        <f aca="false">F16/C16</f>
        <v>0.164150425473511</v>
      </c>
      <c r="I16" s="0" t="n">
        <f aca="false">D16-D15</f>
        <v>16</v>
      </c>
      <c r="L16" s="0" t="n">
        <f aca="false">B16-(J16+D16)</f>
        <v>3554</v>
      </c>
      <c r="M16" s="0" t="n">
        <f aca="false">F16-(I16+K16)</f>
        <v>1180</v>
      </c>
    </row>
    <row r="17" customFormat="false" ht="12.8" hidden="false" customHeight="false" outlineLevel="0" collapsed="false">
      <c r="A17" s="0" t="s">
        <v>28</v>
      </c>
      <c r="B17" s="0" t="n">
        <v>5698</v>
      </c>
      <c r="C17" s="0" t="n">
        <v>7533</v>
      </c>
      <c r="D17" s="0" t="n">
        <v>92</v>
      </c>
      <c r="E17" s="0" t="n">
        <f aca="false">B17/B16</f>
        <v>1.57012951226233</v>
      </c>
      <c r="F17" s="1" t="n">
        <f aca="false">B17-B16</f>
        <v>2069</v>
      </c>
      <c r="G17" s="0" t="n">
        <f aca="false">F17/B17</f>
        <v>0.363109863109863</v>
      </c>
      <c r="H17" s="0" t="n">
        <f aca="false">F17/C17</f>
        <v>0.274658170715518</v>
      </c>
      <c r="I17" s="0" t="n">
        <f aca="false">D17-D16</f>
        <v>17</v>
      </c>
      <c r="J17" s="0" t="n">
        <v>42</v>
      </c>
      <c r="K17" s="0" t="n">
        <f aca="false">J17-J16</f>
        <v>42</v>
      </c>
      <c r="L17" s="0" t="n">
        <f aca="false">B17-(J17+D17)</f>
        <v>5564</v>
      </c>
      <c r="M17" s="0" t="n">
        <f aca="false">F17-(I17+K17)</f>
        <v>2010</v>
      </c>
    </row>
    <row r="18" customFormat="false" ht="12.8" hidden="false" customHeight="false" outlineLevel="0" collapsed="false">
      <c r="A18" s="0" t="s">
        <v>29</v>
      </c>
      <c r="B18" s="0" t="n">
        <v>7402</v>
      </c>
      <c r="C18" s="0" t="n">
        <v>7641</v>
      </c>
      <c r="D18" s="0" t="n">
        <v>108</v>
      </c>
      <c r="E18" s="0" t="n">
        <f aca="false">B18/B17</f>
        <v>1.2990522990523</v>
      </c>
      <c r="F18" s="1" t="n">
        <f aca="false">B18-B17</f>
        <v>1704</v>
      </c>
      <c r="G18" s="0" t="n">
        <f aca="false">F18/B18</f>
        <v>0.230208051877871</v>
      </c>
      <c r="H18" s="0" t="n">
        <f aca="false">F18/C18</f>
        <v>0.223007459756576</v>
      </c>
      <c r="I18" s="0" t="n">
        <f aca="false">D18-D17</f>
        <v>16</v>
      </c>
      <c r="J18" s="0" t="n">
        <v>70</v>
      </c>
      <c r="K18" s="0" t="n">
        <f aca="false">J18-J17</f>
        <v>28</v>
      </c>
      <c r="L18" s="0" t="n">
        <f aca="false">B18-(J18+D18)</f>
        <v>7224</v>
      </c>
      <c r="M18" s="0" t="n">
        <f aca="false">F18-(I18+K18)</f>
        <v>1660</v>
      </c>
    </row>
    <row r="19" customFormat="false" ht="12.8" hidden="false" customHeight="false" outlineLevel="0" collapsed="false">
      <c r="A19" s="0" t="s">
        <v>30</v>
      </c>
      <c r="B19" s="0" t="n">
        <v>9217</v>
      </c>
      <c r="C19" s="0" t="n">
        <v>9982</v>
      </c>
      <c r="D19" s="0" t="n">
        <v>131</v>
      </c>
      <c r="E19" s="0" t="n">
        <f aca="false">B19/B18</f>
        <v>1.24520399891921</v>
      </c>
      <c r="F19" s="1" t="n">
        <f aca="false">B19-B18</f>
        <v>1815</v>
      </c>
      <c r="G19" s="0" t="n">
        <f aca="false">F19/B19</f>
        <v>0.196918737116198</v>
      </c>
      <c r="H19" s="0" t="n">
        <f aca="false">F19/C19</f>
        <v>0.181827289120417</v>
      </c>
      <c r="I19" s="0" t="n">
        <f aca="false">D19-D18</f>
        <v>23</v>
      </c>
      <c r="J19" s="0" t="n">
        <v>105</v>
      </c>
      <c r="K19" s="0" t="n">
        <f aca="false">J19-J18</f>
        <v>35</v>
      </c>
      <c r="L19" s="0" t="n">
        <f aca="false">B19-(J19+D19)</f>
        <v>8981</v>
      </c>
      <c r="M19" s="0" t="n">
        <f aca="false">F19-(I19+K19)</f>
        <v>1757</v>
      </c>
    </row>
    <row r="20" customFormat="false" ht="12.8" hidden="false" customHeight="false" outlineLevel="0" collapsed="false">
      <c r="A20" s="0" t="s">
        <v>31</v>
      </c>
      <c r="B20" s="0" t="n">
        <v>10827</v>
      </c>
      <c r="C20" s="0" t="n">
        <v>11535</v>
      </c>
      <c r="D20" s="0" t="n">
        <v>168</v>
      </c>
      <c r="E20" s="0" t="n">
        <f aca="false">B20/B19</f>
        <v>1.1746772268634</v>
      </c>
      <c r="F20" s="1" t="n">
        <f aca="false">B20-B19</f>
        <v>1610</v>
      </c>
      <c r="G20" s="0" t="n">
        <f aca="false">F20/B20</f>
        <v>0.148702318278378</v>
      </c>
      <c r="H20" s="0" t="n">
        <f aca="false">F20/C20</f>
        <v>0.139575205895102</v>
      </c>
      <c r="I20" s="0" t="n">
        <f aca="false">D20-D19</f>
        <v>37</v>
      </c>
      <c r="J20" s="0" t="n">
        <v>162</v>
      </c>
      <c r="K20" s="0" t="n">
        <f aca="false">J20-J19</f>
        <v>57</v>
      </c>
      <c r="L20" s="0" t="n">
        <f aca="false">B20-(J20+D20)</f>
        <v>10497</v>
      </c>
      <c r="M20" s="0" t="n">
        <f aca="false">F20-(I20+K20)</f>
        <v>1516</v>
      </c>
    </row>
    <row r="21" customFormat="false" ht="12.8" hidden="false" customHeight="false" outlineLevel="0" collapsed="false">
      <c r="A21" s="0" t="s">
        <v>32</v>
      </c>
      <c r="B21" s="0" t="n">
        <v>13531</v>
      </c>
      <c r="C21" s="0" t="n">
        <v>15422</v>
      </c>
      <c r="D21" s="0" t="n">
        <v>214</v>
      </c>
      <c r="E21" s="0" t="n">
        <f aca="false">B21/B20</f>
        <v>1.24974600535698</v>
      </c>
      <c r="F21" s="1" t="n">
        <f aca="false">B21-B20</f>
        <v>2704</v>
      </c>
      <c r="G21" s="0" t="n">
        <f aca="false">F21/B21</f>
        <v>0.199837410390954</v>
      </c>
      <c r="H21" s="0" t="n">
        <f aca="false">F21/C21</f>
        <v>0.175333938529374</v>
      </c>
      <c r="I21" s="0" t="n">
        <f aca="false">D21-D20</f>
        <v>46</v>
      </c>
      <c r="J21" s="0" t="n">
        <v>243</v>
      </c>
      <c r="K21" s="0" t="n">
        <f aca="false">J21-J20</f>
        <v>81</v>
      </c>
      <c r="L21" s="0" t="n">
        <f aca="false">B21-(J21+D21)</f>
        <v>13074</v>
      </c>
      <c r="M21" s="0" t="n">
        <f aca="false">F21-(I21+K21)</f>
        <v>2577</v>
      </c>
    </row>
    <row r="22" customFormat="false" ht="12.8" hidden="false" customHeight="false" outlineLevel="0" collapsed="false">
      <c r="A22" s="0" t="s">
        <v>33</v>
      </c>
      <c r="B22" s="0" t="n">
        <v>15679</v>
      </c>
      <c r="C22" s="0" t="n">
        <v>14396</v>
      </c>
      <c r="D22" s="0" t="n">
        <v>277</v>
      </c>
      <c r="E22" s="0" t="n">
        <f aca="false">B22/B21</f>
        <v>1.15874658192299</v>
      </c>
      <c r="F22" s="1" t="n">
        <f aca="false">B22-B21</f>
        <v>2148</v>
      </c>
      <c r="G22" s="0" t="n">
        <f aca="false">F22/B22</f>
        <v>0.136998533069711</v>
      </c>
      <c r="H22" s="0" t="n">
        <f aca="false">F22/C22</f>
        <v>0.149208113364824</v>
      </c>
      <c r="I22" s="0" t="n">
        <f aca="false">D22-D21</f>
        <v>63</v>
      </c>
      <c r="J22" s="0" t="n">
        <v>333</v>
      </c>
      <c r="K22" s="0" t="n">
        <f aca="false">J22-J21</f>
        <v>90</v>
      </c>
      <c r="L22" s="0" t="n">
        <f aca="false">B22-(J22+D22)</f>
        <v>15069</v>
      </c>
      <c r="M22" s="0" t="n">
        <f aca="false">F22-(I22+K22)</f>
        <v>1995</v>
      </c>
    </row>
    <row r="23" customFormat="false" ht="12.8" hidden="false" customHeight="false" outlineLevel="0" collapsed="false">
      <c r="A23" s="0" t="s">
        <v>34</v>
      </c>
      <c r="B23" s="0" t="n">
        <v>18135</v>
      </c>
      <c r="C23" s="0" t="n">
        <v>18757</v>
      </c>
      <c r="D23" s="0" t="n">
        <v>356</v>
      </c>
      <c r="E23" s="0" t="n">
        <f aca="false">B23/B22</f>
        <v>1.1566426430257</v>
      </c>
      <c r="F23" s="1" t="n">
        <f aca="false">B23-B22</f>
        <v>2456</v>
      </c>
      <c r="G23" s="0" t="n">
        <f aca="false">F23/B23</f>
        <v>0.135428728977116</v>
      </c>
      <c r="H23" s="0" t="n">
        <f aca="false">F23/C23</f>
        <v>0.130937783227595</v>
      </c>
      <c r="I23" s="0" t="n">
        <f aca="false">D23-D22</f>
        <v>79</v>
      </c>
      <c r="J23" s="0" t="n">
        <v>415</v>
      </c>
      <c r="K23" s="0" t="n">
        <f aca="false">J23-J22</f>
        <v>82</v>
      </c>
      <c r="L23" s="0" t="n">
        <f aca="false">B23-(J23+D23)</f>
        <v>17364</v>
      </c>
      <c r="M23" s="0" t="n">
        <f aca="false">F23-(I23+K23)</f>
        <v>2295</v>
      </c>
    </row>
    <row r="24" customFormat="false" ht="12.8" hidden="false" customHeight="false" outlineLevel="0" collapsed="false">
      <c r="A24" s="0" t="s">
        <v>35</v>
      </c>
      <c r="B24" s="0" t="n">
        <v>20921</v>
      </c>
      <c r="C24" s="0" t="n">
        <v>16160</v>
      </c>
      <c r="D24" s="0" t="n">
        <v>425</v>
      </c>
      <c r="E24" s="0" t="n">
        <f aca="false">B24/B23</f>
        <v>1.15362558588365</v>
      </c>
      <c r="F24" s="1" t="n">
        <f aca="false">B24-B23</f>
        <v>2786</v>
      </c>
      <c r="G24" s="0" t="n">
        <f aca="false">F24/B24</f>
        <v>0.133167630610391</v>
      </c>
      <c r="H24" s="0" t="n">
        <f aca="false">F24/C24</f>
        <v>0.17240099009901</v>
      </c>
      <c r="I24" s="0" t="n">
        <f aca="false">D24-D23</f>
        <v>69</v>
      </c>
      <c r="J24" s="0" t="n">
        <v>484</v>
      </c>
      <c r="K24" s="0" t="n">
        <f aca="false">J24-J23</f>
        <v>69</v>
      </c>
      <c r="L24" s="0" t="n">
        <f aca="false">B24-(J24+D24)</f>
        <v>20012</v>
      </c>
      <c r="M24" s="0" t="n">
        <f aca="false">F24-(I24+K24)</f>
        <v>2648</v>
      </c>
    </row>
    <row r="25" customFormat="false" ht="12.8" hidden="false" customHeight="false" outlineLevel="0" collapsed="false">
      <c r="A25" s="0" t="s">
        <v>36</v>
      </c>
      <c r="B25" s="0" t="n">
        <v>23934</v>
      </c>
      <c r="C25" s="0" t="n">
        <v>19664</v>
      </c>
      <c r="D25" s="0" t="n">
        <v>501</v>
      </c>
      <c r="E25" s="0" t="n">
        <f aca="false">B25/B24</f>
        <v>1.14401797237226</v>
      </c>
      <c r="F25" s="1" t="n">
        <f aca="false">B25-B24</f>
        <v>3013</v>
      </c>
      <c r="G25" s="0" t="n">
        <f aca="false">F25/B25</f>
        <v>0.125887858276928</v>
      </c>
      <c r="H25" s="0" t="n">
        <f aca="false">F25/C25</f>
        <v>0.153224165988609</v>
      </c>
      <c r="I25" s="0" t="n">
        <f aca="false">D25-D24</f>
        <v>76</v>
      </c>
      <c r="J25" s="0" t="n">
        <v>786</v>
      </c>
      <c r="K25" s="0" t="n">
        <f aca="false">J25-J24</f>
        <v>302</v>
      </c>
      <c r="L25" s="0" t="n">
        <f aca="false">B25-(J25+D25)</f>
        <v>22647</v>
      </c>
      <c r="M25" s="0" t="n">
        <f aca="false">F25-(I25+K25)</f>
        <v>2635</v>
      </c>
    </row>
    <row r="26" customFormat="false" ht="12.8" hidden="false" customHeight="false" outlineLevel="0" collapsed="false">
      <c r="A26" s="0" t="s">
        <v>37</v>
      </c>
      <c r="B26" s="0" t="n">
        <v>27069</v>
      </c>
      <c r="C26" s="0" t="n">
        <v>20065</v>
      </c>
      <c r="D26" s="0" t="n">
        <v>574</v>
      </c>
      <c r="E26" s="0" t="n">
        <f aca="false">B26/B25</f>
        <v>1.13098520932565</v>
      </c>
      <c r="F26" s="1" t="n">
        <f aca="false">B26-B25</f>
        <v>3135</v>
      </c>
      <c r="G26" s="0" t="n">
        <f aca="false">F26/B26</f>
        <v>0.115815139088995</v>
      </c>
      <c r="H26" s="0" t="n">
        <f aca="false">F26/C26</f>
        <v>0.156242212808373</v>
      </c>
      <c r="I26" s="0" t="n">
        <f aca="false">D26-D25</f>
        <v>73</v>
      </c>
      <c r="J26" s="0" t="n">
        <v>1042</v>
      </c>
      <c r="K26" s="0" t="n">
        <f aca="false">J26-J25</f>
        <v>256</v>
      </c>
      <c r="L26" s="0" t="n">
        <f aca="false">B26-(J26+D26)</f>
        <v>25453</v>
      </c>
      <c r="M26" s="0" t="n">
        <f aca="false">F26-(I26+K26)</f>
        <v>2806</v>
      </c>
    </row>
    <row r="27" customFormat="false" ht="12.8" hidden="false" customHeight="false" outlineLevel="0" collapsed="false">
      <c r="A27" s="0" t="s">
        <v>38</v>
      </c>
      <c r="B27" s="0" t="n">
        <v>30217</v>
      </c>
      <c r="C27" s="0" t="n">
        <v>21400</v>
      </c>
      <c r="D27" s="0" t="n">
        <v>649</v>
      </c>
      <c r="E27" s="0" t="n">
        <f aca="false">B27/B26</f>
        <v>1.11629539325428</v>
      </c>
      <c r="F27" s="1" t="n">
        <f aca="false">B27-B26</f>
        <v>3148</v>
      </c>
      <c r="G27" s="0" t="n">
        <f aca="false">F27/B27</f>
        <v>0.104179766356687</v>
      </c>
      <c r="H27" s="0" t="n">
        <f aca="false">F27/C27</f>
        <v>0.147102803738318</v>
      </c>
      <c r="I27" s="0" t="n">
        <f aca="false">D27-D26</f>
        <v>75</v>
      </c>
      <c r="J27" s="0" t="n">
        <v>1326</v>
      </c>
      <c r="K27" s="0" t="n">
        <f aca="false">J27-J26</f>
        <v>284</v>
      </c>
      <c r="L27" s="0" t="n">
        <f aca="false">B27-(J27+D27)</f>
        <v>28242</v>
      </c>
      <c r="M27" s="0" t="n">
        <f aca="false">F27-(I27+K27)</f>
        <v>2789</v>
      </c>
    </row>
    <row r="28" customFormat="false" ht="12.8" hidden="false" customHeight="false" outlineLevel="0" collapsed="false">
      <c r="A28" s="0" t="s">
        <v>39</v>
      </c>
      <c r="B28" s="0" t="n">
        <v>34109</v>
      </c>
      <c r="C28" s="0" t="n">
        <v>20023</v>
      </c>
      <c r="D28" s="0" t="n">
        <v>725</v>
      </c>
      <c r="E28" s="0" t="n">
        <f aca="false">B28/B27</f>
        <v>1.12880166793527</v>
      </c>
      <c r="F28" s="1" t="n">
        <f aca="false">B28-B27</f>
        <v>3892</v>
      </c>
      <c r="G28" s="0" t="n">
        <f aca="false">F28/B28</f>
        <v>0.114104781729162</v>
      </c>
      <c r="H28" s="0" t="n">
        <f aca="false">F28/C28</f>
        <v>0.194376467062878</v>
      </c>
      <c r="I28" s="0" t="n">
        <f aca="false">D28-D27</f>
        <v>76</v>
      </c>
      <c r="J28" s="0" t="n">
        <v>1582</v>
      </c>
      <c r="K28" s="0" t="n">
        <f aca="false">J28-J27</f>
        <v>256</v>
      </c>
      <c r="L28" s="0" t="n">
        <f aca="false">B28-(J28+D28)</f>
        <v>31802</v>
      </c>
      <c r="M28" s="0" t="n">
        <f aca="false">F28-(I28+K28)</f>
        <v>3560</v>
      </c>
    </row>
    <row r="29" customFormat="false" ht="12.8" hidden="false" customHeight="false" outlineLevel="0" collapsed="false">
      <c r="A29" s="0" t="s">
        <v>40</v>
      </c>
      <c r="B29" s="0" t="n">
        <v>38226</v>
      </c>
      <c r="C29" s="0" t="n">
        <v>24900</v>
      </c>
      <c r="D29" s="0" t="n">
        <v>812</v>
      </c>
      <c r="E29" s="0" t="n">
        <f aca="false">B29/B28</f>
        <v>1.12070128118678</v>
      </c>
      <c r="F29" s="1" t="n">
        <f aca="false">B29-B28</f>
        <v>4117</v>
      </c>
      <c r="G29" s="0" t="n">
        <f aca="false">F29/B29</f>
        <v>0.107701564380265</v>
      </c>
      <c r="H29" s="0" t="n">
        <f aca="false">F29/C29</f>
        <v>0.165341365461847</v>
      </c>
      <c r="I29" s="0" t="n">
        <f aca="false">D29-D28</f>
        <v>87</v>
      </c>
      <c r="J29" s="0" t="n">
        <v>1846</v>
      </c>
      <c r="K29" s="0" t="n">
        <f aca="false">J29-J28</f>
        <v>264</v>
      </c>
      <c r="L29" s="0" t="n">
        <f aca="false">B29-(J29+D29)</f>
        <v>35568</v>
      </c>
      <c r="M29" s="0" t="n">
        <f aca="false">F29-(I29+K29)</f>
        <v>3766</v>
      </c>
    </row>
    <row r="30" customFormat="false" ht="12.8" hidden="false" customHeight="false" outlineLevel="0" collapsed="false">
      <c r="A30" s="0" t="s">
        <v>41</v>
      </c>
      <c r="B30" s="0" t="n">
        <v>42282</v>
      </c>
      <c r="C30" s="0" t="n">
        <v>28578</v>
      </c>
      <c r="D30" s="0" t="n">
        <v>908</v>
      </c>
      <c r="E30" s="0" t="n">
        <f aca="false">B30/B29</f>
        <v>1.10610579186941</v>
      </c>
      <c r="F30" s="1" t="n">
        <f aca="false">B30-B29</f>
        <v>4056</v>
      </c>
      <c r="G30" s="0" t="n">
        <f aca="false">F30/B30</f>
        <v>0.0959273449694906</v>
      </c>
      <c r="H30" s="0" t="n">
        <f aca="false">F30/C30</f>
        <v>0.141927356707957</v>
      </c>
      <c r="I30" s="0" t="n">
        <f aca="false">D30-D29</f>
        <v>96</v>
      </c>
      <c r="J30" s="0" t="n">
        <v>2142</v>
      </c>
      <c r="K30" s="0" t="n">
        <f aca="false">J30-J29</f>
        <v>296</v>
      </c>
      <c r="L30" s="0" t="n">
        <f aca="false">B30-(J30+D30)</f>
        <v>39232</v>
      </c>
      <c r="M30" s="0" t="n">
        <f aca="false">F30-(I30+K30)</f>
        <v>3664</v>
      </c>
    </row>
    <row r="31" customFormat="false" ht="12.8" hidden="false" customHeight="false" outlineLevel="0" collapsed="false">
      <c r="A31" s="0" t="s">
        <v>42</v>
      </c>
      <c r="B31" s="0" t="n">
        <v>47029</v>
      </c>
      <c r="C31" s="0" t="n">
        <v>30084</v>
      </c>
      <c r="D31" s="0" t="n">
        <v>1006</v>
      </c>
      <c r="E31" s="0" t="n">
        <f aca="false">B31/B30</f>
        <v>1.1122699966889</v>
      </c>
      <c r="F31" s="1" t="n">
        <f aca="false">B31-B30</f>
        <v>4747</v>
      </c>
      <c r="G31" s="0" t="n">
        <f aca="false">F31/B31</f>
        <v>0.100937719279593</v>
      </c>
      <c r="H31" s="0" t="n">
        <f aca="false">F31/C31</f>
        <v>0.157791517085494</v>
      </c>
      <c r="I31" s="0" t="n">
        <f aca="false">D31-D30</f>
        <v>98</v>
      </c>
      <c r="J31" s="0" t="n">
        <v>2443</v>
      </c>
      <c r="K31" s="0" t="n">
        <f aca="false">J31-J30</f>
        <v>301</v>
      </c>
      <c r="L31" s="0" t="n">
        <f aca="false">B31-(J31+D31)</f>
        <v>43580</v>
      </c>
      <c r="M31" s="0" t="n">
        <f aca="false">F31-(I31+K31)</f>
        <v>4348</v>
      </c>
    </row>
    <row r="32" customFormat="false" ht="12.8" hidden="false" customHeight="false" outlineLevel="0" collapsed="false">
      <c r="A32" s="0" t="s">
        <v>43</v>
      </c>
      <c r="B32" s="0" t="n">
        <v>52167</v>
      </c>
      <c r="C32" s="0" t="n">
        <v>33170</v>
      </c>
      <c r="D32" s="0" t="n">
        <v>1101</v>
      </c>
      <c r="E32" s="0" t="n">
        <f aca="false">B32/B31</f>
        <v>1.10925173828914</v>
      </c>
      <c r="F32" s="1" t="n">
        <f aca="false">B32-B31</f>
        <v>5138</v>
      </c>
      <c r="G32" s="0" t="n">
        <f aca="false">F32/B32</f>
        <v>0.0984913834416393</v>
      </c>
      <c r="H32" s="0" t="n">
        <f aca="false">F32/C32</f>
        <v>0.154899005125113</v>
      </c>
      <c r="I32" s="0" t="n">
        <f aca="false">D32-D31</f>
        <v>95</v>
      </c>
      <c r="J32" s="0" t="n">
        <v>2965</v>
      </c>
      <c r="K32" s="0" t="n">
        <f aca="false">J32-J31</f>
        <v>522</v>
      </c>
      <c r="L32" s="0" t="n">
        <f aca="false">B32-(J32+D32)</f>
        <v>48101</v>
      </c>
      <c r="M32" s="0" t="n">
        <f aca="false">F32-(I32+K32)</f>
        <v>4521</v>
      </c>
    </row>
    <row r="33" customFormat="false" ht="12.8" hidden="false" customHeight="false" outlineLevel="0" collapsed="false">
      <c r="A33" s="0" t="s">
        <v>44</v>
      </c>
      <c r="B33" s="0" t="n">
        <v>56956</v>
      </c>
      <c r="C33" s="0" t="n">
        <v>35720</v>
      </c>
      <c r="D33" s="0" t="n">
        <v>1198</v>
      </c>
      <c r="E33" s="0" t="n">
        <f aca="false">B33/B32</f>
        <v>1.09180133034294</v>
      </c>
      <c r="F33" s="1" t="n">
        <f aca="false">B33-B32</f>
        <v>4789</v>
      </c>
      <c r="G33" s="0" t="n">
        <f aca="false">F33/B33</f>
        <v>0.0840824496102255</v>
      </c>
      <c r="H33" s="0" t="n">
        <f aca="false">F33/C33</f>
        <v>0.134070548712206</v>
      </c>
      <c r="I33" s="0" t="n">
        <f aca="false">D33-D32</f>
        <v>97</v>
      </c>
      <c r="J33" s="0" t="n">
        <v>3446</v>
      </c>
      <c r="K33" s="0" t="n">
        <f aca="false">J33-J32</f>
        <v>481</v>
      </c>
      <c r="L33" s="0" t="n">
        <f aca="false">B33-(J33+D33)</f>
        <v>52312</v>
      </c>
      <c r="M33" s="0" t="n">
        <f aca="false">F33-(I33+K33)</f>
        <v>4211</v>
      </c>
    </row>
    <row r="34" customFormat="false" ht="12.8" hidden="false" customHeight="false" outlineLevel="0" collapsed="false">
      <c r="A34" s="0" t="s">
        <v>45</v>
      </c>
      <c r="B34" s="0" t="n">
        <v>61049</v>
      </c>
      <c r="C34" s="0" t="n">
        <v>34456</v>
      </c>
      <c r="D34" s="0" t="n">
        <v>1296</v>
      </c>
      <c r="E34" s="0" t="n">
        <f aca="false">B34/B33</f>
        <v>1.07186249034342</v>
      </c>
      <c r="F34" s="1" t="n">
        <f aca="false">B34-B33</f>
        <v>4093</v>
      </c>
      <c r="G34" s="0" t="n">
        <f aca="false">F34/B34</f>
        <v>0.067044505233501</v>
      </c>
      <c r="H34" s="0" t="n">
        <f aca="false">F34/C34</f>
        <v>0.118789180403993</v>
      </c>
      <c r="I34" s="0" t="n">
        <f aca="false">D34-D33</f>
        <v>98</v>
      </c>
      <c r="J34" s="0" t="n">
        <v>3957</v>
      </c>
      <c r="K34" s="0" t="n">
        <f aca="false">J34-J33</f>
        <v>511</v>
      </c>
      <c r="L34" s="0" t="n">
        <f aca="false">B34-(J34+D34)</f>
        <v>55796</v>
      </c>
      <c r="M34" s="0" t="n">
        <f aca="false">F34-(I34+K34)</f>
        <v>3484</v>
      </c>
    </row>
    <row r="35" customFormat="false" ht="12.8" hidden="false" customHeight="false" outlineLevel="0" collapsed="false">
      <c r="A35" s="0" t="s">
        <v>46</v>
      </c>
      <c r="B35" s="0" t="n">
        <v>65111</v>
      </c>
      <c r="C35" s="0" t="n">
        <v>33070</v>
      </c>
      <c r="D35" s="0" t="n">
        <v>1403</v>
      </c>
      <c r="E35" s="0" t="n">
        <f aca="false">B35/B34</f>
        <v>1.06653671640813</v>
      </c>
      <c r="F35" s="1" t="n">
        <f aca="false">B35-B34</f>
        <v>4062</v>
      </c>
      <c r="G35" s="0" t="n">
        <f aca="false">F35/B35</f>
        <v>0.062385771989372</v>
      </c>
      <c r="H35" s="0" t="n">
        <f aca="false">F35/C35</f>
        <v>0.122830359842758</v>
      </c>
      <c r="I35" s="0" t="n">
        <f aca="false">D35-D34</f>
        <v>107</v>
      </c>
      <c r="J35" s="0" t="n">
        <v>4799</v>
      </c>
      <c r="K35" s="0" t="n">
        <f aca="false">J35-J34</f>
        <v>842</v>
      </c>
      <c r="L35" s="0" t="n">
        <f aca="false">B35-(J35+D35)</f>
        <v>58909</v>
      </c>
      <c r="M35" s="0" t="n">
        <f aca="false">F35-(I35+K35)</f>
        <v>3113</v>
      </c>
    </row>
    <row r="36" customFormat="false" ht="12.8" hidden="false" customHeight="false" outlineLevel="0" collapsed="false">
      <c r="A36" s="0" t="s">
        <v>47</v>
      </c>
      <c r="B36" s="0" t="n">
        <v>69392</v>
      </c>
      <c r="C36" s="0" t="n">
        <v>34090</v>
      </c>
      <c r="D36" s="0" t="n">
        <v>1518</v>
      </c>
      <c r="E36" s="0" t="n">
        <f aca="false">B36/B35</f>
        <v>1.06574925895778</v>
      </c>
      <c r="F36" s="1" t="n">
        <f aca="false">B36-B35</f>
        <v>4281</v>
      </c>
      <c r="G36" s="0" t="n">
        <f aca="false">F36/B36</f>
        <v>0.0616929905464607</v>
      </c>
      <c r="H36" s="0" t="n">
        <f aca="false">F36/C36</f>
        <v>0.125579348782634</v>
      </c>
      <c r="I36" s="0" t="n">
        <f aca="false">D36-D35</f>
        <v>115</v>
      </c>
      <c r="J36" s="0" t="n">
        <v>5674</v>
      </c>
      <c r="K36" s="0" t="n">
        <f aca="false">J36-J35</f>
        <v>875</v>
      </c>
      <c r="L36" s="0" t="n">
        <f aca="false">B36-(J36+D36)</f>
        <v>62200</v>
      </c>
      <c r="M36" s="0" t="n">
        <f aca="false">F36-(I36+K36)</f>
        <v>3291</v>
      </c>
    </row>
    <row r="37" customFormat="false" ht="12.8" hidden="false" customHeight="false" outlineLevel="0" collapsed="false">
      <c r="A37" s="0" t="s">
        <v>48</v>
      </c>
      <c r="B37" s="0" t="n">
        <v>74193</v>
      </c>
      <c r="C37" s="0" t="n">
        <v>40427</v>
      </c>
      <c r="D37" s="0" t="n">
        <v>1643</v>
      </c>
      <c r="E37" s="0" t="n">
        <f aca="false">B37/B36</f>
        <v>1.0691866497579</v>
      </c>
      <c r="F37" s="1" t="n">
        <f aca="false">B37-B36</f>
        <v>4801</v>
      </c>
      <c r="G37" s="0" t="n">
        <f aca="false">F37/B37</f>
        <v>0.0647096087231949</v>
      </c>
      <c r="H37" s="0" t="n">
        <f aca="false">F37/C37</f>
        <v>0.118757266183491</v>
      </c>
      <c r="I37" s="0" t="n">
        <f aca="false">D37-D36</f>
        <v>125</v>
      </c>
      <c r="J37" s="0" t="n">
        <v>7089</v>
      </c>
      <c r="K37" s="0" t="n">
        <f aca="false">J37-J36</f>
        <v>1415</v>
      </c>
      <c r="L37" s="0" t="n">
        <f aca="false">B37-(J37+D37)</f>
        <v>65461</v>
      </c>
      <c r="M37" s="0" t="n">
        <f aca="false">F37-(I37+K37)</f>
        <v>3261</v>
      </c>
    </row>
    <row r="38" customFormat="false" ht="12.8" hidden="false" customHeight="false" outlineLevel="0" collapsed="false">
      <c r="A38" s="0" t="s">
        <v>49</v>
      </c>
      <c r="B38" s="0" t="n">
        <v>78546</v>
      </c>
      <c r="C38" s="0" t="n">
        <v>40270</v>
      </c>
      <c r="D38" s="0" t="n">
        <v>1769</v>
      </c>
      <c r="E38" s="0" t="n">
        <f aca="false">B38/B37</f>
        <v>1.05867130322268</v>
      </c>
      <c r="F38" s="1" t="n">
        <f aca="false">B38-B37</f>
        <v>4353</v>
      </c>
      <c r="G38" s="0" t="n">
        <f aca="false">F38/B38</f>
        <v>0.0554197540294859</v>
      </c>
      <c r="H38" s="0" t="n">
        <f aca="false">F38/C38</f>
        <v>0.108095356344673</v>
      </c>
      <c r="I38" s="0" t="n">
        <f aca="false">D38-D37</f>
        <v>126</v>
      </c>
      <c r="J38" s="0" t="n">
        <v>8631</v>
      </c>
      <c r="K38" s="0" t="n">
        <f aca="false">J38-J37</f>
        <v>1542</v>
      </c>
      <c r="L38" s="0" t="n">
        <f aca="false">B38-(J38+D38)</f>
        <v>68146</v>
      </c>
      <c r="M38" s="0" t="n">
        <f aca="false">F38-(I38+K38)</f>
        <v>2685</v>
      </c>
    </row>
    <row r="39" customFormat="false" ht="12.8" hidden="false" customHeight="false" outlineLevel="0" collapsed="false">
      <c r="A39" s="0" t="s">
        <v>50</v>
      </c>
      <c r="B39" s="0" t="n">
        <v>82329</v>
      </c>
      <c r="C39" s="0" t="n">
        <v>40520</v>
      </c>
      <c r="D39" s="0" t="n">
        <v>1890</v>
      </c>
      <c r="E39" s="0" t="n">
        <f aca="false">B39/B38</f>
        <v>1.04816285998014</v>
      </c>
      <c r="F39" s="1" t="n">
        <f aca="false">B39-B38</f>
        <v>3783</v>
      </c>
      <c r="G39" s="0" t="n">
        <f aca="false">F39/B39</f>
        <v>0.0459497868308858</v>
      </c>
      <c r="H39" s="0" t="n">
        <f aca="false">F39/C39</f>
        <v>0.0933613030602172</v>
      </c>
      <c r="I39" s="0" t="n">
        <f aca="false">D39-D38</f>
        <v>121</v>
      </c>
      <c r="J39" s="0" t="n">
        <v>10453</v>
      </c>
      <c r="K39" s="0" t="n">
        <v>1822</v>
      </c>
      <c r="L39" s="0" t="n">
        <f aca="false">B39-(J39+D39)</f>
        <v>69986</v>
      </c>
      <c r="M39" s="0" t="n">
        <f aca="false">F39-(I39+K39)</f>
        <v>1840</v>
      </c>
    </row>
    <row r="40" customFormat="false" ht="12.8" hidden="false" customHeight="false" outlineLevel="0" collapsed="false">
      <c r="A40" s="0" t="s">
        <v>51</v>
      </c>
      <c r="B40" s="0" t="n">
        <v>86306</v>
      </c>
      <c r="C40" s="0" t="n">
        <v>35344</v>
      </c>
      <c r="D40" s="0" t="n">
        <v>2017</v>
      </c>
      <c r="E40" s="0" t="n">
        <f aca="false">B40/B39</f>
        <v>1.04830618615555</v>
      </c>
      <c r="F40" s="1" t="n">
        <f aca="false">B40-B39</f>
        <v>3977</v>
      </c>
      <c r="G40" s="0" t="n">
        <f aca="false">F40/B40</f>
        <v>0.0460802261719927</v>
      </c>
      <c r="H40" s="0" t="n">
        <f aca="false">F40/C40</f>
        <v>0.112522634676324</v>
      </c>
      <c r="I40" s="0" t="n">
        <f aca="false">D40-D39</f>
        <v>127</v>
      </c>
      <c r="J40" s="0" t="n">
        <v>11976</v>
      </c>
      <c r="K40" s="0" t="n">
        <v>1523</v>
      </c>
      <c r="L40" s="0" t="n">
        <f aca="false">B40-(J40+D40)</f>
        <v>72313</v>
      </c>
      <c r="M40" s="0" t="n">
        <f aca="false">F40-(I40+K40)</f>
        <v>2327</v>
      </c>
    </row>
    <row r="41" customFormat="false" ht="12.8" hidden="false" customHeight="false" outlineLevel="0" collapsed="false">
      <c r="A41" s="0" t="s">
        <v>52</v>
      </c>
      <c r="B41" s="0" t="n">
        <v>90980</v>
      </c>
      <c r="C41" s="0" t="n">
        <v>39703</v>
      </c>
      <c r="D41" s="0" t="n">
        <v>2140</v>
      </c>
      <c r="E41" s="0" t="n">
        <f aca="false">B41/B40</f>
        <v>1.05415614209904</v>
      </c>
      <c r="F41" s="1" t="n">
        <f aca="false">B41-B40</f>
        <v>4674</v>
      </c>
      <c r="G41" s="0" t="n">
        <f aca="false">F41/B41</f>
        <v>0.051373928335898</v>
      </c>
      <c r="H41" s="0" t="n">
        <f aca="false">F41/C41</f>
        <v>0.117724101453291</v>
      </c>
      <c r="I41" s="0" t="n">
        <f aca="false">D41-D40</f>
        <v>123</v>
      </c>
      <c r="J41" s="0" t="n">
        <v>13430</v>
      </c>
      <c r="K41" s="0" t="n">
        <v>1454</v>
      </c>
      <c r="L41" s="0" t="n">
        <f aca="false">B41-(J41+D41)</f>
        <v>75410</v>
      </c>
      <c r="M41" s="0" t="n">
        <f aca="false">F41-(I41+K41)</f>
        <v>3097</v>
      </c>
    </row>
    <row r="42" customFormat="false" ht="12.8" hidden="false" customHeight="false" outlineLevel="0" collapsed="false">
      <c r="A42" s="0" t="s">
        <v>53</v>
      </c>
      <c r="B42" s="0" t="n">
        <v>95591</v>
      </c>
      <c r="C42" s="0" t="n">
        <v>39429</v>
      </c>
      <c r="D42" s="0" t="n">
        <v>2259</v>
      </c>
      <c r="E42" s="0" t="n">
        <f aca="false">B42/B41</f>
        <v>1.05068146845461</v>
      </c>
      <c r="F42" s="1" t="n">
        <f aca="false">B42-B41</f>
        <v>4611</v>
      </c>
      <c r="G42" s="0" t="n">
        <f aca="false">F42/B42</f>
        <v>0.0482367586906717</v>
      </c>
      <c r="H42" s="0" t="n">
        <f aca="false">F42/C42</f>
        <v>0.116944381039337</v>
      </c>
      <c r="I42" s="0" t="n">
        <f aca="false">D42-D41</f>
        <v>119</v>
      </c>
      <c r="J42" s="0" t="n">
        <v>14918</v>
      </c>
      <c r="K42" s="0" t="n">
        <v>1488</v>
      </c>
      <c r="L42" s="0" t="n">
        <f aca="false">B42-(J42+D42)</f>
        <v>78414</v>
      </c>
      <c r="M42" s="0" t="n">
        <f aca="false">F42-(I42+K42)</f>
        <v>3004</v>
      </c>
    </row>
    <row r="43" customFormat="false" ht="12.8" hidden="false" customHeight="false" outlineLevel="0" collapsed="false">
      <c r="A43" s="0" t="s">
        <v>54</v>
      </c>
      <c r="B43" s="0" t="n">
        <v>98674</v>
      </c>
      <c r="C43" s="0" t="n">
        <v>37535</v>
      </c>
      <c r="D43" s="0" t="n">
        <v>2376</v>
      </c>
      <c r="E43" s="0" t="n">
        <f aca="false">B43/B42</f>
        <v>1.03225199025013</v>
      </c>
      <c r="F43" s="1" t="n">
        <f aca="false">B43-B42</f>
        <v>3083</v>
      </c>
      <c r="G43" s="0" t="n">
        <f aca="false">F43/B43</f>
        <v>0.031244299410179</v>
      </c>
      <c r="H43" s="0" t="n">
        <f aca="false">F43/C43</f>
        <v>0.0821366724390569</v>
      </c>
      <c r="I43" s="0" t="n">
        <f aca="false">D43-D42</f>
        <v>117</v>
      </c>
      <c r="J43" s="0" t="n">
        <v>16477</v>
      </c>
      <c r="K43" s="0" t="n">
        <v>1559</v>
      </c>
      <c r="L43" s="0" t="n">
        <f aca="false">B43-(J43+D43)</f>
        <v>79821</v>
      </c>
      <c r="M43" s="0" t="n">
        <f aca="false">F43-(I43+K43)</f>
        <v>1407</v>
      </c>
    </row>
    <row r="44" customFormat="false" ht="12.8" hidden="false" customHeight="false" outlineLevel="0" collapsed="false">
      <c r="A44" s="0" t="s">
        <v>55</v>
      </c>
      <c r="B44" s="0" t="n">
        <v>101790</v>
      </c>
      <c r="C44" s="0" t="n">
        <v>40962</v>
      </c>
      <c r="D44" s="0" t="n">
        <v>2491</v>
      </c>
      <c r="E44" s="0" t="n">
        <f aca="false">B44/B43</f>
        <v>1.03157873401301</v>
      </c>
      <c r="F44" s="1" t="n">
        <f aca="false">B44-B43</f>
        <v>3116</v>
      </c>
      <c r="G44" s="0" t="n">
        <f aca="false">F44/B44</f>
        <v>0.0306120444051479</v>
      </c>
      <c r="H44" s="0" t="n">
        <f aca="false">F44/C44</f>
        <v>0.0760705043699038</v>
      </c>
      <c r="I44" s="0" t="n">
        <f aca="false">D44-D43</f>
        <v>115</v>
      </c>
      <c r="J44" s="0" t="n">
        <v>18491</v>
      </c>
      <c r="K44" s="0" t="n">
        <v>2014</v>
      </c>
      <c r="L44" s="0" t="n">
        <f aca="false">B44-(J44+D44)</f>
        <v>80808</v>
      </c>
      <c r="M44" s="0" t="n">
        <f aca="false">F44-(I44+K44)</f>
        <v>987</v>
      </c>
    </row>
    <row r="45" customFormat="false" ht="12.8" hidden="false" customHeight="false" outlineLevel="0" collapsed="false">
      <c r="A45" s="0" t="s">
        <v>56</v>
      </c>
      <c r="B45" s="0" t="n">
        <v>104912</v>
      </c>
      <c r="C45" s="0" t="n">
        <v>38351</v>
      </c>
      <c r="D45" s="0" t="n">
        <v>2600</v>
      </c>
      <c r="E45" s="0" t="n">
        <f aca="false">B45/B44</f>
        <v>1.03067098929168</v>
      </c>
      <c r="F45" s="1" t="n">
        <f aca="false">B45-B44</f>
        <v>3122</v>
      </c>
      <c r="G45" s="0" t="n">
        <f aca="false">F45/B45</f>
        <v>0.029758273600732</v>
      </c>
      <c r="H45" s="0" t="n">
        <f aca="false">F45/C45</f>
        <v>0.0814059607311413</v>
      </c>
      <c r="I45" s="0" t="n">
        <f aca="false">D45-D44</f>
        <v>109</v>
      </c>
      <c r="J45" s="0" t="n">
        <v>21737</v>
      </c>
      <c r="K45" s="0" t="n">
        <v>3246</v>
      </c>
      <c r="L45" s="0" t="n">
        <f aca="false">B45-(J45+D45)</f>
        <v>80575</v>
      </c>
      <c r="M45" s="0" t="n">
        <f aca="false">F45-(I45+K45)</f>
        <v>-233</v>
      </c>
    </row>
    <row r="46" customFormat="false" ht="12.8" hidden="false" customHeight="false" outlineLevel="0" collapsed="false">
      <c r="A46" s="0" t="s">
        <v>57</v>
      </c>
      <c r="B46" s="0" t="n">
        <v>107773</v>
      </c>
      <c r="C46" s="0" t="n">
        <v>38308</v>
      </c>
      <c r="D46" s="0" t="n">
        <v>2706</v>
      </c>
      <c r="E46" s="0" t="n">
        <f aca="false">B46/B45</f>
        <v>1.02727047430227</v>
      </c>
      <c r="F46" s="1" t="n">
        <f aca="false">B46-B45</f>
        <v>2861</v>
      </c>
      <c r="G46" s="0" t="n">
        <f aca="false">F46/B46</f>
        <v>0.0265465376300186</v>
      </c>
      <c r="H46" s="0" t="n">
        <f aca="false">F46/C46</f>
        <v>0.0746841390832202</v>
      </c>
      <c r="I46" s="0" t="n">
        <f aca="false">D46-D45</f>
        <v>106</v>
      </c>
      <c r="J46" s="0" t="n">
        <v>25582</v>
      </c>
      <c r="K46" s="0" t="n">
        <v>3845</v>
      </c>
      <c r="L46" s="0" t="n">
        <f aca="false">B46-(J46+D46)</f>
        <v>79485</v>
      </c>
      <c r="M46" s="0" t="n">
        <f aca="false">F46-(I46+K46)</f>
        <v>-1090</v>
      </c>
    </row>
    <row r="47" customFormat="false" ht="12.8" hidden="false" customHeight="false" outlineLevel="0" collapsed="false">
      <c r="A47" s="0" t="s">
        <v>58</v>
      </c>
      <c r="B47" s="0" t="n">
        <v>110130</v>
      </c>
      <c r="C47" s="0" t="n">
        <v>30177</v>
      </c>
      <c r="D47" s="0" t="n">
        <v>2805</v>
      </c>
      <c r="E47" s="0" t="n">
        <f aca="false">B47/B46</f>
        <v>1.02187004166164</v>
      </c>
      <c r="F47" s="1" t="n">
        <f aca="false">B47-B46</f>
        <v>2357</v>
      </c>
      <c r="G47" s="0" t="n">
        <f aca="false">F47/B47</f>
        <v>0.0214019794787978</v>
      </c>
      <c r="H47" s="0" t="n">
        <f aca="false">F47/C47</f>
        <v>0.0781058421977002</v>
      </c>
      <c r="I47" s="0" t="n">
        <f aca="false">D47-D46</f>
        <v>99</v>
      </c>
      <c r="J47" s="0" t="n">
        <v>29140</v>
      </c>
      <c r="K47" s="0" t="n">
        <v>3558</v>
      </c>
      <c r="L47" s="0" t="n">
        <f aca="false">B47-(J47+D47)</f>
        <v>78185</v>
      </c>
      <c r="M47" s="0" t="n">
        <f aca="false">F47-(I47+K47)</f>
        <v>-1300</v>
      </c>
    </row>
    <row r="48" customFormat="false" ht="12.8" hidden="false" customHeight="false" outlineLevel="0" collapsed="false">
      <c r="A48" s="0" t="s">
        <v>59</v>
      </c>
      <c r="B48" s="0" t="n">
        <v>112261</v>
      </c>
      <c r="C48" s="0" t="n">
        <v>20143</v>
      </c>
      <c r="D48" s="0" t="n">
        <v>2900</v>
      </c>
      <c r="E48" s="0" t="n">
        <f aca="false">B48/B47</f>
        <v>1.01934985925724</v>
      </c>
      <c r="F48" s="1" t="n">
        <f aca="false">B48-B47</f>
        <v>2131</v>
      </c>
      <c r="G48" s="0" t="n">
        <f aca="false">F48/B48</f>
        <v>0.0189825495942491</v>
      </c>
      <c r="H48" s="0" t="n">
        <f aca="false">F48/C48</f>
        <v>0.105793575932086</v>
      </c>
      <c r="I48" s="0" t="n">
        <f aca="false">D48-D47</f>
        <v>95</v>
      </c>
      <c r="J48" s="0" t="n">
        <v>33791</v>
      </c>
      <c r="K48" s="0" t="n">
        <v>4651</v>
      </c>
      <c r="L48" s="0" t="n">
        <f aca="false">B48-(J48+D48)</f>
        <v>75570</v>
      </c>
      <c r="M48" s="0" t="n">
        <f aca="false">F48-(I48+K48)</f>
        <v>-2615</v>
      </c>
    </row>
    <row r="49" customFormat="false" ht="12.8" hidden="false" customHeight="false" outlineLevel="0" collapsed="false">
      <c r="A49" s="0" t="s">
        <v>60</v>
      </c>
      <c r="B49" s="0" t="n">
        <v>114653</v>
      </c>
      <c r="C49" s="0" t="n">
        <v>29230</v>
      </c>
      <c r="D49" s="0" t="n">
        <v>2992</v>
      </c>
      <c r="E49" s="0" t="n">
        <f aca="false">B49/B48</f>
        <v>1.02130748879843</v>
      </c>
      <c r="F49" s="1" t="n">
        <f aca="false">B49-B48</f>
        <v>2392</v>
      </c>
      <c r="G49" s="0" t="n">
        <f aca="false">F49/B49</f>
        <v>0.0208629516890094</v>
      </c>
      <c r="H49" s="0" t="n">
        <f aca="false">F49/C49</f>
        <v>0.0818337324666438</v>
      </c>
      <c r="I49" s="0" t="n">
        <f aca="false">D49-D48</f>
        <v>92</v>
      </c>
      <c r="J49" s="0" t="n">
        <v>38809</v>
      </c>
      <c r="K49" s="0" t="n">
        <v>5018</v>
      </c>
      <c r="L49" s="0" t="n">
        <f aca="false">B49-(J49+D49)</f>
        <v>72852</v>
      </c>
      <c r="M49" s="0" t="n">
        <f aca="false">F49-(I49+K49)</f>
        <v>-2718</v>
      </c>
    </row>
    <row r="50" customFormat="false" ht="12.8" hidden="false" customHeight="false" outlineLevel="0" collapsed="false">
      <c r="A50" s="0" t="s">
        <v>61</v>
      </c>
      <c r="B50" s="0" t="n">
        <v>117589</v>
      </c>
      <c r="C50" s="0" t="n">
        <v>43498</v>
      </c>
      <c r="D50" s="0" t="n">
        <v>3081</v>
      </c>
      <c r="E50" s="0" t="n">
        <f aca="false">B50/B49</f>
        <v>1.0256077032437</v>
      </c>
      <c r="F50" s="1" t="n">
        <f aca="false">B50-B49</f>
        <v>2936</v>
      </c>
      <c r="G50" s="0" t="n">
        <f aca="false">F50/B50</f>
        <v>0.0249683218668413</v>
      </c>
      <c r="H50" s="0" t="n">
        <f aca="false">F50/C50</f>
        <v>0.0674973562002851</v>
      </c>
      <c r="I50" s="0" t="n">
        <f aca="false">D50-D49</f>
        <v>89</v>
      </c>
      <c r="J50" s="0" t="n">
        <v>44022</v>
      </c>
      <c r="K50" s="0" t="n">
        <v>5231</v>
      </c>
      <c r="L50" s="0" t="n">
        <f aca="false">B50-(J50+D50)</f>
        <v>70486</v>
      </c>
      <c r="M50" s="0" t="n">
        <f aca="false">F50-(I50+K50)</f>
        <v>-2384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2020-03-27T00:13:52Z</dcterms:created>
  <dc:creator/>
  <dc:description/>
  <dc:language>en-US</dc:language>
  <cp:lastModifiedBy/>
  <dcterms:modified xsi:type="dcterms:W3CDTF">2020-04-29T19:13:16Z</dcterms:modified>
  <cp:revision>57</cp:revision>
  <dc:subject/>
  <dc:title/>
</cp:coreProperties>
</file>