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5.xml" ContentType="application/vnd.openxmlformats-officedocument.spreadsheetml.pivotTable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Tables/pivotTable6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799" firstSheet="0" activeTab="7" autoFilterDateGrouping="1"/>
  </bookViews>
  <sheets>
    <sheet name="Random" sheetId="1" state="visible" r:id="rId1"/>
    <sheet name="Attention" sheetId="2" state="visible" r:id="rId2"/>
    <sheet name="SHAP" sheetId="3" state="visible" r:id="rId3"/>
    <sheet name="LIME" sheetId="4" state="visible" r:id="rId4"/>
    <sheet name="IG" sheetId="5" state="visible" r:id="rId5"/>
    <sheet name="All Results Table" sheetId="6" state="visible" r:id="rId6"/>
    <sheet name="BT ECS" sheetId="7" state="visible" r:id="rId7"/>
    <sheet name="TBT ECS" sheetId="8" state="visible" r:id="rId8"/>
    <sheet name="BT ORC (+)" sheetId="9" state="visible" r:id="rId9"/>
    <sheet name="TBT ORC (+)" sheetId="10" state="visible" r:id="rId10"/>
    <sheet name="BT ORC (-)" sheetId="11" state="visible" r:id="rId11"/>
    <sheet name="TBT ORC (-)" sheetId="12" state="visible" r:id="rId12"/>
  </sheets>
  <definedNames/>
  <calcPr calcId="191029" fullCalcOnLoad="1"/>
  <pivotCaches>
    <pivotCache cacheId="65" r:id="rId13"/>
    <pivotCache cacheId="21" r:id="rId14"/>
    <pivotCache cacheId="29" r:id="rId15"/>
    <pivotCache cacheId="37" r:id="rId16"/>
    <pivotCache cacheId="45" r:id="rId17"/>
    <pivotCache cacheId="53" r:id="rId18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name val="Calibri"/>
      <family val="2"/>
      <color theme="1"/>
      <sz val="11"/>
      <scheme val="minor"/>
    </font>
    <font>
      <name val="Times New Roman"/>
      <charset val="162"/>
      <family val="1"/>
      <color theme="1"/>
      <sz val="14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">
    <xf numFmtId="0" fontId="0" fillId="0" borderId="0" pivotButton="0" quotePrefix="0" xfId="0"/>
    <xf numFmtId="164" fontId="1" fillId="0" borderId="0" applyAlignment="1" pivotButton="0" quotePrefix="0" xfId="0">
      <alignment horizontal="center" wrapText="1"/>
    </xf>
    <xf numFmtId="164" fontId="1" fillId="0" borderId="3" applyAlignment="1" pivotButton="0" quotePrefix="0" xfId="0">
      <alignment horizontal="center" wrapText="1"/>
    </xf>
    <xf numFmtId="164" fontId="1" fillId="0" borderId="4" applyAlignment="1" pivotButton="0" quotePrefix="0" xfId="0">
      <alignment horizontal="center" wrapText="1"/>
    </xf>
    <xf numFmtId="164" fontId="1" fillId="0" borderId="2" applyAlignment="1" pivotButton="0" quotePrefix="0" xfId="0">
      <alignment horizontal="center" wrapText="1"/>
    </xf>
    <xf numFmtId="164" fontId="1" fillId="0" borderId="1" applyAlignment="1" pivotButton="0" quotePrefix="0" xfId="0">
      <alignment horizontal="center" wrapText="1"/>
    </xf>
    <xf numFmtId="0" fontId="0" fillId="0" borderId="0" pivotButton="1" quotePrefix="0" xfId="0"/>
    <xf numFmtId="0" fontId="1" fillId="0" borderId="5" applyAlignment="1" pivotButton="0" quotePrefix="0" xfId="0">
      <alignment horizontal="center" wrapText="1"/>
    </xf>
    <xf numFmtId="164" fontId="0" fillId="0" borderId="0" applyAlignment="1" pivotButton="0" quotePrefix="0" xfId="0">
      <alignment horizontal="left"/>
    </xf>
    <xf numFmtId="165" fontId="0" fillId="0" borderId="0" pivotButton="0" quotePrefix="0" xfId="0"/>
    <xf numFmtId="0" fontId="2" fillId="0" borderId="10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 wrapText="1"/>
    </xf>
    <xf numFmtId="165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64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/>
    </xf>
    <xf numFmtId="164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/>
    </xf>
    <xf numFmtId="164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/>
    </xf>
    <xf numFmtId="0" fontId="3" fillId="0" borderId="11" applyAlignment="1" pivotButton="0" quotePrefix="0" xfId="0">
      <alignment horizontal="center" vertical="top"/>
    </xf>
    <xf numFmtId="0" fontId="4" fillId="0" borderId="12" applyAlignment="1" pivotButton="0" quotePrefix="0" xfId="0">
      <alignment horizontal="center" vertical="top"/>
    </xf>
    <xf numFmtId="165" fontId="1" fillId="0" borderId="6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165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65" fontId="1" fillId="0" borderId="8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wrapText="1"/>
    </xf>
    <xf numFmtId="0" fontId="1" fillId="0" borderId="3" applyAlignment="1" pivotButton="0" quotePrefix="0" xfId="0">
      <alignment horizontal="center" vertical="center" wrapText="1"/>
    </xf>
    <xf numFmtId="165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5" fillId="0" borderId="13" applyAlignment="1" pivotButton="0" quotePrefix="0" xfId="0">
      <alignment horizontal="center" vertical="top"/>
    </xf>
  </cellXfs>
  <cellStyles count="1">
    <cellStyle name="Normal" xfId="0" builtinId="0"/>
  </cellStyles>
  <dxfs count="67">
    <dxf>
      <numFmt numFmtId="2" formatCode="0.00"/>
    </dxf>
    <dxf>
      <numFmt numFmtId="164" formatCode="0.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165" formatCode="0.000"/>
    </dxf>
    <dxf>
      <numFmt numFmtId="164" formatCode="0.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2" formatCode="0.00"/>
    </dxf>
    <dxf>
      <numFmt numFmtId="164" formatCode="0.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pivotCacheDefinition" Target="/xl/pivotCache/pivotCacheDefinition3.xml" Id="rId15" /><Relationship Type="http://schemas.openxmlformats.org/officeDocument/2006/relationships/pivotCacheDefinition" Target="/xl/pivotCache/pivotCacheDefinition4.xml" Id="rId16" /><Relationship Type="http://schemas.openxmlformats.org/officeDocument/2006/relationships/pivotCacheDefinition" Target="/xl/pivotCache/pivotCacheDefinition5.xml" Id="rId17" /><Relationship Type="http://schemas.openxmlformats.org/officeDocument/2006/relationships/pivotCacheDefinition" Target="/xl/pivotCache/pivotCacheDefinition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charts/chart1.xml><?xml version="1.0" encoding="utf-8"?>
<chartSpace xmlns:a="http://schemas.openxmlformats.org/drawingml/2006/main" xmlns="http://schemas.openxmlformats.org/drawingml/2006/chart">
  <pivotSource>
    <name>[all_exp_results.xlsx]BT ECS!PivotTable17</name>
    <fmtId val="6"/>
  </pivotSource>
  <chart>
    <title>
      <tx>
        <rich>
          <a:bodyPr/>
          <a:lstStyle/>
          <a:p>
            <a:pPr>
              <a:defRPr/>
            </a:pPr>
            <a:r>
              <a:rPr lang="tr-TR"/>
              <a:t>Average ECS Results of BERTurk</a:t>
            </a:r>
          </a:p>
        </rich>
      </tx>
      <overlay val="0"/>
    </title>
    <pivotFmts>
      <pivotFmt>
        <idx val="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1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2"/>
      </pivotFmt>
      <pivotFmt>
        <idx val="3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4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5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6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7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8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9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1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11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'BT ECS'!$I$1:$I$2</f>
              <strCache>
                <ptCount val="1"/>
                <pt idx="0">
                  <v>Avg of Rand</v>
                </pt>
              </strCache>
            </strRef>
          </tx>
          <spPr>
            <a:ln w="22225" cap="rnd">
              <a:solidFill>
                <a:schemeClr val="accent1"/>
              </a:solidFill>
              <a:prstDash val="solid"/>
              <a:round/>
            </a:ln>
          </spPr>
          <marker>
            <symbol val="diamond"/>
            <size val="6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ECS'!$I$3:$I$5</f>
              <numCache>
                <formatCode>0.000</formatCode>
                <ptCount val="3"/>
                <pt idx="0">
                  <v>0.68225</v>
                </pt>
                <pt idx="1">
                  <v>0.6567500000000001</v>
                </pt>
                <pt idx="2">
                  <v>0.6264999999999999</v>
                </pt>
              </numCache>
            </numRef>
          </val>
          <smooth val="0"/>
        </ser>
        <ser>
          <idx val="1"/>
          <order val="1"/>
          <tx>
            <strRef>
              <f>'BT ECS'!$J$1:$J$2</f>
              <strCache>
                <ptCount val="1"/>
                <pt idx="0">
                  <v>Average of Attention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ECS'!$J$3:$J$5</f>
              <numCache>
                <formatCode>0.000</formatCode>
                <ptCount val="3"/>
                <pt idx="0">
                  <v>0.85175</v>
                </pt>
                <pt idx="1">
                  <v>0.843</v>
                </pt>
                <pt idx="2">
                  <v>0.823</v>
                </pt>
              </numCache>
            </numRef>
          </val>
          <smooth val="0"/>
        </ser>
        <ser>
          <idx val="2"/>
          <order val="2"/>
          <tx>
            <strRef>
              <f>'BT ECS'!$K$1:$K$2</f>
              <strCache>
                <ptCount val="1"/>
                <pt idx="0">
                  <v>Avg of SHAP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triangle"/>
            <size val="6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ECS'!$K$3:$K$5</f>
              <numCache>
                <formatCode>0.000</formatCode>
                <ptCount val="3"/>
                <pt idx="0">
                  <v>0.66625</v>
                </pt>
                <pt idx="1">
                  <v>0.6667500000000001</v>
                </pt>
                <pt idx="2">
                  <v>0.6627500000000001</v>
                </pt>
              </numCache>
            </numRef>
          </val>
          <smooth val="0"/>
        </ser>
        <ser>
          <idx val="3"/>
          <order val="3"/>
          <tx>
            <strRef>
              <f>'BT ECS'!$L$1:$L$2</f>
              <strCache>
                <ptCount val="1"/>
                <pt idx="0">
                  <v>Avg of LIME</v>
                </pt>
              </strCache>
            </strRef>
          </tx>
          <spPr>
            <a:ln w="22225" cap="rnd">
              <a:solidFill>
                <a:schemeClr val="accent4"/>
              </a:solidFill>
              <a:prstDash val="solid"/>
              <a:round/>
            </a:ln>
          </spPr>
          <marker>
            <symbol val="x"/>
            <size val="6"/>
            <spPr>
              <a:noFill/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ECS'!$L$3:$L$5</f>
              <numCache>
                <formatCode>0.000</formatCode>
                <ptCount val="3"/>
                <pt idx="0">
                  <v>0.40425</v>
                </pt>
                <pt idx="1">
                  <v>0.35575</v>
                </pt>
                <pt idx="2">
                  <v>0.33975</v>
                </pt>
              </numCache>
            </numRef>
          </val>
          <smooth val="0"/>
        </ser>
        <ser>
          <idx val="4"/>
          <order val="4"/>
          <tx>
            <strRef>
              <f>'BT ECS'!$M$1:$M$2</f>
              <strCache>
                <ptCount val="1"/>
                <pt idx="0">
                  <v>Avg of IG</v>
                </pt>
              </strCache>
            </strRef>
          </tx>
          <spPr>
            <a:ln w="22225" cap="rnd">
              <a:solidFill>
                <a:schemeClr val="accent5"/>
              </a:solidFill>
              <a:prstDash val="solid"/>
              <a:round/>
            </a:ln>
          </spPr>
          <marker>
            <symbol val="star"/>
            <size val="6"/>
            <spPr>
              <a:noFill/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ECS'!$M$3:$M$5</f>
              <numCache>
                <formatCode>0.000</formatCode>
                <ptCount val="3"/>
                <pt idx="0">
                  <v>0.7535000000000001</v>
                </pt>
                <pt idx="1">
                  <v>0.77275</v>
                </pt>
                <pt idx="2">
                  <v>0.7865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35501759"/>
        <axId val="1266808367"/>
      </lineChart>
      <catAx>
        <axId val="1135501759"/>
        <scaling>
          <orientation val="minMax"/>
        </scaling>
        <delete val="0"/>
        <axPos val="b"/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6808367"/>
        <crosses val="autoZero"/>
        <auto val="1"/>
        <lblAlgn val="ctr"/>
        <lblOffset val="100"/>
        <noMultiLvlLbl val="0"/>
      </catAx>
      <valAx>
        <axId val="12668083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1355017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/>
          </a:r>
          <a:endParaRPr lang="tr-T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[all_exp_results.xlsx]TBT ECS!PivotTable18</name>
    <fmtId val="0"/>
  </pivotSource>
  <chart>
    <title>
      <tx>
        <rich>
          <a:bodyPr/>
          <a:lstStyle/>
          <a:p>
            <a:pPr>
              <a:defRPr/>
            </a:pPr>
            <a:r>
              <a:rPr lang="tr-TR"/>
              <a:t>Average ECS Results of TurkishBERTweet</a:t>
            </a:r>
          </a:p>
        </rich>
      </tx>
      <overlay val="0"/>
    </title>
    <pivotFmts>
      <pivotFmt>
        <idx val="0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'TBT ECS'!$I$1:$I$2</f>
              <strCache>
                <ptCount val="1"/>
                <pt idx="0">
                  <v>Average of Rand</v>
                </pt>
              </strCache>
            </strRef>
          </tx>
          <spPr>
            <a:ln w="22225" cap="rnd">
              <a:solidFill>
                <a:schemeClr val="accent1"/>
              </a:solidFill>
              <a:prstDash val="solid"/>
              <a:round/>
            </a:ln>
          </spPr>
          <marker>
            <symbol val="diamond"/>
            <size val="6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ECS'!$I$3:$I$5</f>
              <numCache>
                <formatCode>0.000</formatCode>
                <ptCount val="3"/>
                <pt idx="0">
                  <v>0.7702500000000001</v>
                </pt>
                <pt idx="1">
                  <v>0.7702500000000001</v>
                </pt>
                <pt idx="2">
                  <v>0.7254999999999999</v>
                </pt>
              </numCache>
            </numRef>
          </val>
          <smooth val="0"/>
        </ser>
        <ser>
          <idx val="1"/>
          <order val="1"/>
          <tx>
            <strRef>
              <f>'TBT ECS'!$J$1:$J$2</f>
              <strCache>
                <ptCount val="1"/>
                <pt idx="0">
                  <v>Average of Attention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ECS'!$J$3:$J$5</f>
              <numCache>
                <formatCode>0.000</formatCode>
                <ptCount val="3"/>
                <pt idx="0">
                  <v>0.698</v>
                </pt>
                <pt idx="1">
                  <v>0.6779999999999999</v>
                </pt>
                <pt idx="2">
                  <v>0.65825</v>
                </pt>
              </numCache>
            </numRef>
          </val>
          <smooth val="0"/>
        </ser>
        <ser>
          <idx val="2"/>
          <order val="2"/>
          <tx>
            <strRef>
              <f>'TBT ECS'!$K$1:$K$2</f>
              <strCache>
                <ptCount val="1"/>
                <pt idx="0">
                  <v>Average of SHAP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triangle"/>
            <size val="6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ECS'!$K$3:$K$5</f>
              <numCache>
                <formatCode>0.000</formatCode>
                <ptCount val="3"/>
                <pt idx="0">
                  <v>0.4305</v>
                </pt>
                <pt idx="1">
                  <v>0.434</v>
                </pt>
                <pt idx="2">
                  <v>0.435</v>
                </pt>
              </numCache>
            </numRef>
          </val>
          <smooth val="0"/>
        </ser>
        <ser>
          <idx val="3"/>
          <order val="3"/>
          <tx>
            <strRef>
              <f>'TBT ECS'!$L$1:$L$2</f>
              <strCache>
                <ptCount val="1"/>
                <pt idx="0">
                  <v>Average of LIME</v>
                </pt>
              </strCache>
            </strRef>
          </tx>
          <spPr>
            <a:ln w="22225" cap="rnd">
              <a:solidFill>
                <a:schemeClr val="accent4"/>
              </a:solidFill>
              <a:prstDash val="solid"/>
              <a:round/>
            </a:ln>
          </spPr>
          <marker>
            <symbol val="x"/>
            <size val="6"/>
            <spPr>
              <a:noFill/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ECS'!$L$3:$L$5</f>
              <numCache>
                <formatCode>0.000</formatCode>
                <ptCount val="3"/>
                <pt idx="0">
                  <v>0.20325</v>
                </pt>
                <pt idx="1">
                  <v>0.1995</v>
                </pt>
                <pt idx="2">
                  <v>0.1645</v>
                </pt>
              </numCache>
            </numRef>
          </val>
          <smooth val="0"/>
        </ser>
        <ser>
          <idx val="4"/>
          <order val="4"/>
          <tx>
            <strRef>
              <f>'TBT ECS'!$M$1:$M$2</f>
              <strCache>
                <ptCount val="1"/>
                <pt idx="0">
                  <v>Average of IG</v>
                </pt>
              </strCache>
            </strRef>
          </tx>
          <spPr>
            <a:ln w="22225" cap="rnd">
              <a:solidFill>
                <a:schemeClr val="accent5"/>
              </a:solidFill>
              <a:prstDash val="solid"/>
              <a:round/>
            </a:ln>
          </spPr>
          <marker>
            <symbol val="star"/>
            <size val="6"/>
            <spPr>
              <a:noFill/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ECS'!$H$3:$H$5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ECS'!$M$3:$M$5</f>
              <numCache>
                <formatCode>0.000</formatCode>
                <ptCount val="3"/>
                <pt idx="0">
                  <v>0.70525</v>
                </pt>
                <pt idx="1">
                  <v>0.7232499999999999</v>
                </pt>
                <pt idx="2">
                  <v>0.764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267711583"/>
        <axId val="1266791007"/>
      </lineChart>
      <catAx>
        <axId val="12677115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6791007"/>
        <crosses val="autoZero"/>
        <auto val="1"/>
        <lblAlgn val="ctr"/>
        <lblOffset val="100"/>
        <noMultiLvlLbl val="0"/>
      </catAx>
      <valAx>
        <axId val="12667910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77115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/>
          </a:r>
          <a:endParaRPr lang="tr-TR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[all_exp_results.xlsx]BT ORC (+)!PivotTable1</name>
    <fmtId val="13"/>
  </pivotSource>
  <chart>
    <title>
      <tx>
        <rich>
          <a:bodyPr/>
          <a:lstStyle/>
          <a:p>
            <a:pPr>
              <a:defRPr/>
            </a:pPr>
            <a:r>
              <a:rPr lang="tr-TR"/>
              <a:t>Average ORC (+) Results of BERTurk</a:t>
            </a:r>
          </a:p>
        </rich>
      </tx>
      <overlay val="0"/>
    </title>
    <pivotFmts>
      <pivotFmt>
        <idx val="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1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2"/>
      </pivotFmt>
      <pivotFmt>
        <idx val="3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4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5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6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7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8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9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1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11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'BT ORC (+)'!$I$1:$I$2</f>
              <strCache>
                <ptCount val="1"/>
                <pt idx="0">
                  <v>Average of Rand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(+)'!$I$3:$I$5</f>
              <numCache>
                <formatCode>0.000</formatCode>
                <ptCount val="3"/>
                <pt idx="0">
                  <v>6.885</v>
                </pt>
                <pt idx="1">
                  <v>4.86875</v>
                </pt>
                <pt idx="2">
                  <v>5.170500000000001</v>
                </pt>
              </numCache>
            </numRef>
          </val>
          <smooth val="0"/>
        </ser>
        <ser>
          <idx val="1"/>
          <order val="1"/>
          <tx>
            <strRef>
              <f>'BT ORC (+)'!$J$1:$J$2</f>
              <strCache>
                <ptCount val="1"/>
                <pt idx="0">
                  <v>Average of Attention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(+)'!$J$3:$J$5</f>
              <numCache>
                <formatCode>0.000</formatCode>
                <ptCount val="3"/>
                <pt idx="0">
                  <v>3.352</v>
                </pt>
                <pt idx="1">
                  <v>3.71975</v>
                </pt>
                <pt idx="2">
                  <v>4.209499999999999</v>
                </pt>
              </numCache>
            </numRef>
          </val>
          <smooth val="0"/>
        </ser>
        <ser>
          <idx val="2"/>
          <order val="2"/>
          <tx>
            <strRef>
              <f>'BT ORC (+)'!$K$1:$K$2</f>
              <strCache>
                <ptCount val="1"/>
                <pt idx="0">
                  <v>Average of SHAP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(+)'!$K$3:$K$5</f>
              <numCache>
                <formatCode>0.000</formatCode>
                <ptCount val="3"/>
                <pt idx="0">
                  <v>7.65025</v>
                </pt>
                <pt idx="1">
                  <v>7.61325</v>
                </pt>
                <pt idx="2">
                  <v>7.569</v>
                </pt>
              </numCache>
            </numRef>
          </val>
          <smooth val="0"/>
        </ser>
        <ser>
          <idx val="3"/>
          <order val="3"/>
          <tx>
            <strRef>
              <f>'BT ORC (+)'!$L$1:$L$2</f>
              <strCache>
                <ptCount val="1"/>
                <pt idx="0">
                  <v>Average of LIME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(+)'!$L$3:$L$5</f>
              <numCache>
                <formatCode>0.000</formatCode>
                <ptCount val="3"/>
                <pt idx="0">
                  <v>13.60175</v>
                </pt>
                <pt idx="1">
                  <v>17.4245</v>
                </pt>
                <pt idx="2">
                  <v>6.81575</v>
                </pt>
              </numCache>
            </numRef>
          </val>
          <smooth val="0"/>
        </ser>
        <ser>
          <idx val="4"/>
          <order val="4"/>
          <tx>
            <strRef>
              <f>'BT ORC (+)'!$M$1:$M$2</f>
              <strCache>
                <ptCount val="1"/>
                <pt idx="0">
                  <v>Average of IG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(+)'!$M$3:$M$5</f>
              <numCache>
                <formatCode>0.000</formatCode>
                <ptCount val="3"/>
                <pt idx="0">
                  <v>4.3305</v>
                </pt>
                <pt idx="1">
                  <v>4.02</v>
                </pt>
                <pt idx="2">
                  <v>3.7555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35501759"/>
        <axId val="1266808367"/>
      </lineChart>
      <catAx>
        <axId val="1135501759"/>
        <scaling>
          <orientation val="minMax"/>
        </scaling>
        <delete val="0"/>
        <axPos val="b"/>
        <numFmt formatCode="#,##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6808367"/>
        <crosses val="autoZero"/>
        <auto val="1"/>
        <lblAlgn val="ctr"/>
        <lblOffset val="100"/>
        <noMultiLvlLbl val="0"/>
      </catAx>
      <valAx>
        <axId val="12668083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1355017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/>
          </a:r>
          <a:endParaRPr lang="tr-T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[all_exp_results.xlsx]TBT ORC (+)!PivotTable2</name>
    <fmtId val="5"/>
  </pivotSource>
  <chart>
    <title>
      <tx>
        <rich>
          <a:bodyPr/>
          <a:lstStyle/>
          <a:p>
            <a:pPr>
              <a:defRPr/>
            </a:pPr>
            <a:r>
              <a:rPr lang="tr-TR"/>
              <a:t>Average ORC (+) Results of TurkishBERTweet</a:t>
            </a:r>
          </a:p>
        </rich>
      </tx>
      <overlay val="0"/>
    </title>
    <pivotFmts>
      <pivotFmt>
        <idx val="0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'TBT ORC (+)'!$I$1:$I$2</f>
              <strCache>
                <ptCount val="1"/>
                <pt idx="0">
                  <v>Average of Rand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(+)'!$I$3:$I$5</f>
              <numCache>
                <formatCode>0.000</formatCode>
                <ptCount val="3"/>
                <pt idx="0">
                  <v>2.9845</v>
                </pt>
                <pt idx="1">
                  <v>3.8185</v>
                </pt>
                <pt idx="2">
                  <v>3.98725</v>
                </pt>
              </numCache>
            </numRef>
          </val>
          <smooth val="0"/>
        </ser>
        <ser>
          <idx val="1"/>
          <order val="1"/>
          <tx>
            <strRef>
              <f>'TBT ORC (+)'!$J$1:$J$2</f>
              <strCache>
                <ptCount val="1"/>
                <pt idx="0">
                  <v>Average of Attention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(+)'!$J$3:$J$5</f>
              <numCache>
                <formatCode>0.000</formatCode>
                <ptCount val="3"/>
                <pt idx="0">
                  <v>4.0735</v>
                </pt>
                <pt idx="1">
                  <v>3.804</v>
                </pt>
                <pt idx="2">
                  <v>4.35625</v>
                </pt>
              </numCache>
            </numRef>
          </val>
          <smooth val="0"/>
        </ser>
        <ser>
          <idx val="2"/>
          <order val="2"/>
          <tx>
            <strRef>
              <f>'TBT ORC (+)'!$K$1:$K$2</f>
              <strCache>
                <ptCount val="1"/>
                <pt idx="0">
                  <v>Average of SHAP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(+)'!$K$3:$K$5</f>
              <numCache>
                <formatCode>0.000</formatCode>
                <ptCount val="3"/>
                <pt idx="0">
                  <v>6.8145</v>
                </pt>
                <pt idx="1">
                  <v>6.69225</v>
                </pt>
                <pt idx="2">
                  <v>6.59825</v>
                </pt>
              </numCache>
            </numRef>
          </val>
          <smooth val="0"/>
        </ser>
        <ser>
          <idx val="3"/>
          <order val="3"/>
          <tx>
            <strRef>
              <f>'TBT ORC (+)'!$L$1:$L$2</f>
              <strCache>
                <ptCount val="1"/>
                <pt idx="0">
                  <v>Average of LIME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(+)'!$L$3:$L$5</f>
              <numCache>
                <formatCode>0.000</formatCode>
                <ptCount val="3"/>
                <pt idx="0">
                  <v>14.69675</v>
                </pt>
                <pt idx="1">
                  <v>11.70375</v>
                </pt>
                <pt idx="2">
                  <v>5.9835</v>
                </pt>
              </numCache>
            </numRef>
          </val>
          <smooth val="0"/>
        </ser>
        <ser>
          <idx val="4"/>
          <order val="4"/>
          <tx>
            <strRef>
              <f>'TBT ORC (+)'!$M$1:$M$2</f>
              <strCache>
                <ptCount val="1"/>
                <pt idx="0">
                  <v>Average of IG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(+)'!$H$3:$H$5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(+)'!$M$3:$M$5</f>
              <numCache>
                <formatCode>0.000</formatCode>
                <ptCount val="3"/>
                <pt idx="0">
                  <v>3.2445</v>
                </pt>
                <pt idx="1">
                  <v>3.45725</v>
                </pt>
                <pt idx="2">
                  <v>3.5075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267711583"/>
        <axId val="1266791007"/>
      </lineChart>
      <catAx>
        <axId val="12677115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6791007"/>
        <crosses val="autoZero"/>
        <auto val="1"/>
        <lblAlgn val="ctr"/>
        <lblOffset val="100"/>
        <noMultiLvlLbl val="0"/>
      </catAx>
      <valAx>
        <axId val="12667910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77115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/>
          </a:r>
          <a:endParaRPr lang="tr-T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pivotSource>
    <name>[all_exp_results.xlsx]BT ORC (-)!PivotTable3</name>
    <fmtId val="1"/>
  </pivotSource>
  <chart>
    <title>
      <tx>
        <rich>
          <a:bodyPr/>
          <a:lstStyle/>
          <a:p>
            <a:pPr>
              <a:defRPr/>
            </a:pPr>
            <a:r>
              <a:rPr lang="tr-TR"/>
              <a:t>Average ORC (-) Results of BERTurk</a:t>
            </a:r>
          </a:p>
        </rich>
      </tx>
      <overlay val="0"/>
    </title>
    <pivotFmts>
      <pivotFmt>
        <idx val="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1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2"/>
      </pivotFmt>
      <pivotFmt>
        <idx val="3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4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5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6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</pivotFmt>
      <pivotFmt>
        <idx val="7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</pivotFmt>
      <pivotFmt>
        <idx val="8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</pivotFmt>
      <pivotFmt>
        <idx val="9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</pivotFmt>
      <pivotFmt>
        <idx val="10"/>
        <spPr>
          <a:solidFill>
            <a:schemeClr val="accent1"/>
          </a:solidFill>
          <a:ln w="22225" cap="rnd">
            <a:solidFill>
              <a:schemeClr val="accent1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</pivotFmt>
      <pivotFmt>
        <idx val="11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dLbl>
          <idx val="0"/>
          <spPr>
            <a:noFill/>
            <a:ln>
              <a:noFill/>
              <a:prstDash val="solid"/>
            </a:ln>
          </spPr>
          <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dLbl>
          <idx val="0"/>
          <spPr>
            <a:noFill/>
            <a:ln>
              <a:noFill/>
              <a:prstDash val="solid"/>
            </a:ln>
          </spPr>
          <txPr>
            <a:bodyPr/>
            <a:lstStyle/>
            <a:p>
              <a:pPr>
                <a:defRPr/>
              </a:pPr>
              <a:r>
                <a:t/>
              </a:r>
              <a:endParaRPr lang="tr-TR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'BT ORC (-)'!$I$1:$I$2</f>
              <strCache>
                <ptCount val="1"/>
                <pt idx="0">
                  <v>Average of Rand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(-)'!$I$3:$I$5</f>
              <numCache>
                <formatCode>0.000</formatCode>
                <ptCount val="3"/>
                <pt idx="0">
                  <v>-29.3995</v>
                </pt>
                <pt idx="1">
                  <v>-31.78775</v>
                </pt>
                <pt idx="2">
                  <v>-35.20475</v>
                </pt>
              </numCache>
            </numRef>
          </val>
          <smooth val="0"/>
        </ser>
        <ser>
          <idx val="1"/>
          <order val="1"/>
          <tx>
            <strRef>
              <f>'BT ORC (-)'!$J$1:$J$2</f>
              <strCache>
                <ptCount val="1"/>
                <pt idx="0">
                  <v>Average of Attention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(-)'!$J$3:$J$5</f>
              <numCache>
                <formatCode>0.000</formatCode>
                <ptCount val="3"/>
                <pt idx="0">
                  <v>-13.313</v>
                </pt>
                <pt idx="1">
                  <v>-14.3745</v>
                </pt>
                <pt idx="2">
                  <v>-16.58775</v>
                </pt>
              </numCache>
            </numRef>
          </val>
          <smooth val="0"/>
        </ser>
        <ser>
          <idx val="2"/>
          <order val="2"/>
          <tx>
            <strRef>
              <f>'BT ORC (-)'!$K$1:$K$2</f>
              <strCache>
                <ptCount val="1"/>
                <pt idx="0">
                  <v>Average of SHAP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(-)'!$K$3:$K$5</f>
              <numCache>
                <formatCode>0.000</formatCode>
                <ptCount val="3"/>
                <pt idx="0">
                  <v>-31.4255</v>
                </pt>
                <pt idx="1">
                  <v>-31.6155</v>
                </pt>
                <pt idx="2">
                  <v>-32.2665</v>
                </pt>
              </numCache>
            </numRef>
          </val>
          <smooth val="0"/>
        </ser>
        <ser>
          <idx val="3"/>
          <order val="3"/>
          <tx>
            <strRef>
              <f>'BT ORC (-)'!$L$1:$L$2</f>
              <strCache>
                <ptCount val="1"/>
                <pt idx="0">
                  <v>Average of LIME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(-)'!$L$3:$L$5</f>
              <numCache>
                <formatCode>0.000</formatCode>
                <ptCount val="3"/>
                <pt idx="0">
                  <v>-54.8335</v>
                </pt>
                <pt idx="1">
                  <v>-60.227</v>
                </pt>
                <pt idx="2">
                  <v>-60.46575</v>
                </pt>
              </numCache>
            </numRef>
          </val>
          <smooth val="0"/>
        </ser>
        <ser>
          <idx val="4"/>
          <order val="4"/>
          <tx>
            <strRef>
              <f>'BT ORC (-)'!$M$1:$M$2</f>
              <strCache>
                <ptCount val="1"/>
                <pt idx="0">
                  <v>Average of IG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/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'BT ORC (-)'!$M$3:$M$5</f>
              <numCache>
                <formatCode>0.000</formatCode>
                <ptCount val="3"/>
                <pt idx="0">
                  <v>-24.577</v>
                </pt>
                <pt idx="1">
                  <v>-23.06475</v>
                </pt>
                <pt idx="2">
                  <v>-22.005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35501759"/>
        <axId val="1266808367"/>
      </lineChart>
      <catAx>
        <axId val="11355017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266808367"/>
        <crosses val="autoZero"/>
        <auto val="1"/>
        <lblAlgn val="ctr"/>
        <lblOffset val="100"/>
        <noMultiLvlLbl val="0"/>
      </catAx>
      <valAx>
        <axId val="12668083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tr-TR"/>
          </a:p>
        </txPr>
        <crossAx val="11355017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/>
          </a:r>
          <a:endParaRPr lang="tr-TR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pivotSource>
    <name>[all_exp_results.xlsx]TBT ORC (-)!PivotTable4</name>
    <fmtId val="1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/>
              <a:t>Average ORC (-) Results of TurkishBERTweet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tr-TR"/>
        </a:p>
      </txPr>
    </title>
    <pivotFmts>
      <pivotFmt>
        <idx val="0"/>
        <dLbl>
          <idx val="0"/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dLbl>
          <idx val="0"/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dLbl>
          <idx val="0"/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dLbl>
          <idx val="0"/>
          <dLblPos val="b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dLbl>
          <idx val="0"/>
          <dLblPos val="r"/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ln w="22225" cap="rnd">
            <a:solidFill>
              <a:schemeClr val="accent1"/>
            </a:solidFill>
            <a:prstDash val="solid"/>
            <a:round/>
          </a:ln>
        </spPr>
        <marker>
          <symbol val="diamond"/>
          <size val="6"/>
          <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lang="en-US" sz="1000" b="0" i="0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tr-TR"/>
            </a:p>
          </txPr>
        </dLbl>
      </pivotFmt>
      <pivotFmt>
        <idx val="78"/>
        <spPr>
          <a:ln w="22225" cap="rnd">
            <a:solidFill>
              <a:schemeClr val="accent2"/>
            </a:solidFill>
            <a:prstDash val="solid"/>
            <a:round/>
          </a:ln>
        </spPr>
        <marker>
          <symbol val="square"/>
          <size val="6"/>
          <spPr>
            <a:solidFill>
              <a:schemeClr val="accent2"/>
            </a:solidFill>
            <a:ln w="9525">
              <a:solidFill>
                <a:schemeClr val="accent2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lang="en-US" sz="1000" b="0" i="0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tr-TR"/>
            </a:p>
          </txPr>
        </dLbl>
      </pivotFmt>
      <pivotFmt>
        <idx val="79"/>
        <spPr>
          <a:ln w="22225" cap="rnd">
            <a:solidFill>
              <a:schemeClr val="accent3"/>
            </a:solidFill>
            <a:prstDash val="solid"/>
            <a:round/>
          </a:ln>
        </spPr>
        <marker>
          <symbol val="triangle"/>
          <size val="6"/>
          <spPr>
            <a:solidFill>
              <a:schemeClr val="accent3"/>
            </a:solidFill>
            <a:ln w="9525">
              <a:solidFill>
                <a:schemeClr val="accent3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lang="en-US" sz="1000" b="0" i="0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tr-TR"/>
            </a:p>
          </txPr>
        </dLbl>
      </pivotFmt>
      <pivotFmt>
        <idx val="80"/>
        <spPr>
          <a:ln w="22225" cap="rnd">
            <a:solidFill>
              <a:schemeClr val="accent4"/>
            </a:solidFill>
            <a:prstDash val="solid"/>
            <a:round/>
          </a:ln>
        </spPr>
        <marker>
          <symbol val="x"/>
          <size val="6"/>
          <spPr>
            <a:noFill/>
            <a:ln w="9525">
              <a:solidFill>
                <a:schemeClr val="accent4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lang="en-US" sz="1000" b="0" i="0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tr-TR"/>
            </a:p>
          </txPr>
        </dLbl>
      </pivotFmt>
      <pivotFmt>
        <idx val="81"/>
        <spPr>
          <a:ln w="22225" cap="rnd">
            <a:solidFill>
              <a:schemeClr val="accent5"/>
            </a:solidFill>
            <a:prstDash val="solid"/>
            <a:round/>
          </a:ln>
        </spPr>
        <marker>
          <symbol val="star"/>
          <size val="6"/>
          <spPr>
            <a:noFill/>
            <a:ln w="9525">
              <a:solidFill>
                <a:schemeClr val="accent5"/>
              </a:solidFill>
              <a:prstDash val="solid"/>
              <a:round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lang="en-US" sz="1000" b="0" i="0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tr-TR"/>
            </a:p>
          </txPr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'TBT ORC (-)'!$I$1:$I$2</f>
              <strCache>
                <ptCount val="1"/>
                <pt idx="0">
                  <v>Average of Rand</v>
                </pt>
              </strCache>
            </strRef>
          </tx>
          <spPr>
            <a:ln w="22225" cap="rnd">
              <a:solidFill>
                <a:schemeClr val="accent1"/>
              </a:solidFill>
              <a:prstDash val="solid"/>
              <a:round/>
            </a:ln>
          </spPr>
          <marker>
            <symbol val="diamond"/>
            <size val="6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(-)'!$I$3:$I$5</f>
              <numCache>
                <formatCode>0.000</formatCode>
                <ptCount val="3"/>
                <pt idx="0">
                  <v>-22.09875</v>
                </pt>
                <pt idx="1">
                  <v>-21.25825</v>
                </pt>
                <pt idx="2">
                  <v>-26.25975</v>
                </pt>
              </numCache>
            </numRef>
          </val>
          <smooth val="0"/>
        </ser>
        <ser>
          <idx val="1"/>
          <order val="1"/>
          <tx>
            <strRef>
              <f>'TBT ORC (-)'!$J$1:$J$2</f>
              <strCache>
                <ptCount val="1"/>
                <pt idx="0">
                  <v>Average of Attention</v>
                </pt>
              </strCache>
            </strRef>
          </tx>
          <spPr>
            <a:ln w="22225" cap="rnd">
              <a:solidFill>
                <a:schemeClr val="accent2"/>
              </a:solidFill>
              <a:prstDash val="solid"/>
              <a:round/>
            </a:ln>
          </spPr>
          <marker>
            <symbol val="square"/>
            <size val="6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(-)'!$J$3:$J$5</f>
              <numCache>
                <formatCode>0.000</formatCode>
                <ptCount val="3"/>
                <pt idx="0">
                  <v>-33.89475</v>
                </pt>
                <pt idx="1">
                  <v>-35.9685</v>
                </pt>
                <pt idx="2">
                  <v>-37.14875</v>
                </pt>
              </numCache>
            </numRef>
          </val>
          <smooth val="0"/>
        </ser>
        <ser>
          <idx val="2"/>
          <order val="2"/>
          <tx>
            <strRef>
              <f>'TBT ORC (-)'!$K$1:$K$2</f>
              <strCache>
                <ptCount val="1"/>
                <pt idx="0">
                  <v>Average of SHAP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  <a:round/>
            </a:ln>
          </spPr>
          <marker>
            <symbol val="triangle"/>
            <size val="6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(-)'!$K$3:$K$5</f>
              <numCache>
                <formatCode>0.000</formatCode>
                <ptCount val="3"/>
                <pt idx="0">
                  <v>-53.19</v>
                </pt>
                <pt idx="1">
                  <v>-52.873</v>
                </pt>
                <pt idx="2">
                  <v>-53.04675</v>
                </pt>
              </numCache>
            </numRef>
          </val>
          <smooth val="0"/>
        </ser>
        <ser>
          <idx val="3"/>
          <order val="3"/>
          <tx>
            <strRef>
              <f>'TBT ORC (-)'!$L$1:$L$2</f>
              <strCache>
                <ptCount val="1"/>
                <pt idx="0">
                  <v>Average of LIME</v>
                </pt>
              </strCache>
            </strRef>
          </tx>
          <spPr>
            <a:ln w="22225" cap="rnd">
              <a:solidFill>
                <a:schemeClr val="accent4"/>
              </a:solidFill>
              <a:prstDash val="solid"/>
              <a:round/>
            </a:ln>
          </spPr>
          <marker>
            <symbol val="x"/>
            <size val="6"/>
            <spPr>
              <a:noFill/>
              <a:ln w="9525">
                <a:solidFill>
                  <a:schemeClr val="accent4"/>
                </a:solidFill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(-)'!$L$3:$L$5</f>
              <numCache>
                <formatCode>0.000</formatCode>
                <ptCount val="3"/>
                <pt idx="0">
                  <v>-72.08975000000001</v>
                </pt>
                <pt idx="1">
                  <v>-72.64399999999999</v>
                </pt>
                <pt idx="2">
                  <v>-75.5505</v>
                </pt>
              </numCache>
            </numRef>
          </val>
          <smooth val="0"/>
        </ser>
        <ser>
          <idx val="4"/>
          <order val="4"/>
          <tx>
            <strRef>
              <f>'TBT ORC (-)'!$M$1:$M$2</f>
              <strCache>
                <ptCount val="1"/>
                <pt idx="0">
                  <v>Average of IG</v>
                </pt>
              </strCache>
            </strRef>
          </tx>
          <spPr>
            <a:ln w="22225" cap="rnd">
              <a:solidFill>
                <a:schemeClr val="accent5"/>
              </a:solidFill>
              <a:prstDash val="solid"/>
              <a:round/>
            </a:ln>
          </spPr>
          <marker>
            <symbol val="star"/>
            <size val="6"/>
            <spPr>
              <a:noFill/>
              <a:ln w="9525">
                <a:solidFill>
                  <a:schemeClr val="accent5"/>
                </a:solidFill>
                <a:prstDash val="solid"/>
                <a:round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t/>
                </a:r>
                <a:endParaRPr lang="tr-T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'TBT ORC (-)'!$H$3:$H$5</f>
              <strCache>
                <ptCount val="3"/>
                <pt idx="0">
                  <v>0.500</v>
                </pt>
                <pt idx="1">
                  <v>0.600</v>
                </pt>
                <pt idx="2">
                  <v>0.700</v>
                </pt>
              </strCache>
            </strRef>
          </cat>
          <val>
            <numRef>
              <f>'TBT ORC (-)'!$M$3:$M$5</f>
              <numCache>
                <formatCode>0.000</formatCode>
                <ptCount val="3"/>
                <pt idx="0">
                  <v>-36.0135</v>
                </pt>
                <pt idx="1">
                  <v>-34.279</v>
                </pt>
                <pt idx="2">
                  <v>-30.43275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267711583"/>
        <axId val="1266791007"/>
      </lineChart>
      <catAx>
        <axId val="12677115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tr-TR"/>
          </a:p>
        </txPr>
        <crossAx val="1266791007"/>
        <crosses val="autoZero"/>
        <auto val="1"/>
        <lblAlgn val="ctr"/>
        <lblOffset val="100"/>
        <noMultiLvlLbl val="0"/>
      </catAx>
      <valAx>
        <axId val="1266791007"/>
        <scaling>
          <orientation val="minMax"/>
        </scaling>
        <delete val="0"/>
        <axPos val="l"/>
        <numFmt formatCode="0.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tr-TR"/>
          </a:p>
        </txPr>
        <crossAx val="12677115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tr-T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</colOff>
      <row>6</row>
      <rowOff>17144</rowOff>
    </from>
    <to>
      <col>14</col>
      <colOff>28576</colOff>
      <row>32</row>
      <rowOff>16514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36193</colOff>
      <row>6</row>
      <rowOff>21905</rowOff>
    </from>
    <to>
      <col>12</col>
      <colOff>857250</colOff>
      <row>32</row>
      <rowOff>19370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11429</colOff>
      <row>6</row>
      <rowOff>78104</rowOff>
    </from>
    <to>
      <col>13</col>
      <colOff>0</colOff>
      <row>32</row>
      <rowOff>64139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3808</colOff>
      <row>6</row>
      <rowOff>33335</rowOff>
    </from>
    <to>
      <col>12</col>
      <colOff>832485</colOff>
      <row>32</row>
      <rowOff>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504824</colOff>
      <row>6</row>
      <rowOff>102869</rowOff>
    </from>
    <to>
      <col>12</col>
      <colOff>838200</colOff>
      <row>32</row>
      <rowOff>81284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11428</colOff>
      <row>6</row>
      <rowOff>79055</rowOff>
    </from>
    <to>
      <col>12</col>
      <colOff>840105</colOff>
      <row>32</row>
      <rowOff>61280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5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6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Onur Porsuk" refreshedDate="45367.55034293982" createdVersion="8" refreshedVersion="8" minRefreshableVersion="3" recordCount="12" r:id="rId1">
  <cacheSource type="worksheet">
    <worksheetSource ref="A1:F13" sheet="BT ECS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0.343" maxValue="0.848"/>
    </cacheField>
    <cacheField name="Attention" uniqueList="1" numFmtId="0" sqlType="0" hierarchy="0" level="0" databaseField="1">
      <sharedItems count="0" containsNumber="1" containsSemiMixedTypes="0" containsString="0" minValue="0.664" maxValue="0.93"/>
    </cacheField>
    <cacheField name="SHAP" uniqueList="1" numFmtId="0" sqlType="0" hierarchy="0" level="0" databaseField="1">
      <sharedItems count="0" containsNumber="1" containsSemiMixedTypes="0" containsString="0" minValue="0.466" maxValue="0.919"/>
    </cacheField>
    <cacheField name="LIME" uniqueList="1" numFmtId="0" sqlType="0" hierarchy="0" level="0" databaseField="1">
      <sharedItems count="0" containsNumber="1" containsSemiMixedTypes="0" containsString="0" minValue="0.052" maxValue="0.68"/>
    </cacheField>
    <cacheField name="IG" uniqueList="1" numFmtId="0" sqlType="0" hierarchy="0" level="0" databaseField="1">
      <sharedItems count="0" containsNumber="1" containsSemiMixedTypes="0" containsString="0" minValue="0.636" maxValue="0.864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Onur Porsuk" refreshedDate="45367.53815069445" createdVersion="8" refreshedVersion="8" minRefreshableVersion="3" recordCount="12" r:id="rId1">
  <cacheSource type="worksheet">
    <worksheetSource ref="A1:F13" sheet="TBT ECS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0.575" maxValue="0.917"/>
    </cacheField>
    <cacheField name="Attention" uniqueList="1" numFmtId="0" sqlType="0" hierarchy="0" level="0" databaseField="1">
      <sharedItems count="0" containsNumber="1" containsSemiMixedTypes="0" containsString="0" minValue="0.518" maxValue="0.823"/>
    </cacheField>
    <cacheField name="SHAP" uniqueList="1" numFmtId="0" sqlType="0" hierarchy="0" level="0" databaseField="1">
      <sharedItems count="0" containsNumber="1" containsSemiMixedTypes="0" containsString="0" minValue="0.152" maxValue="0.8159999999999999"/>
    </cacheField>
    <cacheField name="LIME" uniqueList="1" numFmtId="0" sqlType="0" hierarchy="0" level="0" databaseField="1">
      <sharedItems count="0" containsNumber="1" containsSemiMixedTypes="0" containsString="0" minValue="0.059" maxValue="0.431"/>
    </cacheField>
    <cacheField name="IG" uniqueList="1" numFmtId="0" sqlType="0" hierarchy="0" level="0" databaseField="1">
      <sharedItems count="0" containsNumber="1" containsSemiMixedTypes="0" containsString="0" minValue="0.5600000000000001" maxValue="0.913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Onur Porsuk" refreshedDate="45367.53820601852" createdVersion="8" refreshedVersion="8" minRefreshableVersion="3" recordCount="12" r:id="rId1">
  <cacheSource type="worksheet">
    <worksheetSource ref="A1:F13" sheet="BT ORC (+)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0" maxValue="10.561"/>
    </cacheField>
    <cacheField name="Attention" uniqueList="1" numFmtId="0" sqlType="0" hierarchy="0" level="0" databaseField="1">
      <sharedItems count="0" containsNumber="1" containsSemiMixedTypes="0" containsString="0" minValue="0.057" maxValue="8.356999999999999"/>
    </cacheField>
    <cacheField name="SHAP" uniqueList="1" numFmtId="0" sqlType="0" hierarchy="0" level="0" databaseField="1">
      <sharedItems count="0" containsNumber="1" containsSemiMixedTypes="0" containsString="0" minValue="2.948" maxValue="12.502"/>
    </cacheField>
    <cacheField name="LIME" uniqueList="1" numFmtId="0" sqlType="0" hierarchy="0" level="0" databaseField="1">
      <sharedItems count="0" containsNumber="1" containsSemiMixedTypes="0" containsString="0" minValue="0" maxValue="37.765"/>
    </cacheField>
    <cacheField name="IG" uniqueList="1" numFmtId="0" sqlType="0" hierarchy="0" level="0" databaseField="1">
      <sharedItems count="0" containsNumber="1" containsSemiMixedTypes="0" containsString="0" minValue="0.17" maxValue="8.967000000000001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Onur Porsuk" refreshedDate="45367.53825706019" createdVersion="8" refreshedVersion="8" minRefreshableVersion="3" recordCount="12" r:id="rId1">
  <cacheSource type="worksheet">
    <worksheetSource ref="A1:F13" sheet="TBT ORC (+)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0.447" maxValue="7.329"/>
    </cacheField>
    <cacheField name="Attention" uniqueList="1" numFmtId="0" sqlType="0" hierarchy="0" level="0" databaseField="1">
      <sharedItems count="0" containsNumber="1" containsSemiMixedTypes="0" containsString="0" minValue="0.357" maxValue="7.116"/>
    </cacheField>
    <cacheField name="SHAP" uniqueList="1" numFmtId="0" sqlType="0" hierarchy="0" level="0" databaseField="1">
      <sharedItems count="0" containsNumber="1" containsSemiMixedTypes="0" containsString="0" minValue="1.465" maxValue="13.558"/>
    </cacheField>
    <cacheField name="LIME" uniqueList="1" numFmtId="0" sqlType="0" hierarchy="0" level="0" databaseField="1">
      <sharedItems count="0" containsNumber="1" containsSemiMixedTypes="0" containsString="0" minValue="0" maxValue="28.132"/>
    </cacheField>
    <cacheField name="IG" uniqueList="1" numFmtId="0" sqlType="0" hierarchy="0" level="0" databaseField="1">
      <sharedItems count="0" containsNumber="1" containsSemiMixedTypes="0" containsString="0" minValue="0.5659999999999999" maxValue="6.944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efreshedBy="Onur Porsuk" refreshedDate="45367.5383130787" createdVersion="8" refreshedVersion="8" minRefreshableVersion="3" recordCount="12" r:id="rId1">
  <cacheSource type="worksheet">
    <worksheetSource ref="A1:F13" sheet="BT ORC (-)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-64.828" maxValue="-17.908"/>
    </cacheField>
    <cacheField name="Attention" uniqueList="1" numFmtId="0" sqlType="0" hierarchy="0" level="0" databaseField="1">
      <sharedItems count="0" containsNumber="1" containsSemiMixedTypes="0" containsString="0" minValue="-26.075" maxValue="-7.822"/>
    </cacheField>
    <cacheField name="SHAP" uniqueList="1" numFmtId="0" sqlType="0" hierarchy="0" level="0" databaseField="1">
      <sharedItems count="0" containsNumber="1" containsSemiMixedTypes="0" containsString="0" minValue="-54.391" maxValue="-8.622"/>
    </cacheField>
    <cacheField name="LIME" uniqueList="1" numFmtId="0" sqlType="0" hierarchy="0" level="0" databaseField="1">
      <sharedItems count="0" containsNumber="1" containsSemiMixedTypes="0" containsString="0" minValue="-94.104" maxValue="-30.327"/>
    </cacheField>
    <cacheField name="IG" uniqueList="1" numFmtId="0" sqlType="0" hierarchy="0" level="0" databaseField="1">
      <sharedItems count="0" containsNumber="1" containsSemiMixedTypes="0" containsString="0" minValue="-28.761" maxValue="-15.281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efreshedBy="Onur Porsuk" refreshedDate="45367.53837453703" createdVersion="8" refreshedVersion="8" minRefreshableVersion="3" recordCount="12" r:id="rId1">
  <cacheSource type="worksheet">
    <worksheetSource ref="A1:F13" sheet="TBT ORC (-)"/>
  </cacheSource>
  <cacheFields count="6">
    <cacheField name="Threshold" uniqueList="1" numFmtId="164" sqlType="0" hierarchy="0" level="0" databaseField="1">
      <sharedItems count="3" containsNumber="1" containsSemiMixedTypes="0" containsString="0" minValue="0.5" maxValue="0.7">
        <n v="0.5"/>
        <n v="0.6"/>
        <n v="0.7"/>
      </sharedItems>
    </cacheField>
    <cacheField name="Rand" uniqueList="1" numFmtId="0" sqlType="0" hierarchy="0" level="0" databaseField="1">
      <sharedItems count="0" containsNumber="1" containsSemiMixedTypes="0" containsString="0" minValue="-34.082" maxValue="-12.967"/>
    </cacheField>
    <cacheField name="Attention" uniqueList="1" numFmtId="0" sqlType="0" hierarchy="0" level="0" databaseField="1">
      <sharedItems count="0" containsNumber="1" containsSemiMixedTypes="0" containsString="0" minValue="-47.142" maxValue="-26.364"/>
    </cacheField>
    <cacheField name="SHAP" uniqueList="1" numFmtId="0" sqlType="0" hierarchy="0" level="0" databaseField="1">
      <sharedItems count="0" containsNumber="1" containsSemiMixedTypes="0" containsString="0" minValue="-82.773" maxValue="-23.462"/>
    </cacheField>
    <cacheField name="LIME" uniqueList="1" numFmtId="0" sqlType="0" hierarchy="0" level="0" databaseField="1">
      <sharedItems count="0" containsNumber="1" containsSemiMixedTypes="0" containsString="0" minValue="-90.521" maxValue="-57.533"/>
    </cacheField>
    <cacheField name="IG" uniqueList="1" numFmtId="0" sqlType="0" hierarchy="0" level="0" databaseField="1">
      <sharedItems count="0" containsNumber="1" containsSemiMixedTypes="0" containsString="0" minValue="-48.386" maxValue="-18.618"/>
    </cacheField>
  </cacheFields>
</pivotCacheDefinition>
</file>

<file path=xl/pivotCache/pivotCacheRecords1.xml><?xml version="1.0" encoding="utf-8"?>
<pivotCacheRecords xmlns="http://schemas.openxmlformats.org/spreadsheetml/2006/main" count="12">
  <r>
    <x v="0"/>
    <n v="0.848"/>
    <n v="0.93"/>
    <n v="0.906"/>
    <n v="0.68"/>
    <n v="0.864"/>
  </r>
  <r>
    <x v="0"/>
    <n v="0.646"/>
    <n v="0.714"/>
    <n v="0.5620000000000001"/>
    <n v="0.362"/>
    <n v="0.636"/>
  </r>
  <r>
    <x v="0"/>
    <n v="0.799"/>
    <n v="0.843"/>
    <n v="0.731"/>
    <n v="0.518"/>
    <n v="0.788"/>
  </r>
  <r>
    <x v="0"/>
    <n v="0.436"/>
    <n v="0.92"/>
    <n v="0.466"/>
    <n v="0.057"/>
    <n v="0.726"/>
  </r>
  <r>
    <x v="1"/>
    <n v="0.838"/>
    <n v="0.922"/>
    <n v="0.915"/>
    <n v="0.601"/>
    <n v="0.863"/>
  </r>
  <r>
    <x v="1"/>
    <n v="0.641"/>
    <n v="0.6889999999999999"/>
    <n v="0.5620000000000001"/>
    <n v="0.362"/>
    <n v="0.661"/>
  </r>
  <r>
    <x v="1"/>
    <n v="0.774"/>
    <n v="0.843"/>
    <n v="0.724"/>
    <n v="0.389"/>
    <n v="0.806"/>
  </r>
  <r>
    <x v="1"/>
    <n v="0.374"/>
    <n v="0.918"/>
    <n v="0.466"/>
    <n v="0.07099999999999999"/>
    <n v="0.761"/>
  </r>
  <r>
    <x v="2"/>
    <n v="0.822"/>
    <n v="0.896"/>
    <n v="0.919"/>
    <n v="0.629"/>
    <n v="0.864"/>
  </r>
  <r>
    <x v="2"/>
    <n v="0.59"/>
    <n v="0.664"/>
    <n v="0.541"/>
    <n v="0.304"/>
    <n v="0.6879999999999999"/>
  </r>
  <r>
    <x v="2"/>
    <n v="0.751"/>
    <n v="0.823"/>
    <n v="0.724"/>
    <n v="0.374"/>
    <n v="0.826"/>
  </r>
  <r>
    <x v="2"/>
    <n v="0.343"/>
    <n v="0.909"/>
    <n v="0.467"/>
    <n v="0.052"/>
    <n v="0.768"/>
  </r>
</pivotCacheRecords>
</file>

<file path=xl/pivotCache/pivotCacheRecords2.xml><?xml version="1.0" encoding="utf-8"?>
<pivotCacheRecords xmlns="http://schemas.openxmlformats.org/spreadsheetml/2006/main" count="12">
  <r>
    <x v="0"/>
    <n v="0.896"/>
    <n v="0.823"/>
    <n v="0.8100000000000001"/>
    <n v="0.431"/>
    <n v="0.912"/>
  </r>
  <r>
    <x v="0"/>
    <n v="0.632"/>
    <n v="0.614"/>
    <n v="0.438"/>
    <n v="0.186"/>
    <n v="0.712"/>
  </r>
  <r>
    <x v="0"/>
    <n v="0.917"/>
    <n v="0.622"/>
    <n v="0.322"/>
    <n v="0.124"/>
    <n v="0.637"/>
  </r>
  <r>
    <x v="0"/>
    <n v="0.636"/>
    <n v="0.733"/>
    <n v="0.152"/>
    <n v="0.07199999999999999"/>
    <n v="0.5600000000000001"/>
  </r>
  <r>
    <x v="1"/>
    <n v="0.906"/>
    <n v="0.786"/>
    <n v="0.8159999999999999"/>
    <n v="0.361"/>
    <n v="0.912"/>
  </r>
  <r>
    <x v="1"/>
    <n v="0.627"/>
    <n v="0.571"/>
    <n v="0.425"/>
    <n v="0.221"/>
    <n v="0.713"/>
  </r>
  <r>
    <x v="1"/>
    <n v="0.917"/>
    <n v="0.613"/>
    <n v="0.334"/>
    <n v="0.126"/>
    <n v="0.667"/>
  </r>
  <r>
    <x v="1"/>
    <n v="0.631"/>
    <n v="0.742"/>
    <n v="0.161"/>
    <n v="0.09"/>
    <n v="0.601"/>
  </r>
  <r>
    <x v="2"/>
    <n v="0.861"/>
    <n v="0.758"/>
    <n v="0.799"/>
    <n v="0.315"/>
    <n v="0.913"/>
  </r>
  <r>
    <x v="2"/>
    <n v="0.575"/>
    <n v="0.518"/>
    <n v="0.419"/>
    <n v="0.185"/>
    <n v="0.714"/>
  </r>
  <r>
    <x v="2"/>
    <n v="0.885"/>
    <n v="0.604"/>
    <n v="0.357"/>
    <n v="0.099"/>
    <n v="0.696"/>
  </r>
  <r>
    <x v="2"/>
    <n v="0.581"/>
    <n v="0.753"/>
    <n v="0.165"/>
    <n v="0.059"/>
    <n v="0.733"/>
  </r>
</pivotCacheRecords>
</file>

<file path=xl/pivotCache/pivotCacheRecords3.xml><?xml version="1.0" encoding="utf-8"?>
<pivotCacheRecords xmlns="http://schemas.openxmlformats.org/spreadsheetml/2006/main" count="12">
  <r>
    <x v="0"/>
    <n v="2.124"/>
    <n v="2.656"/>
    <n v="5.821"/>
    <n v="24.036"/>
    <n v="2.558"/>
  </r>
  <r>
    <x v="0"/>
    <n v="8.522"/>
    <n v="6.253"/>
    <n v="11.465"/>
    <n v="16.963"/>
    <n v="8.967000000000001"/>
  </r>
  <r>
    <x v="0"/>
    <n v="6.877"/>
    <n v="4.442"/>
    <n v="8.680999999999999"/>
    <n v="13.408"/>
    <n v="5.449"/>
  </r>
  <r>
    <x v="0"/>
    <n v="10.017"/>
    <n v="0.057"/>
    <n v="4.634"/>
    <n v="0"/>
    <n v="0.348"/>
  </r>
  <r>
    <x v="1"/>
    <n v="3.736"/>
    <n v="2.563"/>
    <n v="6.002"/>
    <n v="37.765"/>
    <n v="2.5"/>
  </r>
  <r>
    <x v="1"/>
    <n v="10.561"/>
    <n v="7.09"/>
    <n v="11.887"/>
    <n v="16.63"/>
    <n v="8.069000000000001"/>
  </r>
  <r>
    <x v="1"/>
    <n v="5.178"/>
    <n v="5.163"/>
    <n v="9.616"/>
    <n v="15.303"/>
    <n v="5.201"/>
  </r>
  <r>
    <x v="1"/>
    <n v="0"/>
    <n v="0.063"/>
    <n v="2.948"/>
    <n v="0"/>
    <n v="0.31"/>
  </r>
  <r>
    <x v="2"/>
    <n v="4.871"/>
    <n v="3.176"/>
    <n v="5.532"/>
    <n v="3.788"/>
    <n v="2.22"/>
  </r>
  <r>
    <x v="2"/>
    <n v="7.691"/>
    <n v="8.356999999999999"/>
    <n v="12.502"/>
    <n v="10.823"/>
    <n v="7.014"/>
  </r>
  <r>
    <x v="2"/>
    <n v="8.119999999999999"/>
    <n v="5.001"/>
    <n v="8.93"/>
    <n v="12.652"/>
    <n v="5.618"/>
  </r>
  <r>
    <x v="2"/>
    <n v="0"/>
    <n v="0.304"/>
    <n v="3.312"/>
    <n v="0"/>
    <n v="0.17"/>
  </r>
</pivotCacheRecords>
</file>

<file path=xl/pivotCache/pivotCacheRecords4.xml><?xml version="1.0" encoding="utf-8"?>
<pivotCacheRecords xmlns="http://schemas.openxmlformats.org/spreadsheetml/2006/main" count="12">
  <r>
    <x v="0"/>
    <n v="0.5669999999999999"/>
    <n v="0.357"/>
    <n v="2.727"/>
    <n v="28.132"/>
    <n v="0.676"/>
  </r>
  <r>
    <x v="0"/>
    <n v="5.52"/>
    <n v="7.116"/>
    <n v="9.041"/>
    <n v="6.41"/>
    <n v="5.964"/>
  </r>
  <r>
    <x v="0"/>
    <n v="0.447"/>
    <n v="5.635"/>
    <n v="13.558"/>
    <n v="24.245"/>
    <n v="4.69"/>
  </r>
  <r>
    <x v="0"/>
    <n v="5.404"/>
    <n v="3.186"/>
    <n v="1.932"/>
    <n v="0"/>
    <n v="1.648"/>
  </r>
  <r>
    <x v="1"/>
    <n v="0.729"/>
    <n v="0.6899999999999999"/>
    <n v="2.624"/>
    <n v="0.017"/>
    <n v="0.695"/>
  </r>
  <r>
    <x v="1"/>
    <n v="6.528"/>
    <n v="6.091"/>
    <n v="8.792"/>
    <n v="25.081"/>
    <n v="6.774"/>
  </r>
  <r>
    <x v="1"/>
    <n v="1.025"/>
    <n v="5.503"/>
    <n v="13.412"/>
    <n v="21.717"/>
    <n v="4.896"/>
  </r>
  <r>
    <x v="1"/>
    <n v="6.992"/>
    <n v="2.932"/>
    <n v="1.941"/>
    <n v="0"/>
    <n v="1.464"/>
  </r>
  <r>
    <x v="2"/>
    <n v="0.745"/>
    <n v="1.594"/>
    <n v="1.611"/>
    <n v="0.677"/>
    <n v="0.5659999999999999"/>
  </r>
  <r>
    <x v="2"/>
    <n v="7.329"/>
    <n v="6.246"/>
    <n v="9.868"/>
    <n v="1.216"/>
    <n v="6.944"/>
  </r>
  <r>
    <x v="2"/>
    <n v="1.218"/>
    <n v="6.458"/>
    <n v="13.449"/>
    <n v="22.041"/>
    <n v="4.91"/>
  </r>
  <r>
    <x v="2"/>
    <n v="6.657"/>
    <n v="3.127"/>
    <n v="1.465"/>
    <n v="0"/>
    <n v="1.61"/>
  </r>
</pivotCacheRecords>
</file>

<file path=xl/pivotCache/pivotCacheRecords5.xml><?xml version="1.0" encoding="utf-8"?>
<pivotCacheRecords xmlns="http://schemas.openxmlformats.org/spreadsheetml/2006/main" count="12">
  <r>
    <x v="0"/>
    <n v="-17.908"/>
    <n v="-7.822"/>
    <n v="-9.635999999999999"/>
    <n v="-30.327"/>
    <n v="-15.281"/>
  </r>
  <r>
    <x v="0"/>
    <n v="-25.313"/>
    <n v="-20.383"/>
    <n v="-35.581"/>
    <n v="-49.049"/>
    <n v="-28.761"/>
  </r>
  <r>
    <x v="0"/>
    <n v="-18.264"/>
    <n v="-16.496"/>
    <n v="-26.824"/>
    <n v="-46.434"/>
    <n v="-25.797"/>
  </r>
  <r>
    <x v="0"/>
    <n v="-56.113"/>
    <n v="-8.551"/>
    <n v="-53.661"/>
    <n v="-93.524"/>
    <n v="-28.469"/>
  </r>
  <r>
    <x v="1"/>
    <n v="-18.27"/>
    <n v="-8.692"/>
    <n v="-8.869"/>
    <n v="-38.642"/>
    <n v="-15.743"/>
  </r>
  <r>
    <x v="1"/>
    <n v="-26.363"/>
    <n v="-23.579"/>
    <n v="-35.431"/>
    <n v="-51.111"/>
    <n v="-26.122"/>
  </r>
  <r>
    <x v="1"/>
    <n v="-20.768"/>
    <n v="-16.224"/>
    <n v="-27.771"/>
    <n v="-58.968"/>
    <n v="-25.483"/>
  </r>
  <r>
    <x v="1"/>
    <n v="-61.75"/>
    <n v="-9.003"/>
    <n v="-54.391"/>
    <n v="-92.187"/>
    <n v="-24.911"/>
  </r>
  <r>
    <x v="2"/>
    <n v="-19.342"/>
    <n v="-11.549"/>
    <n v="-8.622"/>
    <n v="-35.493"/>
    <n v="-16.347"/>
  </r>
  <r>
    <x v="2"/>
    <n v="-32.047"/>
    <n v="-26.075"/>
    <n v="-37.786"/>
    <n v="-54.155"/>
    <n v="-24.166"/>
  </r>
  <r>
    <x v="2"/>
    <n v="-24.602"/>
    <n v="-18.838"/>
    <n v="-28.588"/>
    <n v="-58.111"/>
    <n v="-22.975"/>
  </r>
  <r>
    <x v="2"/>
    <n v="-64.828"/>
    <n v="-9.888999999999999"/>
    <n v="-54.07"/>
    <n v="-94.104"/>
    <n v="-24.532"/>
  </r>
</pivotCacheRecords>
</file>

<file path=xl/pivotCache/pivotCacheRecords6.xml><?xml version="1.0" encoding="utf-8"?>
<pivotCacheRecords xmlns="http://schemas.openxmlformats.org/spreadsheetml/2006/main" count="12">
  <r>
    <x v="0"/>
    <n v="-17.684"/>
    <n v="-28.593"/>
    <n v="-24.497"/>
    <n v="-57.533"/>
    <n v="-20.294"/>
  </r>
  <r>
    <x v="0"/>
    <n v="-28.515"/>
    <n v="-31.417"/>
    <n v="-42.863"/>
    <n v="-64.48"/>
    <n v="-30.106"/>
  </r>
  <r>
    <x v="0"/>
    <n v="-12.967"/>
    <n v="-46.511"/>
    <n v="-62.627"/>
    <n v="-77.188"/>
    <n v="-48.386"/>
  </r>
  <r>
    <x v="0"/>
    <n v="-29.229"/>
    <n v="-29.058"/>
    <n v="-82.773"/>
    <n v="-89.158"/>
    <n v="-45.268"/>
  </r>
  <r>
    <x v="1"/>
    <n v="-14.803"/>
    <n v="-33.57"/>
    <n v="-23.462"/>
    <n v="-62.528"/>
    <n v="-18.618"/>
  </r>
  <r>
    <x v="1"/>
    <n v="-28.669"/>
    <n v="-35.036"/>
    <n v="-44.149"/>
    <n v="-60.547"/>
    <n v="-31.037"/>
  </r>
  <r>
    <x v="1"/>
    <n v="-14.321"/>
    <n v="-47.138"/>
    <n v="-62.001"/>
    <n v="-80.07299999999999"/>
    <n v="-45.51"/>
  </r>
  <r>
    <x v="1"/>
    <n v="-27.24"/>
    <n v="-28.13"/>
    <n v="-81.88"/>
    <n v="-87.428"/>
    <n v="-41.951"/>
  </r>
  <r>
    <x v="2"/>
    <n v="-20.614"/>
    <n v="-35.504"/>
    <n v="-25.105"/>
    <n v="-67.93300000000001"/>
    <n v="-18.644"/>
  </r>
  <r>
    <x v="2"/>
    <n v="-34.082"/>
    <n v="-39.585"/>
    <n v="-45.226"/>
    <n v="-63.033"/>
    <n v="-31.873"/>
  </r>
  <r>
    <x v="2"/>
    <n v="-17.765"/>
    <n v="-47.142"/>
    <n v="-60.029"/>
    <n v="-80.715"/>
    <n v="-42.91"/>
  </r>
  <r>
    <x v="2"/>
    <n v="-32.578"/>
    <n v="-26.364"/>
    <n v="-81.827"/>
    <n v="-90.521"/>
    <n v="-28.30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5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6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7" cacheId="6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6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g of Rand" fld="1" subtotal="average" showDataAs="normal" baseField="0" baseItem="0"/>
    <dataField name="Average of Attention" fld="2" subtotal="average" showDataAs="normal" baseField="0" baseItem="0"/>
    <dataField name="Avg of SHAP" fld="3" subtotal="average" showDataAs="normal" baseField="0" baseItem="0"/>
    <dataField name="Avg of LIME" fld="4" subtotal="average" showDataAs="normal" baseField="0" baseItem="0"/>
    <dataField name="Avg of IG" fld="5" subtotal="average" showDataAs="normal" baseField="0" baseItem="0"/>
  </dataFields>
  <formats count="3">
    <format action="formatting" dxfId="66">
      <pivotArea type="normal" dataOnly="1" outline="0" collapsedLevelsAreSubtotals="1" fieldPosition="0"/>
    </format>
    <format action="formatting" dxfId="41">
      <pivotArea type="normal" dataOnly="0" labelOnly="1" outline="1" fieldPosition="0">
        <references count="1">
          <reference field="0"/>
        </references>
      </pivotArea>
    </format>
    <format action="formatting" dxfId="33">
      <pivotArea type="normal" dataOnly="0" labelOnly="1" outline="1" fieldPosition="0">
        <references count="1">
          <reference field="0">
            <x v="0"/>
          </reference>
        </references>
      </pivotArea>
    </format>
  </formats>
  <chartFormats count="1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6" format="1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13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6" format="1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6" format="15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6" format="1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17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6" format="18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0"/>
          </reference>
        </references>
      </pivotArea>
    </chartFormat>
    <chartFormat chart="13" format="2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2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3" format="2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3" format="29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0"/>
          </reference>
        </references>
      </pivotArea>
    </chartFormat>
    <chartFormat chart="13" format="30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3" format="31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3" format="32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6" format="19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8" cacheId="2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7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erage of Rand" fld="1" subtotal="average" showDataAs="normal" baseField="0" baseItem="0"/>
    <dataField name="Average of Attention" fld="2" subtotal="average" showDataAs="normal" baseField="0" baseItem="0"/>
    <dataField name="Average of SHAP" fld="3" subtotal="average" showDataAs="normal" baseField="0" baseItem="0"/>
    <dataField name="Average of LIME" fld="4" subtotal="average" showDataAs="normal" baseField="0" baseItem="0"/>
    <dataField name="Average of IG" fld="5" subtotal="average" showDataAs="normal" baseField="0" baseItem="0"/>
  </dataFields>
  <formats count="2">
    <format action="formatting" dxfId="65">
      <pivotArea type="normal" dataOnly="1" outline="1" collapsedLevelsAreSubtotals="1" fieldPosition="0">
        <references count="1">
          <reference field="0"/>
        </references>
      </pivotArea>
    </format>
    <format action="formatting" dxfId="25">
      <pivotArea type="normal" dataOnly="0" labelOnly="1" outline="1" fieldPosition="0">
        <references count="1">
          <reference field="0"/>
        </references>
      </pivotArea>
    </format>
  </formats>
  <chartFormats count="20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6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0"/>
          </reference>
        </references>
      </pivotArea>
    </chartFormat>
    <chartFormat chart="0" format="7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0" format="8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1"/>
          </reference>
        </references>
      </pivotArea>
    </chartFormat>
    <chartFormat chart="5" format="17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18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5" format="19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0"/>
          </reference>
        </references>
      </pivotArea>
    </chartFormat>
    <chartFormat chart="5" format="20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1"/>
          </reference>
        </references>
      </pivotArea>
    </chartFormat>
    <chartFormat chart="5" format="2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5" format="22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5" format="2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5" format="24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0" format="9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2"/>
          </reference>
        </references>
      </pivotArea>
    </chartFormat>
    <chartFormat chart="0" format="10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0" format="11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1"/>
          </reference>
        </references>
      </pivotArea>
    </chartFormat>
    <chartFormat chart="0" format="12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erage of Rand" fld="1" subtotal="average" showDataAs="normal" baseField="0" baseItem="0"/>
    <dataField name="Average of Attention" fld="2" subtotal="average" showDataAs="normal" baseField="0" baseItem="0"/>
    <dataField name="Average of SHAP" fld="3" subtotal="average" showDataAs="normal" baseField="0" baseItem="0"/>
    <dataField name="Average of LIME" fld="4" subtotal="average" showDataAs="normal" baseField="0" baseItem="0"/>
    <dataField name="Average of IG" fld="5" subtotal="average" showDataAs="normal" baseField="0" baseItem="0"/>
  </dataFields>
  <formats count="2">
    <format action="formatting" dxfId="31">
      <pivotArea type="normal" dataOnly="1" outline="0" collapsedLevelsAreSubtotals="1" fieldPosition="0"/>
    </format>
    <format action="formatting" dxfId="27">
      <pivotArea type="normal" dataOnly="0" labelOnly="1" outline="1" fieldPosition="0">
        <references count="1">
          <reference field="0"/>
        </references>
      </pivotArea>
    </format>
  </formats>
  <chartFormats count="24">
    <chartFormat chart="13" format="3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34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3" format="3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3" format="3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3" format="37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2"/>
          </reference>
        </references>
      </pivotArea>
    </chartFormat>
    <chartFormat chart="13" format="3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3" format="39" series="0">
      <pivotArea type="data" dataOnly="1" outline="0" fieldPosition="0">
        <references count="2">
          <reference field="4294967294" selected="0">
            <x v="3"/>
          </reference>
          <reference field="0" selected="0">
            <x v="2"/>
          </reference>
        </references>
      </pivotArea>
    </chartFormat>
    <chartFormat chart="13" format="4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3" format="41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1"/>
          </reference>
        </references>
      </pivotArea>
    </chartFormat>
    <chartFormat chart="13" format="42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2"/>
          </reference>
        </references>
      </pivotArea>
    </chartFormat>
    <chartFormat chart="1" format="5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54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" format="5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5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57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2"/>
          </reference>
        </references>
      </pivotArea>
    </chartFormat>
    <chartFormat chart="1" format="5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59" series="0">
      <pivotArea type="data" dataOnly="1" outline="0" fieldPosition="0">
        <references count="2">
          <reference field="4294967294" selected="0">
            <x v="3"/>
          </reference>
          <reference field="0" selected="0">
            <x v="2"/>
          </reference>
        </references>
      </pivotArea>
    </chartFormat>
    <chartFormat chart="1" format="6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61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1"/>
          </reference>
        </references>
      </pivotArea>
    </chartFormat>
    <chartFormat chart="1" format="62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2"/>
          </reference>
        </references>
      </pivotArea>
    </chartFormat>
    <chartFormat chart="13" format="43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1"/>
          </reference>
        </references>
      </pivotArea>
    </chartFormat>
    <chartFormat chart="13" format="44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2"/>
          </reference>
        </references>
      </pivotArea>
    </chartFormat>
    <chartFormat chart="13" format="45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13" format="46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2" cacheId="3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erage of Rand" fld="1" subtotal="average" showDataAs="normal" baseField="0" baseItem="0"/>
    <dataField name="Average of Attention" fld="2" subtotal="average" showDataAs="normal" baseField="0" baseItem="0"/>
    <dataField name="Average of SHAP" fld="3" subtotal="average" showDataAs="normal" baseField="0" baseItem="0"/>
    <dataField name="Average of LIME" fld="4" subtotal="average" showDataAs="normal" baseField="0" baseItem="0"/>
    <dataField name="Average of IG" fld="5" subtotal="average" showDataAs="normal" baseField="0" baseItem="0"/>
  </dataFields>
  <formats count="2">
    <format action="formatting" dxfId="64">
      <pivotArea type="normal" dataOnly="1" outline="0" collapsedLevelsAreSubtotals="1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</formats>
  <chartFormats count="26">
    <chartFormat chart="5" format="2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2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5" format="2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5" format="28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2"/>
          </reference>
        </references>
      </pivotArea>
    </chartFormat>
    <chartFormat chart="5" format="2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5" format="30" series="0">
      <pivotArea type="data" dataOnly="1" outline="0" fieldPosition="0">
        <references count="2">
          <reference field="4294967294" selected="0">
            <x v="3"/>
          </reference>
          <reference field="0" selected="0">
            <x v="2"/>
          </reference>
        </references>
      </pivotArea>
    </chartFormat>
    <chartFormat chart="5" format="31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5" format="32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2"/>
          </reference>
        </references>
      </pivotArea>
    </chartFormat>
    <chartFormat chart="5" format="33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5" format="34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5" format="35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5" format="36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1"/>
          </reference>
        </references>
      </pivotArea>
    </chartFormat>
    <chartFormat chart="5" format="37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1"/>
          </reference>
        </references>
      </pivotArea>
    </chartFormat>
    <chartFormat chart="1" format="5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52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" format="53" series="0">
      <pivotArea type="data" dataOnly="1" outline="0" fieldPosition="0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1" format="5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55" series="0">
      <pivotArea type="data" dataOnly="1" outline="0" fieldPosition="0">
        <references count="2">
          <reference field="4294967294" selected="0">
            <x v="1"/>
          </reference>
          <reference field="0" selected="0">
            <x v="1"/>
          </reference>
        </references>
      </pivotArea>
    </chartFormat>
    <chartFormat chart="1" format="5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57" series="0">
      <pivotArea type="data" dataOnly="1" outline="0" fieldPosition="0">
        <references count="2">
          <reference field="4294967294" selected="0">
            <x v="2"/>
          </reference>
          <reference field="0" selected="0">
            <x v="2"/>
          </reference>
        </references>
      </pivotArea>
    </chartFormat>
    <chartFormat chart="1" format="5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59" series="0">
      <pivotArea type="data" dataOnly="1" outline="0" fieldPosition="0">
        <references count="2">
          <reference field="4294967294" selected="0">
            <x v="3"/>
          </reference>
          <reference field="0" selected="0">
            <x v="2"/>
          </reference>
        </references>
      </pivotArea>
    </chartFormat>
    <chartFormat chart="1" format="6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61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0"/>
          </reference>
        </references>
      </pivotArea>
    </chartFormat>
    <chartFormat chart="1" format="62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1"/>
          </reference>
        </references>
      </pivotArea>
    </chartFormat>
    <chartFormat chart="1" format="63" series="0">
      <pivotArea type="data" dataOnly="1" outline="0" fieldPosition="0">
        <references count="2">
          <reference field="4294967294" selected="0">
            <x v="4"/>
          </reference>
          <reference field="0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3" cacheId="4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erage of Rand" fld="1" subtotal="average" showDataAs="normal" baseField="0" baseItem="0"/>
    <dataField name="Average of Attention" fld="2" subtotal="average" showDataAs="normal" baseField="0" baseItem="0"/>
    <dataField name="Average of SHAP" fld="3" subtotal="average" showDataAs="normal" baseField="0" baseItem="0"/>
    <dataField name="Average of LIME" fld="4" subtotal="average" showDataAs="normal" baseField="0" baseItem="0"/>
    <dataField name="Average of IG" fld="5" subtotal="average" showDataAs="normal" baseField="0" baseItem="0"/>
  </dataFields>
  <formats count="2">
    <format action="formatting" dxfId="63">
      <pivotArea type="normal" dataOnly="1" outline="0" collapsedLevelsAreSubtotals="1" fieldPosition="0"/>
    </format>
    <format action="formatting" dxfId="6">
      <pivotArea type="normal" dataOnly="0" labelOnly="1" outline="1" fieldPosition="0">
        <references count="1">
          <reference field="0"/>
        </references>
      </pivotArea>
    </format>
  </formats>
  <chartFormats count="5">
    <chartFormat chart="1" format="7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7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7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7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7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PivotTable4" cacheId="5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H1:M5" firstHeaderRow="1" firstDataRow="2" firstDataCol="1"/>
  <pivotFields count="6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data" r="0" i="0">
      <x v="2"/>
    </i>
  </rowItems>
  <colFields count="1">
    <field x="-2"/>
  </colFields>
  <colItems count="5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</colItems>
  <dataFields count="5">
    <dataField name="Average of Rand" fld="1" subtotal="average" showDataAs="normal" baseField="0" baseItem="0"/>
    <dataField name="Average of Attention" fld="2" subtotal="average" showDataAs="normal" baseField="0" baseItem="0"/>
    <dataField name="Average of SHAP" fld="3" subtotal="average" showDataAs="normal" baseField="0" baseItem="0"/>
    <dataField name="Average of LIME" fld="4" subtotal="average" showDataAs="normal" baseField="0" baseItem="0"/>
    <dataField name="Average of IG" fld="5" subtotal="average" showDataAs="normal" baseField="0" baseItem="0"/>
  </dataFields>
  <formats count="2">
    <format action="formatting" dxfId="62">
      <pivotArea type="normal" dataOnly="1" outline="0" collapsedLevelsAreSubtotals="1" fieldPosition="0"/>
    </format>
    <format action="formatting" dxfId="1">
      <pivotArea type="normal" dataOnly="0" labelOnly="1" outline="1" fieldPosition="0">
        <references count="1">
          <reference field="0"/>
        </references>
      </pivotArea>
    </format>
  </formats>
  <chartFormats count="5">
    <chartFormat chart="1" format="77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78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79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80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81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pivotTable" Target="/xl/pivotTables/pivotTable4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pivotTable" Target="/xl/pivotTables/pivotTable5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pivotTable" Target="/xl/pivotTables/pivotTable6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4.4"/>
  <sheetData>
    <row r="1">
      <c r="A1" s="27" t="inlineStr">
        <is>
          <t>Cl Acc</t>
        </is>
      </c>
      <c r="B1" s="27" t="inlineStr">
        <is>
          <t>ECS FT</t>
        </is>
      </c>
      <c r="C1" s="27" t="inlineStr">
        <is>
          <t>ECS TT</t>
        </is>
      </c>
      <c r="D1" s="27" t="inlineStr">
        <is>
          <t>ORC (+)</t>
        </is>
      </c>
      <c r="E1" s="27" t="inlineStr">
        <is>
          <t>ORC (-)</t>
        </is>
      </c>
    </row>
    <row r="2">
      <c r="A2" t="n">
        <v>0.9</v>
      </c>
      <c r="B2" t="n">
        <v>0.973</v>
      </c>
      <c r="C2" t="n">
        <v>0.848</v>
      </c>
      <c r="D2" t="n">
        <v>2.124</v>
      </c>
      <c r="E2" t="n">
        <v>-17.908</v>
      </c>
    </row>
    <row r="3">
      <c r="A3" t="n">
        <v>0.9</v>
      </c>
      <c r="B3" t="n">
        <v>0.973</v>
      </c>
      <c r="C3" t="n">
        <v>0.838</v>
      </c>
      <c r="D3" t="n">
        <v>3.736</v>
      </c>
      <c r="E3" t="n">
        <v>-18.27</v>
      </c>
    </row>
    <row r="4">
      <c r="A4" t="n">
        <v>0.9</v>
      </c>
      <c r="B4" t="n">
        <v>0.973</v>
      </c>
      <c r="C4" t="n">
        <v>0.822</v>
      </c>
      <c r="D4" t="n">
        <v>4.871</v>
      </c>
      <c r="E4" t="n">
        <v>-19.342</v>
      </c>
    </row>
    <row r="5">
      <c r="A5" t="n">
        <v>0.776</v>
      </c>
      <c r="B5" t="n">
        <v>0.856</v>
      </c>
      <c r="C5" t="n">
        <v>0.646</v>
      </c>
      <c r="D5" t="n">
        <v>8.522</v>
      </c>
      <c r="E5" t="n">
        <v>-25.313</v>
      </c>
    </row>
    <row r="6">
      <c r="A6" t="n">
        <v>0.776</v>
      </c>
      <c r="B6" t="n">
        <v>0.856</v>
      </c>
      <c r="C6" t="n">
        <v>0.641</v>
      </c>
      <c r="D6" t="n">
        <v>10.561</v>
      </c>
      <c r="E6" t="n">
        <v>-26.363</v>
      </c>
    </row>
    <row r="7">
      <c r="A7" t="n">
        <v>0.776</v>
      </c>
      <c r="B7" t="n">
        <v>0.856</v>
      </c>
      <c r="C7" t="n">
        <v>0.59</v>
      </c>
      <c r="D7" t="n">
        <v>7.691</v>
      </c>
      <c r="E7" t="n">
        <v>-32.047</v>
      </c>
    </row>
    <row r="8">
      <c r="A8" t="n">
        <v>0.852</v>
      </c>
      <c r="B8" t="n">
        <v>0.927</v>
      </c>
      <c r="C8" t="n">
        <v>0.799</v>
      </c>
      <c r="D8" t="n">
        <v>6.877</v>
      </c>
      <c r="E8" t="n">
        <v>-18.264</v>
      </c>
    </row>
    <row r="9">
      <c r="A9" t="n">
        <v>0.852</v>
      </c>
      <c r="B9" t="n">
        <v>0.927</v>
      </c>
      <c r="C9" t="n">
        <v>0.774</v>
      </c>
      <c r="D9" t="n">
        <v>5.178</v>
      </c>
      <c r="E9" t="n">
        <v>-20.768</v>
      </c>
    </row>
    <row r="10">
      <c r="A10" t="n">
        <v>0.852</v>
      </c>
      <c r="B10" t="n">
        <v>0.927</v>
      </c>
      <c r="C10" t="n">
        <v>0.751</v>
      </c>
      <c r="D10" t="n">
        <v>8.119999999999999</v>
      </c>
      <c r="E10" t="n">
        <v>-24.602</v>
      </c>
    </row>
    <row r="11">
      <c r="A11" t="n">
        <v>0.952</v>
      </c>
      <c r="B11" t="n">
        <v>0.991</v>
      </c>
      <c r="C11" t="n">
        <v>0.436</v>
      </c>
      <c r="D11" t="n">
        <v>10.017</v>
      </c>
      <c r="E11" t="n">
        <v>-56.113</v>
      </c>
    </row>
    <row r="12">
      <c r="A12" t="n">
        <v>0.952</v>
      </c>
      <c r="B12" t="n">
        <v>0.991</v>
      </c>
      <c r="C12" t="n">
        <v>0.374</v>
      </c>
      <c r="E12" t="n">
        <v>-61.75</v>
      </c>
    </row>
    <row r="13">
      <c r="A13" t="n">
        <v>0.952</v>
      </c>
      <c r="B13" t="n">
        <v>0.991</v>
      </c>
      <c r="C13" t="n">
        <v>0.343</v>
      </c>
      <c r="E13" t="n">
        <v>-64.828</v>
      </c>
    </row>
    <row r="14">
      <c r="A14" t="n">
        <v>0.9</v>
      </c>
      <c r="B14" t="n">
        <v>0.987</v>
      </c>
      <c r="C14" t="n">
        <v>0.896</v>
      </c>
      <c r="D14" t="n">
        <v>0.5669999999999999</v>
      </c>
      <c r="E14" t="n">
        <v>-17.684</v>
      </c>
    </row>
    <row r="15">
      <c r="A15" t="n">
        <v>0.9</v>
      </c>
      <c r="B15" t="n">
        <v>0.987</v>
      </c>
      <c r="C15" t="n">
        <v>0.906</v>
      </c>
      <c r="D15" t="n">
        <v>0.729</v>
      </c>
      <c r="E15" t="n">
        <v>-14.803</v>
      </c>
    </row>
    <row r="16">
      <c r="A16" t="n">
        <v>0.9</v>
      </c>
      <c r="B16" t="n">
        <v>0.987</v>
      </c>
      <c r="C16" t="n">
        <v>0.861</v>
      </c>
      <c r="D16" t="n">
        <v>0.745</v>
      </c>
      <c r="E16" t="n">
        <v>-20.614</v>
      </c>
    </row>
    <row r="17">
      <c r="A17" t="n">
        <v>0.712</v>
      </c>
      <c r="B17" t="n">
        <v>0.798</v>
      </c>
      <c r="C17" t="n">
        <v>0.632</v>
      </c>
      <c r="D17" t="n">
        <v>5.52</v>
      </c>
      <c r="E17" t="n">
        <v>-28.515</v>
      </c>
    </row>
    <row r="18">
      <c r="A18" t="n">
        <v>0.712</v>
      </c>
      <c r="B18" t="n">
        <v>0.798</v>
      </c>
      <c r="C18" t="n">
        <v>0.627</v>
      </c>
      <c r="D18" t="n">
        <v>6.528</v>
      </c>
      <c r="E18" t="n">
        <v>-28.669</v>
      </c>
    </row>
    <row r="19">
      <c r="A19" t="n">
        <v>0.712</v>
      </c>
      <c r="B19" t="n">
        <v>0.798</v>
      </c>
      <c r="C19" t="n">
        <v>0.575</v>
      </c>
      <c r="D19" t="n">
        <v>7.329</v>
      </c>
      <c r="E19" t="n">
        <v>-34.082</v>
      </c>
    </row>
    <row r="20">
      <c r="A20" t="n">
        <v>0.9</v>
      </c>
      <c r="B20" t="n">
        <v>0.987</v>
      </c>
      <c r="C20" t="n">
        <v>0.917</v>
      </c>
      <c r="D20" t="n">
        <v>0.447</v>
      </c>
      <c r="E20" t="n">
        <v>-12.967</v>
      </c>
    </row>
    <row r="21">
      <c r="A21" t="n">
        <v>0.9</v>
      </c>
      <c r="B21" t="n">
        <v>0.987</v>
      </c>
      <c r="C21" t="n">
        <v>0.917</v>
      </c>
      <c r="D21" t="n">
        <v>1.025</v>
      </c>
      <c r="E21" t="n">
        <v>-14.321</v>
      </c>
    </row>
    <row r="22">
      <c r="A22" t="n">
        <v>0.9</v>
      </c>
      <c r="B22" t="n">
        <v>0.987</v>
      </c>
      <c r="C22" t="n">
        <v>0.885</v>
      </c>
      <c r="D22" t="n">
        <v>1.218</v>
      </c>
      <c r="E22" t="n">
        <v>-17.765</v>
      </c>
    </row>
    <row r="23">
      <c r="A23" t="n">
        <v>0.712</v>
      </c>
      <c r="B23" t="n">
        <v>0.798</v>
      </c>
      <c r="C23" t="n">
        <v>0.636</v>
      </c>
      <c r="D23" t="n">
        <v>5.404</v>
      </c>
      <c r="E23" t="n">
        <v>-29.229</v>
      </c>
    </row>
    <row r="24">
      <c r="A24" t="n">
        <v>0.712</v>
      </c>
      <c r="B24" t="n">
        <v>0.798</v>
      </c>
      <c r="C24" t="n">
        <v>0.631</v>
      </c>
      <c r="D24" t="n">
        <v>6.992</v>
      </c>
      <c r="E24" t="n">
        <v>-27.24</v>
      </c>
    </row>
    <row r="25">
      <c r="A25" t="n">
        <v>0.712</v>
      </c>
      <c r="B25" t="n">
        <v>0.798</v>
      </c>
      <c r="C25" t="n">
        <v>0.581</v>
      </c>
      <c r="D25" t="n">
        <v>6.657</v>
      </c>
      <c r="E25" t="n">
        <v>-32.578</v>
      </c>
    </row>
    <row r="26">
      <c r="A26" t="n">
        <v>0.764</v>
      </c>
      <c r="B26" t="n">
        <v>0.878</v>
      </c>
      <c r="C26" t="n">
        <v>0.651</v>
      </c>
      <c r="D26" t="n">
        <v>6.994</v>
      </c>
      <c r="E26" t="n">
        <v>-32.707</v>
      </c>
    </row>
    <row r="27">
      <c r="A27" t="n">
        <v>0.764</v>
      </c>
      <c r="B27" t="n">
        <v>0.878</v>
      </c>
      <c r="C27" t="n">
        <v>0.587</v>
      </c>
      <c r="D27" t="n">
        <v>7.073</v>
      </c>
      <c r="E27" t="n">
        <v>-39.896</v>
      </c>
    </row>
    <row r="28">
      <c r="A28" t="n">
        <v>0.764</v>
      </c>
      <c r="B28" t="n">
        <v>0.878</v>
      </c>
      <c r="C28" t="n">
        <v>0.5649999999999999</v>
      </c>
      <c r="D28" t="n">
        <v>8.81</v>
      </c>
      <c r="E28" t="n">
        <v>-46.401</v>
      </c>
    </row>
    <row r="29">
      <c r="A29" t="n">
        <v>0.912</v>
      </c>
      <c r="B29" t="n">
        <v>0.97</v>
      </c>
      <c r="C29" t="n">
        <v>0.382</v>
      </c>
      <c r="D29" t="n">
        <v>5.629</v>
      </c>
      <c r="E29" t="n">
        <v>-61.706</v>
      </c>
    </row>
    <row r="30">
      <c r="A30" t="n">
        <v>0.912</v>
      </c>
      <c r="B30" t="n">
        <v>0.97</v>
      </c>
      <c r="C30" t="n">
        <v>0.326</v>
      </c>
      <c r="D30" t="n">
        <v>9.771000000000001</v>
      </c>
      <c r="E30" t="n">
        <v>-67.175</v>
      </c>
    </row>
    <row r="31">
      <c r="A31" t="n">
        <v>0.912</v>
      </c>
      <c r="B31" t="n">
        <v>0.97</v>
      </c>
      <c r="C31" t="n">
        <v>0.335</v>
      </c>
      <c r="D31" t="n">
        <v>8.882</v>
      </c>
      <c r="E31" t="n">
        <v>-65.586</v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H3" sqref="H3:H5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6"/>
    <col width="12.5546875" bestFit="1" customWidth="1" style="30" min="8" max="8"/>
    <col width="15" bestFit="1" customWidth="1" style="30" min="9" max="9"/>
    <col width="18.77734375" bestFit="1" customWidth="1" style="30" min="10" max="10"/>
    <col width="15.21875" bestFit="1" customWidth="1" style="30" min="11" max="11"/>
    <col width="14.88671875" bestFit="1" customWidth="1" style="30" min="12" max="12"/>
    <col width="12.33203125" bestFit="1" customWidth="1" style="30" min="13" max="13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20">
        <f>'All Results Table'!K15</f>
        <v/>
      </c>
      <c r="C2" s="20">
        <f>'All Results Table'!L15</f>
        <v/>
      </c>
      <c r="D2" s="20">
        <f>'All Results Table'!M15</f>
        <v/>
      </c>
      <c r="E2" s="20">
        <f>'All Results Table'!N15</f>
        <v/>
      </c>
      <c r="F2" s="20">
        <f>'All Results Table'!O15</f>
        <v/>
      </c>
      <c r="H2" s="6" t="inlineStr">
        <is>
          <t>Row Labels</t>
        </is>
      </c>
      <c r="I2" t="inlineStr">
        <is>
          <t>Average of Rand</t>
        </is>
      </c>
      <c r="J2" t="inlineStr">
        <is>
          <t>Average of Attention</t>
        </is>
      </c>
      <c r="K2" t="inlineStr">
        <is>
          <t>Average of SHAP</t>
        </is>
      </c>
      <c r="L2" t="inlineStr">
        <is>
          <t>Average of LIME</t>
        </is>
      </c>
      <c r="M2" t="inlineStr">
        <is>
          <t>Average of IG</t>
        </is>
      </c>
    </row>
    <row r="3" ht="18" customHeight="1" s="30">
      <c r="A3" s="19" t="n">
        <v>0.5</v>
      </c>
      <c r="B3" s="20">
        <f>'All Results Table'!K18</f>
        <v/>
      </c>
      <c r="C3" s="20">
        <f>'All Results Table'!L18</f>
        <v/>
      </c>
      <c r="D3" s="20">
        <f>'All Results Table'!M18</f>
        <v/>
      </c>
      <c r="E3" s="20">
        <f>'All Results Table'!N18</f>
        <v/>
      </c>
      <c r="F3" s="20">
        <f>'All Results Table'!O18</f>
        <v/>
      </c>
      <c r="H3" s="8" t="n">
        <v>0.5</v>
      </c>
      <c r="I3" s="9" t="n">
        <v>2.9845</v>
      </c>
      <c r="J3" s="9" t="n">
        <v>4.0735</v>
      </c>
      <c r="K3" s="9" t="n">
        <v>6.8145</v>
      </c>
      <c r="L3" s="9" t="n">
        <v>14.69675</v>
      </c>
      <c r="M3" s="9" t="n">
        <v>3.2445</v>
      </c>
    </row>
    <row r="4" ht="18" customHeight="1" s="30">
      <c r="A4" s="19" t="n">
        <v>0.5</v>
      </c>
      <c r="B4" s="20">
        <f>'All Results Table'!K21</f>
        <v/>
      </c>
      <c r="C4" s="20">
        <f>'All Results Table'!L21</f>
        <v/>
      </c>
      <c r="D4" s="20">
        <f>'All Results Table'!M21</f>
        <v/>
      </c>
      <c r="E4" s="20">
        <f>'All Results Table'!N21</f>
        <v/>
      </c>
      <c r="F4" s="20">
        <f>'All Results Table'!O21</f>
        <v/>
      </c>
      <c r="H4" s="8" t="n">
        <v>0.6</v>
      </c>
      <c r="I4" s="9" t="n">
        <v>3.8185</v>
      </c>
      <c r="J4" s="9" t="n">
        <v>3.804</v>
      </c>
      <c r="K4" s="9" t="n">
        <v>6.69225</v>
      </c>
      <c r="L4" s="9" t="n">
        <v>11.70375</v>
      </c>
      <c r="M4" s="9" t="n">
        <v>3.45725</v>
      </c>
    </row>
    <row r="5" ht="18" customHeight="1" s="30">
      <c r="A5" s="21" t="n">
        <v>0.5</v>
      </c>
      <c r="B5" s="22">
        <f>'All Results Table'!K24</f>
        <v/>
      </c>
      <c r="C5" s="22">
        <f>'All Results Table'!L24</f>
        <v/>
      </c>
      <c r="D5" s="22">
        <f>'All Results Table'!M24</f>
        <v/>
      </c>
      <c r="E5" s="22">
        <f>'All Results Table'!N24</f>
        <v/>
      </c>
      <c r="F5" s="22">
        <f>'All Results Table'!O24</f>
        <v/>
      </c>
      <c r="H5" s="8" t="n">
        <v>0.7</v>
      </c>
      <c r="I5" s="9" t="n">
        <v>3.98725</v>
      </c>
      <c r="J5" s="9" t="n">
        <v>4.35625</v>
      </c>
      <c r="K5" s="9" t="n">
        <v>6.59825</v>
      </c>
      <c r="L5" s="9" t="n">
        <v>5.9835</v>
      </c>
      <c r="M5" s="9" t="n">
        <v>3.5075</v>
      </c>
    </row>
    <row r="6" ht="18" customHeight="1" s="30">
      <c r="A6" s="19" t="n">
        <v>0.6</v>
      </c>
      <c r="B6" s="20">
        <f>'All Results Table'!K16</f>
        <v/>
      </c>
      <c r="C6" s="20">
        <f>'All Results Table'!L16</f>
        <v/>
      </c>
      <c r="D6" s="20">
        <f>'All Results Table'!M16</f>
        <v/>
      </c>
      <c r="E6" s="20">
        <f>'All Results Table'!N16</f>
        <v/>
      </c>
      <c r="F6" s="20">
        <f>'All Results Table'!O16</f>
        <v/>
      </c>
    </row>
    <row r="7" ht="18" customHeight="1" s="30">
      <c r="A7" s="19" t="n">
        <v>0.6</v>
      </c>
      <c r="B7" s="20">
        <f>'All Results Table'!K19</f>
        <v/>
      </c>
      <c r="C7" s="20">
        <f>'All Results Table'!L19</f>
        <v/>
      </c>
      <c r="D7" s="20">
        <f>'All Results Table'!M19</f>
        <v/>
      </c>
      <c r="E7" s="20">
        <f>'All Results Table'!N19</f>
        <v/>
      </c>
      <c r="F7" s="20">
        <f>'All Results Table'!O19</f>
        <v/>
      </c>
    </row>
    <row r="8" ht="18" customHeight="1" s="30">
      <c r="A8" s="19" t="n">
        <v>0.6</v>
      </c>
      <c r="B8" s="20">
        <f>'All Results Table'!K22</f>
        <v/>
      </c>
      <c r="C8" s="20">
        <f>'All Results Table'!L22</f>
        <v/>
      </c>
      <c r="D8" s="20">
        <f>'All Results Table'!M22</f>
        <v/>
      </c>
      <c r="E8" s="20">
        <f>'All Results Table'!N22</f>
        <v/>
      </c>
      <c r="F8" s="20">
        <f>'All Results Table'!O22</f>
        <v/>
      </c>
    </row>
    <row r="9" ht="18" customHeight="1" s="30">
      <c r="A9" s="21" t="n">
        <v>0.6</v>
      </c>
      <c r="B9" s="22">
        <f>'All Results Table'!K25</f>
        <v/>
      </c>
      <c r="C9" s="22">
        <f>'All Results Table'!L25</f>
        <v/>
      </c>
      <c r="D9" s="22">
        <f>'All Results Table'!M25</f>
        <v/>
      </c>
      <c r="E9" s="22">
        <f>'All Results Table'!N25</f>
        <v/>
      </c>
      <c r="F9" s="22">
        <f>'All Results Table'!O25</f>
        <v/>
      </c>
    </row>
    <row r="10" ht="18" customHeight="1" s="30">
      <c r="A10" s="19" t="n">
        <v>0.7</v>
      </c>
      <c r="B10" s="20">
        <f>'All Results Table'!K17</f>
        <v/>
      </c>
      <c r="C10" s="20">
        <f>'All Results Table'!L17</f>
        <v/>
      </c>
      <c r="D10" s="20">
        <f>'All Results Table'!M17</f>
        <v/>
      </c>
      <c r="E10" s="20">
        <f>'All Results Table'!N17</f>
        <v/>
      </c>
      <c r="F10" s="20">
        <f>'All Results Table'!O17</f>
        <v/>
      </c>
    </row>
    <row r="11" ht="18" customHeight="1" s="30">
      <c r="A11" s="19" t="n">
        <v>0.7</v>
      </c>
      <c r="B11" s="20">
        <f>'All Results Table'!K20</f>
        <v/>
      </c>
      <c r="C11" s="20">
        <f>'All Results Table'!L20</f>
        <v/>
      </c>
      <c r="D11" s="20">
        <f>'All Results Table'!M20</f>
        <v/>
      </c>
      <c r="E11" s="20">
        <f>'All Results Table'!N20</f>
        <v/>
      </c>
      <c r="F11" s="20">
        <f>'All Results Table'!O20</f>
        <v/>
      </c>
    </row>
    <row r="12" ht="18" customHeight="1" s="30">
      <c r="A12" s="19" t="n">
        <v>0.7</v>
      </c>
      <c r="B12" s="20">
        <f>'All Results Table'!K23</f>
        <v/>
      </c>
      <c r="C12" s="20">
        <f>'All Results Table'!L23</f>
        <v/>
      </c>
      <c r="D12" s="20">
        <f>'All Results Table'!M23</f>
        <v/>
      </c>
      <c r="E12" s="20">
        <f>'All Results Table'!N23</f>
        <v/>
      </c>
      <c r="F12" s="20">
        <f>'All Results Table'!O23</f>
        <v/>
      </c>
    </row>
    <row r="13" ht="18.6" customHeight="1" s="30" thickBot="1">
      <c r="A13" s="25" t="n">
        <v>0.7</v>
      </c>
      <c r="B13" s="26">
        <f>'All Results Table'!K26</f>
        <v/>
      </c>
      <c r="C13" s="26">
        <f>'All Results Table'!L26</f>
        <v/>
      </c>
      <c r="D13" s="26">
        <f>'All Results Table'!M26</f>
        <v/>
      </c>
      <c r="E13" s="26">
        <f>'All Results Table'!N26</f>
        <v/>
      </c>
      <c r="F13" s="26">
        <f>'All Results Table'!O26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N12" sqref="N12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5"/>
    <col width="7.44140625" customWidth="1" style="30" min="6" max="7"/>
    <col width="12.5546875" bestFit="1" customWidth="1" style="30" min="8" max="8"/>
    <col width="15" bestFit="1" customWidth="1" style="30" min="9" max="9"/>
    <col width="18.77734375" bestFit="1" customWidth="1" style="30" min="10" max="10"/>
    <col width="15.21875" bestFit="1" customWidth="1" style="30" min="11" max="11"/>
    <col width="14.88671875" bestFit="1" customWidth="1" style="30" min="12" max="12"/>
    <col width="12.33203125" bestFit="1" customWidth="1" style="30" min="13" max="13"/>
    <col width="12.77734375" bestFit="1" customWidth="1" style="30" min="14" max="14"/>
    <col width="6" bestFit="1" customWidth="1" style="30" min="15" max="21"/>
    <col width="11" bestFit="1" customWidth="1" style="30" min="22" max="22"/>
    <col width="11.77734375" bestFit="1" customWidth="1" style="30" min="23" max="23"/>
    <col width="11.44140625" bestFit="1" customWidth="1" style="30" min="24" max="24"/>
    <col width="12" bestFit="1" customWidth="1" style="30" min="25" max="25"/>
    <col width="9.33203125" bestFit="1" customWidth="1" style="30" min="26" max="26"/>
    <col width="11.77734375" bestFit="1" customWidth="1" style="30" min="27" max="27"/>
    <col width="11.44140625" bestFit="1" customWidth="1" style="30" min="28" max="28"/>
    <col width="12" bestFit="1" customWidth="1" style="30" min="29" max="29"/>
    <col width="9.33203125" bestFit="1" customWidth="1" style="30" min="30" max="30"/>
    <col width="11.77734375" bestFit="1" customWidth="1" style="30" min="31" max="31"/>
    <col width="11.44140625" bestFit="1" customWidth="1" style="30" min="32" max="32"/>
    <col width="12" bestFit="1" customWidth="1" style="30" min="33" max="33"/>
    <col width="9.33203125" bestFit="1" customWidth="1" style="30" min="34" max="34"/>
    <col width="11.77734375" bestFit="1" customWidth="1" style="30" min="35" max="35"/>
    <col width="11.44140625" bestFit="1" customWidth="1" style="30" min="36" max="36"/>
    <col width="12" bestFit="1" customWidth="1" style="30" min="37" max="37"/>
    <col width="9.33203125" bestFit="1" customWidth="1" style="30" min="38" max="38"/>
    <col width="11.77734375" bestFit="1" customWidth="1" style="30" min="39" max="39"/>
    <col width="11.44140625" bestFit="1" customWidth="1" style="30" min="40" max="40"/>
    <col width="12" bestFit="1" customWidth="1" style="30" min="41" max="41"/>
    <col width="9.33203125" bestFit="1" customWidth="1" style="30" min="42" max="42"/>
    <col width="11.77734375" bestFit="1" customWidth="1" style="30" min="43" max="43"/>
    <col width="11.44140625" bestFit="1" customWidth="1" style="30" min="44" max="44"/>
    <col width="12" bestFit="1" customWidth="1" style="30" min="45" max="45"/>
    <col width="9.33203125" bestFit="1" customWidth="1" style="30" min="46" max="46"/>
    <col width="11.77734375" bestFit="1" customWidth="1" style="30" min="47" max="47"/>
    <col width="11.44140625" bestFit="1" customWidth="1" style="30" min="48" max="48"/>
    <col width="12" bestFit="1" customWidth="1" style="30" min="49" max="49"/>
    <col width="9.33203125" bestFit="1" customWidth="1" style="30" min="50" max="50"/>
    <col width="11.77734375" bestFit="1" customWidth="1" style="30" min="51" max="51"/>
    <col width="11.44140625" bestFit="1" customWidth="1" style="30" min="52" max="52"/>
    <col width="12" bestFit="1" customWidth="1" style="30" min="53" max="53"/>
    <col width="9.33203125" bestFit="1" customWidth="1" style="30" min="54" max="54"/>
    <col width="11.77734375" bestFit="1" customWidth="1" style="30" min="55" max="55"/>
    <col width="11.44140625" bestFit="1" customWidth="1" style="30" min="56" max="56"/>
    <col width="12" bestFit="1" customWidth="1" style="30" min="57" max="57"/>
    <col width="14.109375" bestFit="1" customWidth="1" style="30" min="58" max="58"/>
    <col width="16.5546875" bestFit="1" customWidth="1" style="30" min="59" max="59"/>
    <col width="16.21875" bestFit="1" customWidth="1" style="30" min="60" max="60"/>
    <col width="16.88671875" bestFit="1" customWidth="1" style="30" min="61" max="61"/>
    <col width="11.77734375" bestFit="1" customWidth="1" style="30" min="62" max="62"/>
    <col width="11.44140625" bestFit="1" customWidth="1" style="30" min="63" max="63"/>
    <col width="9.33203125" bestFit="1" customWidth="1" style="30" min="64" max="64"/>
    <col width="11.77734375" bestFit="1" customWidth="1" style="30" min="65" max="65"/>
    <col width="11.44140625" bestFit="1" customWidth="1" style="30" min="66" max="66"/>
    <col width="14.33203125" bestFit="1" customWidth="1" style="30" min="67" max="67"/>
    <col width="16.88671875" bestFit="1" customWidth="1" style="30" min="68" max="68"/>
    <col width="16.5546875" bestFit="1" customWidth="1" style="30" min="69" max="69"/>
    <col width="9.33203125" bestFit="1" customWidth="1" style="30" min="70" max="70"/>
    <col width="11.77734375" bestFit="1" customWidth="1" style="30" min="71" max="71"/>
    <col width="11.44140625" bestFit="1" customWidth="1" style="30" min="72" max="72"/>
    <col width="14.33203125" bestFit="1" customWidth="1" style="30" min="73" max="73"/>
    <col width="16.88671875" bestFit="1" customWidth="1" style="30" min="74" max="74"/>
    <col width="16.5546875" bestFit="1" customWidth="1" style="30" min="75" max="75"/>
    <col width="14.109375" bestFit="1" customWidth="1" style="30" min="76" max="76"/>
    <col width="16.5546875" bestFit="1" customWidth="1" style="30" min="77" max="77"/>
    <col width="16.21875" bestFit="1" customWidth="1" style="30" min="78" max="78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18">
        <f>'All Results Table'!P3</f>
        <v/>
      </c>
      <c r="C2" s="18">
        <f>'All Results Table'!Q3</f>
        <v/>
      </c>
      <c r="D2" s="18">
        <f>'All Results Table'!R3</f>
        <v/>
      </c>
      <c r="E2" s="18">
        <f>'All Results Table'!S3</f>
        <v/>
      </c>
      <c r="F2" s="18">
        <f>'All Results Table'!T3</f>
        <v/>
      </c>
      <c r="H2" s="6" t="inlineStr">
        <is>
          <t>Row Labels</t>
        </is>
      </c>
      <c r="I2" t="inlineStr">
        <is>
          <t>Average of Rand</t>
        </is>
      </c>
      <c r="J2" t="inlineStr">
        <is>
          <t>Average of Attention</t>
        </is>
      </c>
      <c r="K2" t="inlineStr">
        <is>
          <t>Average of SHAP</t>
        </is>
      </c>
      <c r="L2" t="inlineStr">
        <is>
          <t>Average of LIME</t>
        </is>
      </c>
      <c r="M2" t="inlineStr">
        <is>
          <t>Average of IG</t>
        </is>
      </c>
    </row>
    <row r="3" ht="18" customHeight="1" s="30">
      <c r="A3" s="19" t="n">
        <v>0.5</v>
      </c>
      <c r="B3" s="20">
        <f>'All Results Table'!P6</f>
        <v/>
      </c>
      <c r="C3" s="20">
        <f>'All Results Table'!Q6</f>
        <v/>
      </c>
      <c r="D3" s="20">
        <f>'All Results Table'!R6</f>
        <v/>
      </c>
      <c r="E3" s="20">
        <f>'All Results Table'!S6</f>
        <v/>
      </c>
      <c r="F3" s="20">
        <f>'All Results Table'!T6</f>
        <v/>
      </c>
      <c r="H3" s="8" t="n">
        <v>0.5</v>
      </c>
      <c r="I3" s="9" t="n">
        <v>-29.3995</v>
      </c>
      <c r="J3" s="9" t="n">
        <v>-13.313</v>
      </c>
      <c r="K3" s="9" t="n">
        <v>-31.4255</v>
      </c>
      <c r="L3" s="9" t="n">
        <v>-54.8335</v>
      </c>
      <c r="M3" s="9" t="n">
        <v>-24.577</v>
      </c>
    </row>
    <row r="4" ht="18" customHeight="1" s="30">
      <c r="A4" s="19" t="n">
        <v>0.5</v>
      </c>
      <c r="B4" s="20">
        <f>'All Results Table'!P9</f>
        <v/>
      </c>
      <c r="C4" s="20">
        <f>'All Results Table'!Q9</f>
        <v/>
      </c>
      <c r="D4" s="20">
        <f>'All Results Table'!R9</f>
        <v/>
      </c>
      <c r="E4" s="20">
        <f>'All Results Table'!S9</f>
        <v/>
      </c>
      <c r="F4" s="20">
        <f>'All Results Table'!T9</f>
        <v/>
      </c>
      <c r="H4" s="8" t="n">
        <v>0.6</v>
      </c>
      <c r="I4" s="9" t="n">
        <v>-31.78775</v>
      </c>
      <c r="J4" s="9" t="n">
        <v>-14.3745</v>
      </c>
      <c r="K4" s="9" t="n">
        <v>-31.6155</v>
      </c>
      <c r="L4" s="9" t="n">
        <v>-60.227</v>
      </c>
      <c r="M4" s="9" t="n">
        <v>-23.06475</v>
      </c>
    </row>
    <row r="5" ht="18" customHeight="1" s="30">
      <c r="A5" s="21" t="n">
        <v>0.5</v>
      </c>
      <c r="B5" s="22">
        <f>'All Results Table'!P12</f>
        <v/>
      </c>
      <c r="C5" s="22">
        <f>'All Results Table'!Q12</f>
        <v/>
      </c>
      <c r="D5" s="22">
        <f>'All Results Table'!R12</f>
        <v/>
      </c>
      <c r="E5" s="22">
        <f>'All Results Table'!S12</f>
        <v/>
      </c>
      <c r="F5" s="22">
        <f>'All Results Table'!T12</f>
        <v/>
      </c>
      <c r="H5" s="8" t="n">
        <v>0.7</v>
      </c>
      <c r="I5" s="9" t="n">
        <v>-35.20475</v>
      </c>
      <c r="J5" s="9" t="n">
        <v>-16.58775</v>
      </c>
      <c r="K5" s="9" t="n">
        <v>-32.2665</v>
      </c>
      <c r="L5" s="9" t="n">
        <v>-60.46575</v>
      </c>
      <c r="M5" s="9" t="n">
        <v>-22.005</v>
      </c>
    </row>
    <row r="6" ht="18" customHeight="1" s="30">
      <c r="A6" s="23" t="n">
        <v>0.6</v>
      </c>
      <c r="B6" s="24">
        <f>'All Results Table'!P4</f>
        <v/>
      </c>
      <c r="C6" s="24">
        <f>'All Results Table'!Q4</f>
        <v/>
      </c>
      <c r="D6" s="24">
        <f>'All Results Table'!R4</f>
        <v/>
      </c>
      <c r="E6" s="24">
        <f>'All Results Table'!S4</f>
        <v/>
      </c>
      <c r="F6" s="24">
        <f>'All Results Table'!T4</f>
        <v/>
      </c>
    </row>
    <row r="7" ht="18" customHeight="1" s="30">
      <c r="A7" s="19" t="n">
        <v>0.6</v>
      </c>
      <c r="B7" s="20">
        <f>'All Results Table'!P7</f>
        <v/>
      </c>
      <c r="C7" s="20">
        <f>'All Results Table'!Q7</f>
        <v/>
      </c>
      <c r="D7" s="20">
        <f>'All Results Table'!R7</f>
        <v/>
      </c>
      <c r="E7" s="20">
        <f>'All Results Table'!S7</f>
        <v/>
      </c>
      <c r="F7" s="20">
        <f>'All Results Table'!T7</f>
        <v/>
      </c>
    </row>
    <row r="8" ht="18" customHeight="1" s="30">
      <c r="A8" s="19" t="n">
        <v>0.6</v>
      </c>
      <c r="B8" s="20">
        <f>'All Results Table'!P10</f>
        <v/>
      </c>
      <c r="C8" s="20">
        <f>'All Results Table'!Q10</f>
        <v/>
      </c>
      <c r="D8" s="20">
        <f>'All Results Table'!R10</f>
        <v/>
      </c>
      <c r="E8" s="20">
        <f>'All Results Table'!S10</f>
        <v/>
      </c>
      <c r="F8" s="20">
        <f>'All Results Table'!T10</f>
        <v/>
      </c>
    </row>
    <row r="9" ht="18" customHeight="1" s="30">
      <c r="A9" s="21" t="n">
        <v>0.6</v>
      </c>
      <c r="B9" s="22">
        <f>'All Results Table'!P13</f>
        <v/>
      </c>
      <c r="C9" s="22">
        <f>'All Results Table'!Q13</f>
        <v/>
      </c>
      <c r="D9" s="22">
        <f>'All Results Table'!R13</f>
        <v/>
      </c>
      <c r="E9" s="22">
        <f>'All Results Table'!S13</f>
        <v/>
      </c>
      <c r="F9" s="22">
        <f>'All Results Table'!T13</f>
        <v/>
      </c>
    </row>
    <row r="10" ht="18" customHeight="1" s="30">
      <c r="A10" s="19" t="n">
        <v>0.7</v>
      </c>
      <c r="B10" s="20">
        <f>'All Results Table'!P5</f>
        <v/>
      </c>
      <c r="C10" s="20">
        <f>'All Results Table'!Q5</f>
        <v/>
      </c>
      <c r="D10" s="20">
        <f>'All Results Table'!R5</f>
        <v/>
      </c>
      <c r="E10" s="20">
        <f>'All Results Table'!S5</f>
        <v/>
      </c>
      <c r="F10" s="20">
        <f>'All Results Table'!T5</f>
        <v/>
      </c>
    </row>
    <row r="11" ht="18" customHeight="1" s="30">
      <c r="A11" s="19" t="n">
        <v>0.7</v>
      </c>
      <c r="B11" s="20">
        <f>'All Results Table'!P8</f>
        <v/>
      </c>
      <c r="C11" s="20">
        <f>'All Results Table'!Q8</f>
        <v/>
      </c>
      <c r="D11" s="20">
        <f>'All Results Table'!R8</f>
        <v/>
      </c>
      <c r="E11" s="20">
        <f>'All Results Table'!S8</f>
        <v/>
      </c>
      <c r="F11" s="20">
        <f>'All Results Table'!T8</f>
        <v/>
      </c>
    </row>
    <row r="12" ht="18" customHeight="1" s="30">
      <c r="A12" s="19" t="n">
        <v>0.7</v>
      </c>
      <c r="B12" s="20">
        <f>'All Results Table'!P11</f>
        <v/>
      </c>
      <c r="C12" s="20">
        <f>'All Results Table'!Q11</f>
        <v/>
      </c>
      <c r="D12" s="20">
        <f>'All Results Table'!R11</f>
        <v/>
      </c>
      <c r="E12" s="20">
        <f>'All Results Table'!S11</f>
        <v/>
      </c>
      <c r="F12" s="20">
        <f>'All Results Table'!T11</f>
        <v/>
      </c>
    </row>
    <row r="13" ht="18.6" customHeight="1" s="30" thickBot="1">
      <c r="A13" s="25" t="n">
        <v>0.7</v>
      </c>
      <c r="B13" s="26">
        <f>'All Results Table'!P14</f>
        <v/>
      </c>
      <c r="C13" s="26">
        <f>'All Results Table'!Q14</f>
        <v/>
      </c>
      <c r="D13" s="26">
        <f>'All Results Table'!R14</f>
        <v/>
      </c>
      <c r="E13" s="26">
        <f>'All Results Table'!S14</f>
        <v/>
      </c>
      <c r="F13" s="26">
        <f>'All Results Table'!T14</f>
        <v/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J1" sqref="J1:J1048576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6"/>
    <col width="12.5546875" bestFit="1" customWidth="1" style="30" min="8" max="8"/>
    <col width="15" bestFit="1" customWidth="1" style="30" min="9" max="9"/>
    <col width="18.77734375" bestFit="1" customWidth="1" style="30" min="10" max="10"/>
    <col width="15.21875" bestFit="1" customWidth="1" style="30" min="11" max="11"/>
    <col width="14.88671875" bestFit="1" customWidth="1" style="30" min="12" max="12"/>
    <col width="12.33203125" bestFit="1" customWidth="1" style="30" min="13" max="13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20">
        <f>'All Results Table'!P15</f>
        <v/>
      </c>
      <c r="C2" s="20">
        <f>'All Results Table'!Q15</f>
        <v/>
      </c>
      <c r="D2" s="20">
        <f>'All Results Table'!R15</f>
        <v/>
      </c>
      <c r="E2" s="20">
        <f>'All Results Table'!S15</f>
        <v/>
      </c>
      <c r="F2" s="20">
        <f>'All Results Table'!T15</f>
        <v/>
      </c>
      <c r="H2" s="6" t="inlineStr">
        <is>
          <t>Row Labels</t>
        </is>
      </c>
      <c r="I2" t="inlineStr">
        <is>
          <t>Average of Rand</t>
        </is>
      </c>
      <c r="J2" t="inlineStr">
        <is>
          <t>Average of Attention</t>
        </is>
      </c>
      <c r="K2" t="inlineStr">
        <is>
          <t>Average of SHAP</t>
        </is>
      </c>
      <c r="L2" t="inlineStr">
        <is>
          <t>Average of LIME</t>
        </is>
      </c>
      <c r="M2" t="inlineStr">
        <is>
          <t>Average of IG</t>
        </is>
      </c>
    </row>
    <row r="3" ht="18" customHeight="1" s="30">
      <c r="A3" s="19" t="n">
        <v>0.5</v>
      </c>
      <c r="B3" s="20">
        <f>'All Results Table'!P18</f>
        <v/>
      </c>
      <c r="C3" s="20">
        <f>'All Results Table'!Q18</f>
        <v/>
      </c>
      <c r="D3" s="20">
        <f>'All Results Table'!R18</f>
        <v/>
      </c>
      <c r="E3" s="20">
        <f>'All Results Table'!S18</f>
        <v/>
      </c>
      <c r="F3" s="20">
        <f>'All Results Table'!T18</f>
        <v/>
      </c>
      <c r="H3" s="8" t="n">
        <v>0.5</v>
      </c>
      <c r="I3" s="9" t="n">
        <v>-22.09875</v>
      </c>
      <c r="J3" s="9" t="n">
        <v>-33.89475</v>
      </c>
      <c r="K3" s="9" t="n">
        <v>-53.19</v>
      </c>
      <c r="L3" s="9" t="n">
        <v>-72.08975000000001</v>
      </c>
      <c r="M3" s="9" t="n">
        <v>-36.0135</v>
      </c>
    </row>
    <row r="4" ht="18" customHeight="1" s="30">
      <c r="A4" s="19" t="n">
        <v>0.5</v>
      </c>
      <c r="B4" s="20">
        <f>'All Results Table'!P21</f>
        <v/>
      </c>
      <c r="C4" s="20">
        <f>'All Results Table'!Q21</f>
        <v/>
      </c>
      <c r="D4" s="20">
        <f>'All Results Table'!R21</f>
        <v/>
      </c>
      <c r="E4" s="20">
        <f>'All Results Table'!S21</f>
        <v/>
      </c>
      <c r="F4" s="20">
        <f>'All Results Table'!T21</f>
        <v/>
      </c>
      <c r="H4" s="8" t="n">
        <v>0.6</v>
      </c>
      <c r="I4" s="9" t="n">
        <v>-21.25825</v>
      </c>
      <c r="J4" s="9" t="n">
        <v>-35.9685</v>
      </c>
      <c r="K4" s="9" t="n">
        <v>-52.873</v>
      </c>
      <c r="L4" s="9" t="n">
        <v>-72.64399999999999</v>
      </c>
      <c r="M4" s="9" t="n">
        <v>-34.279</v>
      </c>
    </row>
    <row r="5" ht="18" customHeight="1" s="30">
      <c r="A5" s="21" t="n">
        <v>0.5</v>
      </c>
      <c r="B5" s="22">
        <f>'All Results Table'!P24</f>
        <v/>
      </c>
      <c r="C5" s="22">
        <f>'All Results Table'!Q24</f>
        <v/>
      </c>
      <c r="D5" s="22">
        <f>'All Results Table'!R24</f>
        <v/>
      </c>
      <c r="E5" s="22">
        <f>'All Results Table'!S24</f>
        <v/>
      </c>
      <c r="F5" s="22">
        <f>'All Results Table'!T24</f>
        <v/>
      </c>
      <c r="H5" s="8" t="n">
        <v>0.7</v>
      </c>
      <c r="I5" s="9" t="n">
        <v>-26.25975</v>
      </c>
      <c r="J5" s="9" t="n">
        <v>-37.14875</v>
      </c>
      <c r="K5" s="9" t="n">
        <v>-53.04675</v>
      </c>
      <c r="L5" s="9" t="n">
        <v>-75.5505</v>
      </c>
      <c r="M5" s="9" t="n">
        <v>-30.43275</v>
      </c>
    </row>
    <row r="6" ht="18" customHeight="1" s="30">
      <c r="A6" s="19" t="n">
        <v>0.6</v>
      </c>
      <c r="B6" s="20">
        <f>'All Results Table'!P16</f>
        <v/>
      </c>
      <c r="C6" s="20">
        <f>'All Results Table'!Q16</f>
        <v/>
      </c>
      <c r="D6" s="20">
        <f>'All Results Table'!R16</f>
        <v/>
      </c>
      <c r="E6" s="20">
        <f>'All Results Table'!S16</f>
        <v/>
      </c>
      <c r="F6" s="20">
        <f>'All Results Table'!T16</f>
        <v/>
      </c>
    </row>
    <row r="7" ht="18" customHeight="1" s="30">
      <c r="A7" s="19" t="n">
        <v>0.6</v>
      </c>
      <c r="B7" s="20">
        <f>'All Results Table'!P19</f>
        <v/>
      </c>
      <c r="C7" s="20">
        <f>'All Results Table'!Q19</f>
        <v/>
      </c>
      <c r="D7" s="20">
        <f>'All Results Table'!R19</f>
        <v/>
      </c>
      <c r="E7" s="20">
        <f>'All Results Table'!S19</f>
        <v/>
      </c>
      <c r="F7" s="20">
        <f>'All Results Table'!T19</f>
        <v/>
      </c>
    </row>
    <row r="8" ht="18" customHeight="1" s="30">
      <c r="A8" s="19" t="n">
        <v>0.6</v>
      </c>
      <c r="B8" s="20">
        <f>'All Results Table'!P22</f>
        <v/>
      </c>
      <c r="C8" s="20">
        <f>'All Results Table'!Q22</f>
        <v/>
      </c>
      <c r="D8" s="20">
        <f>'All Results Table'!R22</f>
        <v/>
      </c>
      <c r="E8" s="20">
        <f>'All Results Table'!S22</f>
        <v/>
      </c>
      <c r="F8" s="20">
        <f>'All Results Table'!T22</f>
        <v/>
      </c>
    </row>
    <row r="9" ht="18" customHeight="1" s="30">
      <c r="A9" s="21" t="n">
        <v>0.6</v>
      </c>
      <c r="B9" s="22">
        <f>'All Results Table'!P25</f>
        <v/>
      </c>
      <c r="C9" s="22">
        <f>'All Results Table'!Q25</f>
        <v/>
      </c>
      <c r="D9" s="22">
        <f>'All Results Table'!R25</f>
        <v/>
      </c>
      <c r="E9" s="22">
        <f>'All Results Table'!S25</f>
        <v/>
      </c>
      <c r="F9" s="22">
        <f>'All Results Table'!T25</f>
        <v/>
      </c>
    </row>
    <row r="10" ht="18" customHeight="1" s="30">
      <c r="A10" s="19" t="n">
        <v>0.7</v>
      </c>
      <c r="B10" s="20">
        <f>'All Results Table'!P17</f>
        <v/>
      </c>
      <c r="C10" s="20">
        <f>'All Results Table'!Q17</f>
        <v/>
      </c>
      <c r="D10" s="20">
        <f>'All Results Table'!R17</f>
        <v/>
      </c>
      <c r="E10" s="20">
        <f>'All Results Table'!S17</f>
        <v/>
      </c>
      <c r="F10" s="20">
        <f>'All Results Table'!T17</f>
        <v/>
      </c>
    </row>
    <row r="11" ht="18" customHeight="1" s="30">
      <c r="A11" s="19" t="n">
        <v>0.7</v>
      </c>
      <c r="B11" s="20">
        <f>'All Results Table'!P20</f>
        <v/>
      </c>
      <c r="C11" s="20">
        <f>'All Results Table'!Q20</f>
        <v/>
      </c>
      <c r="D11" s="20">
        <f>'All Results Table'!R20</f>
        <v/>
      </c>
      <c r="E11" s="20">
        <f>'All Results Table'!S20</f>
        <v/>
      </c>
      <c r="F11" s="20">
        <f>'All Results Table'!T20</f>
        <v/>
      </c>
    </row>
    <row r="12" ht="18" customHeight="1" s="30">
      <c r="A12" s="19" t="n">
        <v>0.7</v>
      </c>
      <c r="B12" s="20">
        <f>'All Results Table'!P23</f>
        <v/>
      </c>
      <c r="C12" s="20">
        <f>'All Results Table'!Q23</f>
        <v/>
      </c>
      <c r="D12" s="20">
        <f>'All Results Table'!R23</f>
        <v/>
      </c>
      <c r="E12" s="20">
        <f>'All Results Table'!S23</f>
        <v/>
      </c>
      <c r="F12" s="20">
        <f>'All Results Table'!T23</f>
        <v/>
      </c>
    </row>
    <row r="13" ht="18.6" customHeight="1" s="30" thickBot="1">
      <c r="A13" s="25" t="n">
        <v>0.7</v>
      </c>
      <c r="B13" s="26">
        <f>'All Results Table'!P26</f>
        <v/>
      </c>
      <c r="C13" s="26">
        <f>'All Results Table'!Q26</f>
        <v/>
      </c>
      <c r="D13" s="26">
        <f>'All Results Table'!R26</f>
        <v/>
      </c>
      <c r="E13" s="26">
        <f>'All Results Table'!S26</f>
        <v/>
      </c>
      <c r="F13" s="26">
        <f>'All Results Table'!T26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4.4"/>
  <sheetData>
    <row r="1">
      <c r="A1" s="27" t="inlineStr">
        <is>
          <t>Cl Acc</t>
        </is>
      </c>
      <c r="B1" s="27" t="inlineStr">
        <is>
          <t>ECS FT</t>
        </is>
      </c>
      <c r="C1" s="27" t="inlineStr">
        <is>
          <t>ECS TT</t>
        </is>
      </c>
      <c r="D1" s="27" t="inlineStr">
        <is>
          <t>ORC (+)</t>
        </is>
      </c>
      <c r="E1" s="27" t="inlineStr">
        <is>
          <t>ORC (-)</t>
        </is>
      </c>
    </row>
    <row r="2">
      <c r="A2" t="n">
        <v>0.9</v>
      </c>
      <c r="B2" t="n">
        <v>0.973</v>
      </c>
      <c r="C2" t="n">
        <v>0.93</v>
      </c>
      <c r="D2" t="n">
        <v>2.656</v>
      </c>
      <c r="E2" t="n">
        <v>-7.822</v>
      </c>
    </row>
    <row r="3">
      <c r="A3" t="n">
        <v>0.9</v>
      </c>
      <c r="B3" t="n">
        <v>0.973</v>
      </c>
      <c r="C3" t="n">
        <v>0.922</v>
      </c>
      <c r="D3" t="n">
        <v>2.563</v>
      </c>
      <c r="E3" t="n">
        <v>-8.692</v>
      </c>
    </row>
    <row r="4">
      <c r="A4" t="n">
        <v>0.9</v>
      </c>
      <c r="B4" t="n">
        <v>0.973</v>
      </c>
      <c r="C4" t="n">
        <v>0.896</v>
      </c>
      <c r="D4" t="n">
        <v>3.176</v>
      </c>
      <c r="E4" t="n">
        <v>-11.549</v>
      </c>
    </row>
    <row r="5">
      <c r="A5" t="n">
        <v>0.776</v>
      </c>
      <c r="B5" t="n">
        <v>0.856</v>
      </c>
      <c r="C5" t="n">
        <v>0.714</v>
      </c>
      <c r="D5" t="n">
        <v>6.253</v>
      </c>
      <c r="E5" t="n">
        <v>-20.383</v>
      </c>
    </row>
    <row r="6">
      <c r="A6" t="n">
        <v>0.776</v>
      </c>
      <c r="B6" t="n">
        <v>0.856</v>
      </c>
      <c r="C6" t="n">
        <v>0.6889999999999999</v>
      </c>
      <c r="D6" t="n">
        <v>7.09</v>
      </c>
      <c r="E6" t="n">
        <v>-23.579</v>
      </c>
    </row>
    <row r="7">
      <c r="A7" t="n">
        <v>0.776</v>
      </c>
      <c r="B7" t="n">
        <v>0.856</v>
      </c>
      <c r="C7" t="n">
        <v>0.664</v>
      </c>
      <c r="D7" t="n">
        <v>8.356999999999999</v>
      </c>
      <c r="E7" t="n">
        <v>-26.075</v>
      </c>
    </row>
    <row r="8">
      <c r="A8" t="n">
        <v>0.852</v>
      </c>
      <c r="B8" t="n">
        <v>0.927</v>
      </c>
      <c r="C8" t="n">
        <v>0.843</v>
      </c>
      <c r="D8" t="n">
        <v>4.442</v>
      </c>
      <c r="E8" t="n">
        <v>-16.496</v>
      </c>
    </row>
    <row r="9">
      <c r="A9" t="n">
        <v>0.852</v>
      </c>
      <c r="B9" t="n">
        <v>0.927</v>
      </c>
      <c r="C9" t="n">
        <v>0.843</v>
      </c>
      <c r="D9" t="n">
        <v>5.163</v>
      </c>
      <c r="E9" t="n">
        <v>-16.224</v>
      </c>
    </row>
    <row r="10">
      <c r="A10" t="n">
        <v>0.852</v>
      </c>
      <c r="B10" t="n">
        <v>0.927</v>
      </c>
      <c r="C10" t="n">
        <v>0.823</v>
      </c>
      <c r="D10" t="n">
        <v>5.001</v>
      </c>
      <c r="E10" t="n">
        <v>-18.838</v>
      </c>
    </row>
    <row r="11">
      <c r="A11" t="n">
        <v>0.952</v>
      </c>
      <c r="B11" t="n">
        <v>0.991</v>
      </c>
      <c r="C11" t="n">
        <v>0.92</v>
      </c>
      <c r="D11" t="n">
        <v>0.057</v>
      </c>
      <c r="E11" t="n">
        <v>-8.551</v>
      </c>
    </row>
    <row r="12">
      <c r="A12" t="n">
        <v>0.952</v>
      </c>
      <c r="B12" t="n">
        <v>0.991</v>
      </c>
      <c r="C12" t="n">
        <v>0.918</v>
      </c>
      <c r="D12" t="n">
        <v>0.063</v>
      </c>
      <c r="E12" t="n">
        <v>-9.003</v>
      </c>
    </row>
    <row r="13">
      <c r="A13" t="n">
        <v>0.952</v>
      </c>
      <c r="B13" t="n">
        <v>0.991</v>
      </c>
      <c r="C13" t="n">
        <v>0.909</v>
      </c>
      <c r="D13" t="n">
        <v>0.304</v>
      </c>
      <c r="E13" t="n">
        <v>-9.888999999999999</v>
      </c>
    </row>
    <row r="14">
      <c r="A14" t="n">
        <v>0.9</v>
      </c>
      <c r="B14" t="n">
        <v>0.987</v>
      </c>
      <c r="C14" t="n">
        <v>0.823</v>
      </c>
      <c r="D14" t="n">
        <v>0.357</v>
      </c>
      <c r="E14" t="n">
        <v>-28.593</v>
      </c>
    </row>
    <row r="15">
      <c r="A15" t="n">
        <v>0.9</v>
      </c>
      <c r="B15" t="n">
        <v>0.987</v>
      </c>
      <c r="C15" t="n">
        <v>0.786</v>
      </c>
      <c r="D15" t="n">
        <v>0.6899999999999999</v>
      </c>
      <c r="E15" t="n">
        <v>-33.57</v>
      </c>
    </row>
    <row r="16">
      <c r="A16" t="n">
        <v>0.9</v>
      </c>
      <c r="B16" t="n">
        <v>0.987</v>
      </c>
      <c r="C16" t="n">
        <v>0.758</v>
      </c>
      <c r="D16" t="n">
        <v>1.594</v>
      </c>
      <c r="E16" t="n">
        <v>-35.504</v>
      </c>
    </row>
    <row r="17">
      <c r="A17" t="n">
        <v>0.712</v>
      </c>
      <c r="B17" t="n">
        <v>0.798</v>
      </c>
      <c r="C17" t="n">
        <v>0.614</v>
      </c>
      <c r="D17" t="n">
        <v>7.116</v>
      </c>
      <c r="E17" t="n">
        <v>-31.417</v>
      </c>
    </row>
    <row r="18">
      <c r="A18" t="n">
        <v>0.712</v>
      </c>
      <c r="B18" t="n">
        <v>0.798</v>
      </c>
      <c r="C18" t="n">
        <v>0.571</v>
      </c>
      <c r="D18" t="n">
        <v>6.091</v>
      </c>
      <c r="E18" t="n">
        <v>-35.036</v>
      </c>
    </row>
    <row r="19">
      <c r="A19" t="n">
        <v>0.712</v>
      </c>
      <c r="B19" t="n">
        <v>0.798</v>
      </c>
      <c r="C19" t="n">
        <v>0.518</v>
      </c>
      <c r="D19" t="n">
        <v>6.246</v>
      </c>
      <c r="E19" t="n">
        <v>-39.585</v>
      </c>
    </row>
    <row r="20">
      <c r="A20" t="n">
        <v>0.764</v>
      </c>
      <c r="B20" t="n">
        <v>0.878</v>
      </c>
      <c r="C20" t="n">
        <v>0.622</v>
      </c>
      <c r="D20" t="n">
        <v>5.635</v>
      </c>
      <c r="E20" t="n">
        <v>-46.511</v>
      </c>
    </row>
    <row r="21">
      <c r="A21" t="n">
        <v>0.764</v>
      </c>
      <c r="B21" t="n">
        <v>0.878</v>
      </c>
      <c r="C21" t="n">
        <v>0.613</v>
      </c>
      <c r="D21" t="n">
        <v>5.503</v>
      </c>
      <c r="E21" t="n">
        <v>-47.138</v>
      </c>
    </row>
    <row r="22">
      <c r="A22" t="n">
        <v>0.764</v>
      </c>
      <c r="B22" t="n">
        <v>0.878</v>
      </c>
      <c r="C22" t="n">
        <v>0.604</v>
      </c>
      <c r="D22" t="n">
        <v>6.458</v>
      </c>
      <c r="E22" t="n">
        <v>-47.142</v>
      </c>
    </row>
    <row r="23">
      <c r="A23" t="n">
        <v>0.912</v>
      </c>
      <c r="B23" t="n">
        <v>0.97</v>
      </c>
      <c r="C23" t="n">
        <v>0.733</v>
      </c>
      <c r="D23" t="n">
        <v>3.186</v>
      </c>
      <c r="E23" t="n">
        <v>-29.058</v>
      </c>
    </row>
    <row r="24">
      <c r="A24" t="n">
        <v>0.912</v>
      </c>
      <c r="B24" t="n">
        <v>0.97</v>
      </c>
      <c r="C24" t="n">
        <v>0.742</v>
      </c>
      <c r="D24" t="n">
        <v>2.932</v>
      </c>
      <c r="E24" t="n">
        <v>-28.13</v>
      </c>
    </row>
    <row r="25">
      <c r="A25" t="n">
        <v>0.912</v>
      </c>
      <c r="B25" t="n">
        <v>0.97</v>
      </c>
      <c r="C25" t="n">
        <v>0.753</v>
      </c>
      <c r="D25" t="n">
        <v>3.127</v>
      </c>
      <c r="E25" t="n">
        <v>-26.364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4.4"/>
  <sheetData>
    <row r="1">
      <c r="A1" s="27" t="inlineStr">
        <is>
          <t>Cl Acc</t>
        </is>
      </c>
      <c r="B1" s="27" t="inlineStr">
        <is>
          <t>ECS FT</t>
        </is>
      </c>
      <c r="C1" s="27" t="inlineStr">
        <is>
          <t>ECS TT</t>
        </is>
      </c>
      <c r="D1" s="27" t="inlineStr">
        <is>
          <t>ORC (+)</t>
        </is>
      </c>
      <c r="E1" s="27" t="inlineStr">
        <is>
          <t>ORC (-)</t>
        </is>
      </c>
    </row>
    <row r="2">
      <c r="A2" t="n">
        <v>0.9</v>
      </c>
      <c r="B2" t="n">
        <v>0.973</v>
      </c>
      <c r="C2" t="n">
        <v>0.906</v>
      </c>
      <c r="D2" t="n">
        <v>5.821</v>
      </c>
      <c r="E2" t="n">
        <v>-9.635999999999999</v>
      </c>
    </row>
    <row r="3">
      <c r="A3" t="n">
        <v>0.9</v>
      </c>
      <c r="B3" t="n">
        <v>0.973</v>
      </c>
      <c r="C3" t="n">
        <v>0.915</v>
      </c>
      <c r="D3" t="n">
        <v>6.002</v>
      </c>
      <c r="E3" t="n">
        <v>-8.869</v>
      </c>
    </row>
    <row r="4">
      <c r="A4" t="n">
        <v>0.9</v>
      </c>
      <c r="B4" t="n">
        <v>0.973</v>
      </c>
      <c r="C4" t="n">
        <v>0.919</v>
      </c>
      <c r="D4" t="n">
        <v>5.532</v>
      </c>
      <c r="E4" t="n">
        <v>-8.622</v>
      </c>
    </row>
    <row r="5">
      <c r="A5" t="n">
        <v>0.776</v>
      </c>
      <c r="B5" t="n">
        <v>0.856</v>
      </c>
      <c r="C5" t="n">
        <v>0.5620000000000001</v>
      </c>
      <c r="D5" t="n">
        <v>11.465</v>
      </c>
      <c r="E5" t="n">
        <v>-35.581</v>
      </c>
    </row>
    <row r="6">
      <c r="A6" t="n">
        <v>0.776</v>
      </c>
      <c r="B6" t="n">
        <v>0.856</v>
      </c>
      <c r="C6" t="n">
        <v>0.5620000000000001</v>
      </c>
      <c r="D6" t="n">
        <v>11.887</v>
      </c>
      <c r="E6" t="n">
        <v>-35.431</v>
      </c>
    </row>
    <row r="7">
      <c r="A7" t="n">
        <v>0.776</v>
      </c>
      <c r="B7" t="n">
        <v>0.856</v>
      </c>
      <c r="C7" t="n">
        <v>0.541</v>
      </c>
      <c r="D7" t="n">
        <v>12.502</v>
      </c>
      <c r="E7" t="n">
        <v>-37.786</v>
      </c>
    </row>
    <row r="8">
      <c r="A8" t="n">
        <v>0.852</v>
      </c>
      <c r="B8" t="n">
        <v>0.927</v>
      </c>
      <c r="C8" t="n">
        <v>0.731</v>
      </c>
      <c r="D8" t="n">
        <v>8.680999999999999</v>
      </c>
      <c r="E8" t="n">
        <v>-26.824</v>
      </c>
    </row>
    <row r="9">
      <c r="A9" t="n">
        <v>0.852</v>
      </c>
      <c r="B9" t="n">
        <v>0.927</v>
      </c>
      <c r="C9" t="n">
        <v>0.724</v>
      </c>
      <c r="D9" t="n">
        <v>9.616</v>
      </c>
      <c r="E9" t="n">
        <v>-27.771</v>
      </c>
    </row>
    <row r="10">
      <c r="A10" t="n">
        <v>0.852</v>
      </c>
      <c r="B10" t="n">
        <v>0.927</v>
      </c>
      <c r="C10" t="n">
        <v>0.724</v>
      </c>
      <c r="D10" t="n">
        <v>8.93</v>
      </c>
      <c r="E10" t="n">
        <v>-28.588</v>
      </c>
    </row>
    <row r="11">
      <c r="A11" t="n">
        <v>0.952</v>
      </c>
      <c r="B11" t="n">
        <v>0.991</v>
      </c>
      <c r="C11" t="n">
        <v>0.466</v>
      </c>
      <c r="D11" t="n">
        <v>4.634</v>
      </c>
      <c r="E11" t="n">
        <v>-53.661</v>
      </c>
    </row>
    <row r="12">
      <c r="A12" t="n">
        <v>0.952</v>
      </c>
      <c r="B12" t="n">
        <v>0.991</v>
      </c>
      <c r="C12" t="n">
        <v>0.466</v>
      </c>
      <c r="D12" t="n">
        <v>2.948</v>
      </c>
      <c r="E12" t="n">
        <v>-54.391</v>
      </c>
    </row>
    <row r="13">
      <c r="A13" t="n">
        <v>0.952</v>
      </c>
      <c r="B13" t="n">
        <v>0.991</v>
      </c>
      <c r="C13" t="n">
        <v>0.467</v>
      </c>
      <c r="D13" t="n">
        <v>3.312</v>
      </c>
      <c r="E13" t="n">
        <v>-54.07</v>
      </c>
    </row>
    <row r="14">
      <c r="A14" t="n">
        <v>0.9</v>
      </c>
      <c r="B14" t="n">
        <v>0.987</v>
      </c>
      <c r="C14" t="n">
        <v>0.8100000000000001</v>
      </c>
      <c r="D14" t="n">
        <v>2.727</v>
      </c>
      <c r="E14" t="n">
        <v>-24.497</v>
      </c>
    </row>
    <row r="15">
      <c r="A15" t="n">
        <v>0.9</v>
      </c>
      <c r="B15" t="n">
        <v>0.987</v>
      </c>
      <c r="C15" t="n">
        <v>0.8159999999999999</v>
      </c>
      <c r="D15" t="n">
        <v>2.624</v>
      </c>
      <c r="E15" t="n">
        <v>-23.462</v>
      </c>
    </row>
    <row r="16">
      <c r="A16" t="n">
        <v>0.9</v>
      </c>
      <c r="B16" t="n">
        <v>0.987</v>
      </c>
      <c r="C16" t="n">
        <v>0.799</v>
      </c>
      <c r="D16" t="n">
        <v>1.611</v>
      </c>
      <c r="E16" t="n">
        <v>-25.105</v>
      </c>
    </row>
    <row r="17">
      <c r="A17" t="n">
        <v>0.712</v>
      </c>
      <c r="B17" t="n">
        <v>0.798</v>
      </c>
      <c r="C17" t="n">
        <v>0.438</v>
      </c>
      <c r="D17" t="n">
        <v>9.041</v>
      </c>
      <c r="E17" t="n">
        <v>-42.863</v>
      </c>
    </row>
    <row r="18">
      <c r="A18" t="n">
        <v>0.712</v>
      </c>
      <c r="B18" t="n">
        <v>0.798</v>
      </c>
      <c r="C18" t="n">
        <v>0.425</v>
      </c>
      <c r="D18" t="n">
        <v>8.792</v>
      </c>
      <c r="E18" t="n">
        <v>-44.149</v>
      </c>
    </row>
    <row r="19">
      <c r="A19" t="n">
        <v>0.712</v>
      </c>
      <c r="B19" t="n">
        <v>0.798</v>
      </c>
      <c r="C19" t="n">
        <v>0.419</v>
      </c>
      <c r="D19" t="n">
        <v>9.868</v>
      </c>
      <c r="E19" t="n">
        <v>-45.226</v>
      </c>
    </row>
    <row r="20">
      <c r="A20" t="n">
        <v>0.764</v>
      </c>
      <c r="B20" t="n">
        <v>0.878</v>
      </c>
      <c r="C20" t="n">
        <v>0.322</v>
      </c>
      <c r="D20" t="n">
        <v>13.558</v>
      </c>
      <c r="E20" t="n">
        <v>-62.627</v>
      </c>
    </row>
    <row r="21">
      <c r="A21" t="n">
        <v>0.764</v>
      </c>
      <c r="B21" t="n">
        <v>0.878</v>
      </c>
      <c r="C21" t="n">
        <v>0.334</v>
      </c>
      <c r="D21" t="n">
        <v>13.412</v>
      </c>
      <c r="E21" t="n">
        <v>-62.001</v>
      </c>
    </row>
    <row r="22">
      <c r="A22" t="n">
        <v>0.764</v>
      </c>
      <c r="B22" t="n">
        <v>0.878</v>
      </c>
      <c r="C22" t="n">
        <v>0.357</v>
      </c>
      <c r="D22" t="n">
        <v>13.449</v>
      </c>
      <c r="E22" t="n">
        <v>-60.029</v>
      </c>
    </row>
    <row r="23">
      <c r="A23" t="n">
        <v>0.912</v>
      </c>
      <c r="B23" t="n">
        <v>0.97</v>
      </c>
      <c r="C23" t="n">
        <v>0.152</v>
      </c>
      <c r="D23" t="n">
        <v>1.932</v>
      </c>
      <c r="E23" t="n">
        <v>-82.773</v>
      </c>
    </row>
    <row r="24">
      <c r="A24" t="n">
        <v>0.912</v>
      </c>
      <c r="B24" t="n">
        <v>0.97</v>
      </c>
      <c r="C24" t="n">
        <v>0.161</v>
      </c>
      <c r="D24" t="n">
        <v>1.941</v>
      </c>
      <c r="E24" t="n">
        <v>-81.88</v>
      </c>
    </row>
    <row r="25">
      <c r="A25" t="n">
        <v>0.912</v>
      </c>
      <c r="B25" t="n">
        <v>0.97</v>
      </c>
      <c r="C25" t="n">
        <v>0.165</v>
      </c>
      <c r="D25" t="n">
        <v>1.465</v>
      </c>
      <c r="E25" t="n">
        <v>-81.827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Cl Acc</t>
        </is>
      </c>
      <c r="B1" s="44" t="inlineStr">
        <is>
          <t>ECS FT</t>
        </is>
      </c>
      <c r="C1" s="44" t="inlineStr">
        <is>
          <t>ECS TT</t>
        </is>
      </c>
      <c r="D1" s="44" t="inlineStr">
        <is>
          <t>ORC (+)</t>
        </is>
      </c>
      <c r="E1" s="44" t="inlineStr">
        <is>
          <t>ORC (-)</t>
        </is>
      </c>
    </row>
    <row r="2">
      <c r="A2" t="n">
        <v>0.9</v>
      </c>
      <c r="B2" t="n">
        <v>0.973</v>
      </c>
      <c r="C2" t="n">
        <v>0.5649999999999999</v>
      </c>
      <c r="D2" t="n">
        <v>7.984</v>
      </c>
      <c r="E2" t="n">
        <v>-42.609</v>
      </c>
    </row>
    <row r="3">
      <c r="A3" t="n">
        <v>0.9</v>
      </c>
      <c r="B3" t="n">
        <v>0.973</v>
      </c>
      <c r="C3" t="n">
        <v>0.502</v>
      </c>
      <c r="D3" t="n">
        <v>14.31</v>
      </c>
      <c r="E3" t="n">
        <v>-49.155</v>
      </c>
    </row>
    <row r="4">
      <c r="A4" t="n">
        <v>0.9</v>
      </c>
      <c r="B4" t="n">
        <v>0.973</v>
      </c>
      <c r="C4" t="n">
        <v>0.468</v>
      </c>
      <c r="D4" t="n">
        <v>11.437</v>
      </c>
      <c r="E4" t="n">
        <v>-51.476</v>
      </c>
    </row>
    <row r="5">
      <c r="A5" t="n">
        <v>0.776</v>
      </c>
      <c r="B5" t="n">
        <v>0.856</v>
      </c>
      <c r="C5" t="n">
        <v>0.301</v>
      </c>
      <c r="D5" t="n">
        <v>13.142</v>
      </c>
      <c r="E5" t="n">
        <v>-56.348</v>
      </c>
    </row>
    <row r="6">
      <c r="A6" t="n">
        <v>0.776</v>
      </c>
      <c r="B6" t="n">
        <v>0.856</v>
      </c>
      <c r="C6" t="n">
        <v>0.281</v>
      </c>
      <c r="D6" t="n">
        <v>13.634</v>
      </c>
      <c r="E6" t="n">
        <v>-58.655</v>
      </c>
    </row>
    <row r="7">
      <c r="A7" t="n">
        <v>0.776</v>
      </c>
      <c r="B7" t="n">
        <v>0.856</v>
      </c>
      <c r="C7" t="n">
        <v>0.26</v>
      </c>
      <c r="D7" t="n">
        <v>20.421</v>
      </c>
      <c r="E7" t="n">
        <v>-60.942</v>
      </c>
    </row>
    <row r="8">
      <c r="A8" t="n">
        <v>0.852</v>
      </c>
      <c r="B8" t="n">
        <v>0.927</v>
      </c>
      <c r="C8" t="n">
        <v>0.402</v>
      </c>
      <c r="D8" t="n">
        <v>15.748</v>
      </c>
      <c r="E8" t="n">
        <v>-55.342</v>
      </c>
    </row>
    <row r="9">
      <c r="A9" t="n">
        <v>0.852</v>
      </c>
      <c r="B9" t="n">
        <v>0.927</v>
      </c>
      <c r="C9" t="n">
        <v>0.352</v>
      </c>
      <c r="D9" t="n">
        <v>11.129</v>
      </c>
      <c r="E9" t="n">
        <v>-61.575</v>
      </c>
    </row>
    <row r="10">
      <c r="A10" t="n">
        <v>0.852</v>
      </c>
      <c r="B10" t="n">
        <v>0.927</v>
      </c>
      <c r="C10" t="n">
        <v>0.279</v>
      </c>
      <c r="D10" t="n">
        <v>8.949</v>
      </c>
      <c r="E10" t="n">
        <v>-67.937</v>
      </c>
    </row>
    <row r="11">
      <c r="A11" t="n">
        <v>0.952</v>
      </c>
      <c r="B11" t="n">
        <v>0.991</v>
      </c>
      <c r="C11" t="n">
        <v>0.062</v>
      </c>
      <c r="D11" t="inlineStr"/>
      <c r="E11" t="n">
        <v>-92.982</v>
      </c>
    </row>
    <row r="12">
      <c r="A12" t="n">
        <v>0.952</v>
      </c>
      <c r="B12" t="n">
        <v>0.991</v>
      </c>
      <c r="C12" t="n">
        <v>0.044</v>
      </c>
      <c r="D12" t="inlineStr"/>
      <c r="E12" t="n">
        <v>-94.71899999999999</v>
      </c>
    </row>
    <row r="13">
      <c r="A13" t="n">
        <v>0.952</v>
      </c>
      <c r="B13" t="n">
        <v>0.991</v>
      </c>
      <c r="C13" t="n">
        <v>0.054</v>
      </c>
      <c r="D13" t="inlineStr"/>
      <c r="E13" t="n">
        <v>-93.706</v>
      </c>
    </row>
    <row r="14">
      <c r="A14" t="n">
        <v>0.9</v>
      </c>
      <c r="B14" t="n">
        <v>0.987</v>
      </c>
      <c r="C14" t="n">
        <v>0.349</v>
      </c>
      <c r="D14" t="n">
        <v>9.484</v>
      </c>
      <c r="E14" t="n">
        <v>-65.899</v>
      </c>
    </row>
    <row r="15">
      <c r="A15" t="n">
        <v>0.9</v>
      </c>
      <c r="B15" t="n">
        <v>0.987</v>
      </c>
      <c r="C15" t="n">
        <v>0.397</v>
      </c>
      <c r="D15" t="n">
        <v>8.284000000000001</v>
      </c>
      <c r="E15" t="n">
        <v>-61.223</v>
      </c>
    </row>
    <row r="16">
      <c r="A16" t="n">
        <v>0.9</v>
      </c>
      <c r="B16" t="n">
        <v>0.987</v>
      </c>
      <c r="C16" t="n">
        <v>0.324</v>
      </c>
      <c r="D16" t="n">
        <v>7.803</v>
      </c>
      <c r="E16" t="n">
        <v>-68.18000000000001</v>
      </c>
    </row>
    <row r="17">
      <c r="A17" t="n">
        <v>0.712</v>
      </c>
      <c r="B17" t="n">
        <v>0.798</v>
      </c>
      <c r="C17" t="n">
        <v>0.172</v>
      </c>
      <c r="D17" t="n">
        <v>11.292</v>
      </c>
      <c r="E17" t="n">
        <v>-65.374</v>
      </c>
    </row>
    <row r="18">
      <c r="A18" t="n">
        <v>0.712</v>
      </c>
      <c r="B18" t="n">
        <v>0.798</v>
      </c>
      <c r="C18" t="n">
        <v>0.175</v>
      </c>
      <c r="D18" t="n">
        <v>8.01</v>
      </c>
      <c r="E18" t="n">
        <v>-66.20699999999999</v>
      </c>
    </row>
    <row r="19">
      <c r="A19" t="n">
        <v>0.712</v>
      </c>
      <c r="B19" t="n">
        <v>0.798</v>
      </c>
      <c r="C19" t="n">
        <v>0.17</v>
      </c>
      <c r="D19" t="n">
        <v>15.818</v>
      </c>
      <c r="E19" t="n">
        <v>-64.447</v>
      </c>
    </row>
    <row r="20">
      <c r="A20" t="n">
        <v>0.764</v>
      </c>
      <c r="B20" t="n">
        <v>0.878</v>
      </c>
      <c r="C20" t="n">
        <v>0.109</v>
      </c>
      <c r="D20" t="n">
        <v>22.028</v>
      </c>
      <c r="E20" t="n">
        <v>-80.206</v>
      </c>
    </row>
    <row r="21">
      <c r="A21" t="n">
        <v>0.764</v>
      </c>
      <c r="B21" t="n">
        <v>0.878</v>
      </c>
      <c r="C21" t="n">
        <v>0.117</v>
      </c>
      <c r="D21" t="n">
        <v>18.535</v>
      </c>
      <c r="E21" t="n">
        <v>-79.28400000000001</v>
      </c>
    </row>
    <row r="22">
      <c r="A22" t="n">
        <v>0.764</v>
      </c>
      <c r="B22" t="n">
        <v>0.878</v>
      </c>
      <c r="C22" t="n">
        <v>0.09</v>
      </c>
      <c r="D22" t="n">
        <v>18.326</v>
      </c>
      <c r="E22" t="n">
        <v>-82.08799999999999</v>
      </c>
    </row>
    <row r="23">
      <c r="A23" t="n">
        <v>0.912</v>
      </c>
      <c r="B23" t="n">
        <v>0.97</v>
      </c>
      <c r="C23" t="n">
        <v>0.054</v>
      </c>
      <c r="D23" t="inlineStr"/>
      <c r="E23" t="n">
        <v>-91.62</v>
      </c>
    </row>
    <row r="24">
      <c r="A24" t="n">
        <v>0.912</v>
      </c>
      <c r="B24" t="n">
        <v>0.97</v>
      </c>
      <c r="C24" t="n">
        <v>0.045</v>
      </c>
      <c r="D24" t="inlineStr"/>
      <c r="E24" t="n">
        <v>-92.45699999999999</v>
      </c>
    </row>
    <row r="25">
      <c r="A25" t="n">
        <v>0.912</v>
      </c>
      <c r="B25" t="n">
        <v>0.97</v>
      </c>
      <c r="C25" t="n">
        <v>0.046</v>
      </c>
      <c r="D25" t="inlineStr"/>
      <c r="E25" t="n">
        <v>-92.337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4.4"/>
  <sheetData>
    <row r="1">
      <c r="A1" s="28" t="inlineStr">
        <is>
          <t>Cl Acc</t>
        </is>
      </c>
      <c r="B1" s="28" t="inlineStr">
        <is>
          <t>ECS FT</t>
        </is>
      </c>
      <c r="C1" s="28" t="inlineStr">
        <is>
          <t>ECS TT</t>
        </is>
      </c>
      <c r="D1" s="28" t="inlineStr">
        <is>
          <t>ORC (+)</t>
        </is>
      </c>
      <c r="E1" s="28" t="inlineStr">
        <is>
          <t>ORC (-)</t>
        </is>
      </c>
    </row>
    <row r="2">
      <c r="A2" t="n">
        <v>0.9</v>
      </c>
      <c r="B2" t="n">
        <v>0.973</v>
      </c>
      <c r="C2" t="n">
        <v>0.864</v>
      </c>
      <c r="D2" t="n">
        <v>2.558</v>
      </c>
      <c r="E2" t="n">
        <v>-15.281</v>
      </c>
    </row>
    <row r="3">
      <c r="A3" t="n">
        <v>0.9</v>
      </c>
      <c r="B3" t="n">
        <v>0.973</v>
      </c>
      <c r="C3" t="n">
        <v>0.863</v>
      </c>
      <c r="D3" t="n">
        <v>2.5</v>
      </c>
      <c r="E3" t="n">
        <v>-15.743</v>
      </c>
    </row>
    <row r="4">
      <c r="A4" t="n">
        <v>0.9</v>
      </c>
      <c r="B4" t="n">
        <v>0.973</v>
      </c>
      <c r="C4" t="n">
        <v>0.864</v>
      </c>
      <c r="D4" t="n">
        <v>2.22</v>
      </c>
      <c r="E4" t="n">
        <v>-16.347</v>
      </c>
    </row>
    <row r="5">
      <c r="A5" t="n">
        <v>0.776</v>
      </c>
      <c r="B5" t="n">
        <v>0.856</v>
      </c>
      <c r="C5" t="n">
        <v>0.636</v>
      </c>
      <c r="D5" t="n">
        <v>8.967000000000001</v>
      </c>
      <c r="E5" t="n">
        <v>-28.761</v>
      </c>
    </row>
    <row r="6">
      <c r="A6" t="n">
        <v>0.776</v>
      </c>
      <c r="B6" t="n">
        <v>0.856</v>
      </c>
      <c r="C6" t="n">
        <v>0.661</v>
      </c>
      <c r="D6" t="n">
        <v>8.069000000000001</v>
      </c>
      <c r="E6" t="n">
        <v>-26.122</v>
      </c>
    </row>
    <row r="7">
      <c r="A7" t="n">
        <v>0.776</v>
      </c>
      <c r="B7" t="n">
        <v>0.856</v>
      </c>
      <c r="C7" t="n">
        <v>0.6879999999999999</v>
      </c>
      <c r="D7" t="n">
        <v>7.014</v>
      </c>
      <c r="E7" t="n">
        <v>-24.166</v>
      </c>
    </row>
    <row r="8">
      <c r="A8" t="n">
        <v>0.852</v>
      </c>
      <c r="B8" t="n">
        <v>0.927</v>
      </c>
      <c r="C8" t="n">
        <v>0.788</v>
      </c>
      <c r="D8" t="n">
        <v>5.449</v>
      </c>
      <c r="E8" t="n">
        <v>-25.797</v>
      </c>
    </row>
    <row r="9">
      <c r="A9" t="n">
        <v>0.852</v>
      </c>
      <c r="B9" t="n">
        <v>0.927</v>
      </c>
      <c r="C9" t="n">
        <v>0.806</v>
      </c>
      <c r="D9" t="n">
        <v>5.201</v>
      </c>
      <c r="E9" t="n">
        <v>-25.483</v>
      </c>
    </row>
    <row r="10">
      <c r="A10" t="n">
        <v>0.852</v>
      </c>
      <c r="B10" t="n">
        <v>0.927</v>
      </c>
      <c r="C10" t="n">
        <v>0.826</v>
      </c>
      <c r="D10" t="n">
        <v>5.618</v>
      </c>
      <c r="E10" t="n">
        <v>-22.975</v>
      </c>
    </row>
    <row r="11">
      <c r="A11" t="n">
        <v>0.952</v>
      </c>
      <c r="B11" t="n">
        <v>0.991</v>
      </c>
      <c r="C11" t="n">
        <v>0.726</v>
      </c>
      <c r="D11" t="n">
        <v>0.348</v>
      </c>
      <c r="E11" t="n">
        <v>-28.469</v>
      </c>
    </row>
    <row r="12">
      <c r="A12" t="n">
        <v>0.952</v>
      </c>
      <c r="B12" t="n">
        <v>0.991</v>
      </c>
      <c r="C12" t="n">
        <v>0.761</v>
      </c>
      <c r="D12" t="n">
        <v>0.31</v>
      </c>
      <c r="E12" t="n">
        <v>-24.911</v>
      </c>
    </row>
    <row r="13">
      <c r="A13" t="n">
        <v>0.952</v>
      </c>
      <c r="B13" t="n">
        <v>0.991</v>
      </c>
      <c r="C13" t="n">
        <v>0.768</v>
      </c>
      <c r="D13" t="n">
        <v>0.17</v>
      </c>
      <c r="E13" t="n">
        <v>-24.532</v>
      </c>
    </row>
    <row r="14">
      <c r="A14" t="n">
        <v>0.9</v>
      </c>
      <c r="B14" t="n">
        <v>0.987</v>
      </c>
      <c r="C14" t="n">
        <v>0.912</v>
      </c>
      <c r="D14" t="n">
        <v>0.676</v>
      </c>
      <c r="E14" t="n">
        <v>-20.294</v>
      </c>
    </row>
    <row r="15">
      <c r="A15" t="n">
        <v>0.9</v>
      </c>
      <c r="B15" t="n">
        <v>0.987</v>
      </c>
      <c r="C15" t="n">
        <v>0.912</v>
      </c>
      <c r="D15" t="n">
        <v>0.695</v>
      </c>
      <c r="E15" t="n">
        <v>-18.618</v>
      </c>
    </row>
    <row r="16">
      <c r="A16" t="n">
        <v>0.9</v>
      </c>
      <c r="B16" t="n">
        <v>0.987</v>
      </c>
      <c r="C16" t="n">
        <v>0.913</v>
      </c>
      <c r="D16" t="n">
        <v>0.5659999999999999</v>
      </c>
      <c r="E16" t="n">
        <v>-18.644</v>
      </c>
    </row>
    <row r="17">
      <c r="A17" t="n">
        <v>0.712</v>
      </c>
      <c r="B17" t="n">
        <v>0.798</v>
      </c>
      <c r="C17" t="n">
        <v>0.712</v>
      </c>
      <c r="D17" t="n">
        <v>5.964</v>
      </c>
      <c r="E17" t="n">
        <v>-30.106</v>
      </c>
    </row>
    <row r="18">
      <c r="A18" t="n">
        <v>0.712</v>
      </c>
      <c r="B18" t="n">
        <v>0.798</v>
      </c>
      <c r="C18" t="n">
        <v>0.713</v>
      </c>
      <c r="D18" t="n">
        <v>6.774</v>
      </c>
      <c r="E18" t="n">
        <v>-31.037</v>
      </c>
    </row>
    <row r="19">
      <c r="A19" t="n">
        <v>0.712</v>
      </c>
      <c r="B19" t="n">
        <v>0.798</v>
      </c>
      <c r="C19" t="n">
        <v>0.714</v>
      </c>
      <c r="D19" t="n">
        <v>6.944</v>
      </c>
      <c r="E19" t="n">
        <v>-31.873</v>
      </c>
    </row>
    <row r="20">
      <c r="A20" t="n">
        <v>0.764</v>
      </c>
      <c r="B20" t="n">
        <v>0.878</v>
      </c>
      <c r="C20" t="n">
        <v>0.637</v>
      </c>
      <c r="D20" t="n">
        <v>4.69</v>
      </c>
      <c r="E20" t="n">
        <v>-48.386</v>
      </c>
    </row>
    <row r="21">
      <c r="A21" t="n">
        <v>0.764</v>
      </c>
      <c r="B21" t="n">
        <v>0.878</v>
      </c>
      <c r="C21" t="n">
        <v>0.667</v>
      </c>
      <c r="D21" t="n">
        <v>4.896</v>
      </c>
      <c r="E21" t="n">
        <v>-45.51</v>
      </c>
    </row>
    <row r="22">
      <c r="A22" t="n">
        <v>0.764</v>
      </c>
      <c r="B22" t="n">
        <v>0.878</v>
      </c>
      <c r="C22" t="n">
        <v>0.696</v>
      </c>
      <c r="D22" t="n">
        <v>4.91</v>
      </c>
      <c r="E22" t="n">
        <v>-42.91</v>
      </c>
    </row>
    <row r="23">
      <c r="A23" t="n">
        <v>0.912</v>
      </c>
      <c r="B23" t="n">
        <v>0.97</v>
      </c>
      <c r="C23" t="n">
        <v>0.5600000000000001</v>
      </c>
      <c r="D23" t="n">
        <v>1.648</v>
      </c>
      <c r="E23" t="n">
        <v>-45.268</v>
      </c>
    </row>
    <row r="24">
      <c r="A24" t="n">
        <v>0.912</v>
      </c>
      <c r="B24" t="n">
        <v>0.97</v>
      </c>
      <c r="C24" t="n">
        <v>0.601</v>
      </c>
      <c r="D24" t="n">
        <v>1.464</v>
      </c>
      <c r="E24" t="n">
        <v>-41.951</v>
      </c>
    </row>
    <row r="25">
      <c r="A25" t="n">
        <v>0.912</v>
      </c>
      <c r="B25" t="n">
        <v>0.97</v>
      </c>
      <c r="C25" t="n">
        <v>0.733</v>
      </c>
      <c r="D25" t="n">
        <v>1.61</v>
      </c>
      <c r="E25" t="n">
        <v>-28.304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6"/>
  <sheetViews>
    <sheetView showGridLines="0" workbookViewId="0">
      <selection activeCell="J14" sqref="J14"/>
    </sheetView>
  </sheetViews>
  <sheetFormatPr baseColWidth="8" defaultRowHeight="14.4"/>
  <cols>
    <col width="20.77734375" bestFit="1" customWidth="1" style="30" min="1" max="1"/>
    <col width="12.109375" bestFit="1" customWidth="1" style="30" min="2" max="2"/>
    <col width="9.5546875" bestFit="1" customWidth="1" style="30" min="3" max="3"/>
    <col width="10" bestFit="1" customWidth="1" style="30" min="4" max="4"/>
    <col width="11.77734375" bestFit="1" customWidth="1" style="30" min="5" max="5"/>
    <col width="6.88671875" bestFit="1" customWidth="1" style="30" min="6" max="6"/>
    <col width="10.6640625" bestFit="1" customWidth="1" style="30" min="7" max="7"/>
    <col width="7.88671875" bestFit="1" customWidth="1" style="30" min="8" max="8"/>
    <col width="7.33203125" bestFit="1" customWidth="1" style="30" min="9" max="9"/>
    <col width="7.44140625" bestFit="1" customWidth="1" style="30" min="10" max="10"/>
    <col width="8.21875" bestFit="1" customWidth="1" style="30" min="11" max="11"/>
    <col width="10.6640625" bestFit="1" customWidth="1" style="30" min="12" max="12"/>
    <col width="8.21875" bestFit="1" customWidth="1" style="30" min="13" max="14"/>
    <col width="6.88671875" bestFit="1" customWidth="1" style="30" min="15" max="15"/>
    <col width="9" bestFit="1" customWidth="1" style="30" min="16" max="16"/>
    <col width="10.6640625" bestFit="1" customWidth="1" style="30" min="17" max="17"/>
    <col width="9" bestFit="1" customWidth="1" style="30" min="18" max="20"/>
  </cols>
  <sheetData>
    <row r="1" ht="18.6" customHeight="1" s="30" thickBot="1">
      <c r="A1" s="42" t="inlineStr">
        <is>
          <t>Model</t>
        </is>
      </c>
      <c r="B1" s="42" t="inlineStr">
        <is>
          <t>Dataset</t>
        </is>
      </c>
      <c r="C1" s="42" t="inlineStr">
        <is>
          <t>CL Acc</t>
        </is>
      </c>
      <c r="D1" s="42" t="inlineStr">
        <is>
          <t>ECS FT</t>
        </is>
      </c>
      <c r="E1" s="42" t="inlineStr">
        <is>
          <t>Threshold</t>
        </is>
      </c>
      <c r="F1" s="39" t="inlineStr">
        <is>
          <t>ECS TT</t>
        </is>
      </c>
      <c r="G1" s="33" t="n"/>
      <c r="H1" s="33" t="n"/>
      <c r="I1" s="33" t="n"/>
      <c r="J1" s="33" t="n"/>
      <c r="K1" s="39" t="inlineStr">
        <is>
          <t>ORC (+) %</t>
        </is>
      </c>
      <c r="L1" s="33" t="n"/>
      <c r="M1" s="33" t="n"/>
      <c r="N1" s="33" t="n"/>
      <c r="O1" s="33" t="n"/>
      <c r="P1" s="39" t="inlineStr">
        <is>
          <t>ORC (-) %</t>
        </is>
      </c>
      <c r="Q1" s="33" t="n"/>
      <c r="R1" s="33" t="n"/>
      <c r="S1" s="33" t="n"/>
      <c r="T1" s="33" t="n"/>
    </row>
    <row r="2" ht="18.6" customHeight="1" s="30" thickBot="1">
      <c r="A2" s="43" t="n"/>
      <c r="B2" s="43" t="n"/>
      <c r="C2" s="43" t="n"/>
      <c r="D2" s="43" t="n"/>
      <c r="E2" s="43" t="n"/>
      <c r="F2" s="16" t="inlineStr">
        <is>
          <t>Rand</t>
        </is>
      </c>
      <c r="G2" s="16" t="inlineStr">
        <is>
          <t>Attention</t>
        </is>
      </c>
      <c r="H2" s="16" t="inlineStr">
        <is>
          <t>SHAP</t>
        </is>
      </c>
      <c r="I2" s="16" t="inlineStr">
        <is>
          <t>LIME</t>
        </is>
      </c>
      <c r="J2" s="16" t="inlineStr">
        <is>
          <t>IG</t>
        </is>
      </c>
      <c r="K2" s="16" t="inlineStr">
        <is>
          <t>Rand</t>
        </is>
      </c>
      <c r="L2" s="16" t="inlineStr">
        <is>
          <t>Attention</t>
        </is>
      </c>
      <c r="M2" s="16" t="inlineStr">
        <is>
          <t>SHAP</t>
        </is>
      </c>
      <c r="N2" s="16" t="inlineStr">
        <is>
          <t>LIME</t>
        </is>
      </c>
      <c r="O2" s="16" t="inlineStr">
        <is>
          <t>IG</t>
        </is>
      </c>
      <c r="P2" s="16" t="inlineStr">
        <is>
          <t>Rand</t>
        </is>
      </c>
      <c r="Q2" s="16" t="inlineStr">
        <is>
          <t>Attention</t>
        </is>
      </c>
      <c r="R2" s="16" t="inlineStr">
        <is>
          <t>SHAP</t>
        </is>
      </c>
      <c r="S2" s="16" t="inlineStr">
        <is>
          <t>LIME</t>
        </is>
      </c>
      <c r="T2" s="16" t="inlineStr">
        <is>
          <t>IG</t>
        </is>
      </c>
    </row>
    <row r="3" ht="18" customHeight="1" s="30" thickBot="1">
      <c r="A3" s="32" t="inlineStr">
        <is>
          <t>BERTurk</t>
        </is>
      </c>
      <c r="B3" s="40" t="inlineStr">
        <is>
          <t>TTC 4900</t>
        </is>
      </c>
      <c r="C3" s="41" t="n">
        <v>0.88</v>
      </c>
      <c r="D3" s="41" t="n">
        <v>0.967</v>
      </c>
      <c r="E3" s="1" t="n">
        <v>0.5</v>
      </c>
      <c r="F3" s="14">
        <f>Random!C2</f>
        <v/>
      </c>
      <c r="G3" s="14">
        <f>Attention!C2</f>
        <v/>
      </c>
      <c r="H3" s="14">
        <f>SHAP!C2</f>
        <v/>
      </c>
      <c r="I3" s="14">
        <f>LIME!C2</f>
        <v/>
      </c>
      <c r="J3" s="14">
        <f>IG!C2</f>
        <v/>
      </c>
      <c r="K3" s="14">
        <f>Random!D2</f>
        <v/>
      </c>
      <c r="L3" s="14">
        <f>Attention!D2</f>
        <v/>
      </c>
      <c r="M3" s="14">
        <f>SHAP!D2</f>
        <v/>
      </c>
      <c r="N3" s="14">
        <f>LIME!D2</f>
        <v/>
      </c>
      <c r="O3" s="14">
        <f>IG!D2</f>
        <v/>
      </c>
      <c r="P3" s="14">
        <f>Random!E2</f>
        <v/>
      </c>
      <c r="Q3" s="14">
        <f>Attention!E2</f>
        <v/>
      </c>
      <c r="R3" s="14">
        <f>SHAP!E2</f>
        <v/>
      </c>
      <c r="S3" s="14">
        <f>LIME!E2</f>
        <v/>
      </c>
      <c r="T3" s="14">
        <f>IG!E2</f>
        <v/>
      </c>
    </row>
    <row r="4" ht="18" customHeight="1" s="30">
      <c r="E4" s="1" t="n">
        <v>0.6</v>
      </c>
      <c r="F4" s="14">
        <f>Random!C3</f>
        <v/>
      </c>
      <c r="G4" s="14">
        <f>Attention!C3</f>
        <v/>
      </c>
      <c r="H4" s="14">
        <f>SHAP!C3</f>
        <v/>
      </c>
      <c r="I4" s="14">
        <f>LIME!C3</f>
        <v/>
      </c>
      <c r="J4" s="14">
        <f>IG!C3</f>
        <v/>
      </c>
      <c r="K4" s="14">
        <f>Random!D3</f>
        <v/>
      </c>
      <c r="L4" s="14">
        <f>Attention!D3</f>
        <v/>
      </c>
      <c r="M4" s="14">
        <f>SHAP!D3</f>
        <v/>
      </c>
      <c r="N4" s="14">
        <f>LIME!D3</f>
        <v/>
      </c>
      <c r="O4" s="14">
        <f>IG!D3</f>
        <v/>
      </c>
      <c r="P4" s="14">
        <f>Random!E3</f>
        <v/>
      </c>
      <c r="Q4" s="14">
        <f>Attention!E3</f>
        <v/>
      </c>
      <c r="R4" s="14">
        <f>SHAP!E3</f>
        <v/>
      </c>
      <c r="S4" s="14">
        <f>LIME!E3</f>
        <v/>
      </c>
      <c r="T4" s="14">
        <f>IG!E3</f>
        <v/>
      </c>
    </row>
    <row r="5" ht="18" customHeight="1" s="30">
      <c r="B5" s="31" t="n"/>
      <c r="C5" s="31" t="n"/>
      <c r="D5" s="31" t="n"/>
      <c r="E5" s="2" t="n">
        <v>0.7</v>
      </c>
      <c r="F5" s="41">
        <f>Random!C4</f>
        <v/>
      </c>
      <c r="G5" s="41">
        <f>Attention!C4</f>
        <v/>
      </c>
      <c r="H5" s="41">
        <f>SHAP!C4</f>
        <v/>
      </c>
      <c r="I5" s="41">
        <f>LIME!C4</f>
        <v/>
      </c>
      <c r="J5" s="41">
        <f>IG!C4</f>
        <v/>
      </c>
      <c r="K5" s="41">
        <f>Random!D4</f>
        <v/>
      </c>
      <c r="L5" s="41">
        <f>Attention!D4</f>
        <v/>
      </c>
      <c r="M5" s="41">
        <f>SHAP!D4</f>
        <v/>
      </c>
      <c r="N5" s="41">
        <f>LIME!D4</f>
        <v/>
      </c>
      <c r="O5" s="41">
        <f>IG!D4</f>
        <v/>
      </c>
      <c r="P5" s="41">
        <f>Random!E4</f>
        <v/>
      </c>
      <c r="Q5" s="41">
        <f>Attention!E4</f>
        <v/>
      </c>
      <c r="R5" s="41">
        <f>SHAP!E4</f>
        <v/>
      </c>
      <c r="S5" s="41">
        <f>LIME!E4</f>
        <v/>
      </c>
      <c r="T5" s="41">
        <f>IG!E4</f>
        <v/>
      </c>
    </row>
    <row r="6" ht="18" customHeight="1" s="30">
      <c r="B6" s="38" t="inlineStr">
        <is>
          <t>TR News</t>
        </is>
      </c>
      <c r="C6" s="29" t="n">
        <v>0.78</v>
      </c>
      <c r="D6" s="29" t="n">
        <v>0.848</v>
      </c>
      <c r="E6" s="1" t="n">
        <v>0.5</v>
      </c>
      <c r="F6" s="14">
        <f>Random!C5</f>
        <v/>
      </c>
      <c r="G6" s="14">
        <f>Attention!C5</f>
        <v/>
      </c>
      <c r="H6" s="14">
        <f>SHAP!C5</f>
        <v/>
      </c>
      <c r="I6" s="14">
        <f>LIME!C5</f>
        <v/>
      </c>
      <c r="J6" s="14">
        <f>IG!C5</f>
        <v/>
      </c>
      <c r="K6" s="14">
        <f>Random!D5</f>
        <v/>
      </c>
      <c r="L6" s="14">
        <f>Attention!D5</f>
        <v/>
      </c>
      <c r="M6" s="14">
        <f>SHAP!D5</f>
        <v/>
      </c>
      <c r="N6" s="14">
        <f>LIME!D5</f>
        <v/>
      </c>
      <c r="O6" s="14">
        <f>IG!D5</f>
        <v/>
      </c>
      <c r="P6" s="14">
        <f>Random!E5</f>
        <v/>
      </c>
      <c r="Q6" s="14">
        <f>Attention!E5</f>
        <v/>
      </c>
      <c r="R6" s="14">
        <f>SHAP!E5</f>
        <v/>
      </c>
      <c r="S6" s="14">
        <f>LIME!E5</f>
        <v/>
      </c>
      <c r="T6" s="14">
        <f>IG!E5</f>
        <v/>
      </c>
    </row>
    <row r="7" ht="18" customHeight="1" s="30">
      <c r="E7" s="1" t="n">
        <v>0.6</v>
      </c>
      <c r="F7" s="14">
        <f>Random!C6</f>
        <v/>
      </c>
      <c r="G7" s="14">
        <f>Attention!C6</f>
        <v/>
      </c>
      <c r="H7" s="14">
        <f>SHAP!C6</f>
        <v/>
      </c>
      <c r="I7" s="14">
        <f>LIME!C6</f>
        <v/>
      </c>
      <c r="J7" s="14">
        <f>IG!C6</f>
        <v/>
      </c>
      <c r="K7" s="14">
        <f>Random!D6</f>
        <v/>
      </c>
      <c r="L7" s="14">
        <f>Attention!D6</f>
        <v/>
      </c>
      <c r="M7" s="14">
        <f>SHAP!D6</f>
        <v/>
      </c>
      <c r="N7" s="14">
        <f>LIME!D6</f>
        <v/>
      </c>
      <c r="O7" s="14">
        <f>IG!D6</f>
        <v/>
      </c>
      <c r="P7" s="14">
        <f>Random!E6</f>
        <v/>
      </c>
      <c r="Q7" s="14">
        <f>Attention!E6</f>
        <v/>
      </c>
      <c r="R7" s="14">
        <f>SHAP!E6</f>
        <v/>
      </c>
      <c r="S7" s="14">
        <f>LIME!E6</f>
        <v/>
      </c>
      <c r="T7" s="14">
        <f>IG!E6</f>
        <v/>
      </c>
    </row>
    <row r="8" ht="18" customHeight="1" s="30">
      <c r="B8" s="31" t="n"/>
      <c r="C8" s="31" t="n"/>
      <c r="D8" s="31" t="n"/>
      <c r="E8" s="2" t="n">
        <v>0.7</v>
      </c>
      <c r="F8" s="41">
        <f>Random!C7</f>
        <v/>
      </c>
      <c r="G8" s="41">
        <f>Attention!C7</f>
        <v/>
      </c>
      <c r="H8" s="41">
        <f>SHAP!C7</f>
        <v/>
      </c>
      <c r="I8" s="41">
        <f>LIME!C7</f>
        <v/>
      </c>
      <c r="J8" s="41">
        <f>IG!C7</f>
        <v/>
      </c>
      <c r="K8" s="41">
        <f>Random!D7</f>
        <v/>
      </c>
      <c r="L8" s="41">
        <f>Attention!D7</f>
        <v/>
      </c>
      <c r="M8" s="41">
        <f>SHAP!D7</f>
        <v/>
      </c>
      <c r="N8" s="41">
        <f>LIME!D7</f>
        <v/>
      </c>
      <c r="O8" s="41">
        <f>IG!D7</f>
        <v/>
      </c>
      <c r="P8" s="41">
        <f>Random!E7</f>
        <v/>
      </c>
      <c r="Q8" s="41">
        <f>Attention!E7</f>
        <v/>
      </c>
      <c r="R8" s="41">
        <f>SHAP!E7</f>
        <v/>
      </c>
      <c r="S8" s="41">
        <f>LIME!E7</f>
        <v/>
      </c>
      <c r="T8" s="41">
        <f>IG!E7</f>
        <v/>
      </c>
    </row>
    <row r="9" ht="18" customHeight="1" s="30">
      <c r="B9" s="38" t="inlineStr">
        <is>
          <t>Interpress</t>
        </is>
      </c>
      <c r="C9" s="29" t="n">
        <v>0.88</v>
      </c>
      <c r="D9" s="29" t="n">
        <v>0.927</v>
      </c>
      <c r="E9" s="1" t="n">
        <v>0.5</v>
      </c>
      <c r="F9" s="14">
        <f>Random!C8</f>
        <v/>
      </c>
      <c r="G9" s="14">
        <f>Attention!C8</f>
        <v/>
      </c>
      <c r="H9" s="14">
        <f>SHAP!C8</f>
        <v/>
      </c>
      <c r="I9" s="14">
        <f>LIME!C8</f>
        <v/>
      </c>
      <c r="J9" s="14">
        <f>IG!C8</f>
        <v/>
      </c>
      <c r="K9" s="14">
        <f>Random!D8</f>
        <v/>
      </c>
      <c r="L9" s="14">
        <f>Attention!D8</f>
        <v/>
      </c>
      <c r="M9" s="14">
        <f>SHAP!D8</f>
        <v/>
      </c>
      <c r="N9" s="14">
        <f>LIME!D8</f>
        <v/>
      </c>
      <c r="O9" s="14">
        <f>IG!D8</f>
        <v/>
      </c>
      <c r="P9" s="14">
        <f>Random!E8</f>
        <v/>
      </c>
      <c r="Q9" s="14">
        <f>Attention!E8</f>
        <v/>
      </c>
      <c r="R9" s="14">
        <f>SHAP!E8</f>
        <v/>
      </c>
      <c r="S9" s="14">
        <f>LIME!E8</f>
        <v/>
      </c>
      <c r="T9" s="14">
        <f>IG!E8</f>
        <v/>
      </c>
    </row>
    <row r="10" ht="18" customHeight="1" s="30">
      <c r="E10" s="1" t="n">
        <v>0.6</v>
      </c>
      <c r="F10" s="14">
        <f>Random!C9</f>
        <v/>
      </c>
      <c r="G10" s="14">
        <f>Attention!C9</f>
        <v/>
      </c>
      <c r="H10" s="14">
        <f>SHAP!C9</f>
        <v/>
      </c>
      <c r="I10" s="14">
        <f>LIME!C9</f>
        <v/>
      </c>
      <c r="J10" s="14">
        <f>IG!C9</f>
        <v/>
      </c>
      <c r="K10" s="14">
        <f>Random!D9</f>
        <v/>
      </c>
      <c r="L10" s="14">
        <f>Attention!D9</f>
        <v/>
      </c>
      <c r="M10" s="14">
        <f>SHAP!D9</f>
        <v/>
      </c>
      <c r="N10" s="14">
        <f>LIME!D9</f>
        <v/>
      </c>
      <c r="O10" s="14">
        <f>IG!D9</f>
        <v/>
      </c>
      <c r="P10" s="14">
        <f>Random!E9</f>
        <v/>
      </c>
      <c r="Q10" s="14">
        <f>Attention!E9</f>
        <v/>
      </c>
      <c r="R10" s="14">
        <f>SHAP!E9</f>
        <v/>
      </c>
      <c r="S10" s="14">
        <f>LIME!E9</f>
        <v/>
      </c>
      <c r="T10" s="14">
        <f>IG!E9</f>
        <v/>
      </c>
    </row>
    <row r="11" ht="18" customHeight="1" s="30">
      <c r="B11" s="31" t="n"/>
      <c r="C11" s="31" t="n"/>
      <c r="D11" s="31" t="n"/>
      <c r="E11" s="2" t="n">
        <v>0.7</v>
      </c>
      <c r="F11" s="41">
        <f>Random!C10</f>
        <v/>
      </c>
      <c r="G11" s="41">
        <f>Attention!C10</f>
        <v/>
      </c>
      <c r="H11" s="41">
        <f>SHAP!C10</f>
        <v/>
      </c>
      <c r="I11" s="41">
        <f>LIME!C10</f>
        <v/>
      </c>
      <c r="J11" s="41">
        <f>IG!C10</f>
        <v/>
      </c>
      <c r="K11" s="41">
        <f>Random!D10</f>
        <v/>
      </c>
      <c r="L11" s="41">
        <f>Attention!D10</f>
        <v/>
      </c>
      <c r="M11" s="41">
        <f>SHAP!D10</f>
        <v/>
      </c>
      <c r="N11" s="41">
        <f>LIME!D10</f>
        <v/>
      </c>
      <c r="O11" s="41">
        <f>IG!D10</f>
        <v/>
      </c>
      <c r="P11" s="41">
        <f>Random!E10</f>
        <v/>
      </c>
      <c r="Q11" s="41">
        <f>Attention!E10</f>
        <v/>
      </c>
      <c r="R11" s="41">
        <f>SHAP!E10</f>
        <v/>
      </c>
      <c r="S11" s="41">
        <f>LIME!E10</f>
        <v/>
      </c>
      <c r="T11" s="41">
        <f>IG!E10</f>
        <v/>
      </c>
    </row>
    <row r="12" ht="18" customHeight="1" s="30" thickBot="1">
      <c r="B12" s="32" t="inlineStr">
        <is>
          <t>TC 32</t>
        </is>
      </c>
      <c r="C12" s="34" t="n">
        <v>0.9399999999999999</v>
      </c>
      <c r="D12" s="34" t="n">
        <v>0.993</v>
      </c>
      <c r="E12" s="1" t="n">
        <v>0.5</v>
      </c>
      <c r="F12" s="14">
        <f>Random!C11</f>
        <v/>
      </c>
      <c r="G12" s="14">
        <f>Attention!C11</f>
        <v/>
      </c>
      <c r="H12" s="14">
        <f>SHAP!C11</f>
        <v/>
      </c>
      <c r="I12" s="14">
        <f>LIME!C11</f>
        <v/>
      </c>
      <c r="J12" s="14">
        <f>IG!C11</f>
        <v/>
      </c>
      <c r="K12" s="14">
        <f>Random!D11</f>
        <v/>
      </c>
      <c r="L12" s="14">
        <f>Attention!D11</f>
        <v/>
      </c>
      <c r="M12" s="14">
        <f>SHAP!D11</f>
        <v/>
      </c>
      <c r="N12" s="14">
        <f>LIME!D11</f>
        <v/>
      </c>
      <c r="O12" s="14">
        <f>IG!D11</f>
        <v/>
      </c>
      <c r="P12" s="14">
        <f>Random!E11</f>
        <v/>
      </c>
      <c r="Q12" s="14">
        <f>Attention!E11</f>
        <v/>
      </c>
      <c r="R12" s="14">
        <f>SHAP!E11</f>
        <v/>
      </c>
      <c r="S12" s="14">
        <f>LIME!E11</f>
        <v/>
      </c>
      <c r="T12" s="14">
        <f>IG!E11</f>
        <v/>
      </c>
    </row>
    <row r="13" ht="18" customHeight="1" s="30">
      <c r="E13" s="1" t="n">
        <v>0.6</v>
      </c>
      <c r="F13" s="14">
        <f>Random!C12</f>
        <v/>
      </c>
      <c r="G13" s="14">
        <f>Attention!C12</f>
        <v/>
      </c>
      <c r="H13" s="14">
        <f>SHAP!C12</f>
        <v/>
      </c>
      <c r="I13" s="14">
        <f>LIME!C12</f>
        <v/>
      </c>
      <c r="J13" s="14">
        <f>IG!C12</f>
        <v/>
      </c>
      <c r="K13" s="14">
        <f>Random!D12</f>
        <v/>
      </c>
      <c r="L13" s="14">
        <f>Attention!D12</f>
        <v/>
      </c>
      <c r="M13" s="14">
        <f>SHAP!D12</f>
        <v/>
      </c>
      <c r="N13" s="14">
        <f>LIME!D12</f>
        <v/>
      </c>
      <c r="O13" s="14">
        <f>IG!D12</f>
        <v/>
      </c>
      <c r="P13" s="14">
        <f>Random!E12</f>
        <v/>
      </c>
      <c r="Q13" s="14">
        <f>Attention!E12</f>
        <v/>
      </c>
      <c r="R13" s="14">
        <f>SHAP!E12</f>
        <v/>
      </c>
      <c r="S13" s="14">
        <f>LIME!E12</f>
        <v/>
      </c>
      <c r="T13" s="14">
        <f>IG!E12</f>
        <v/>
      </c>
    </row>
    <row r="14" ht="18.6" customHeight="1" s="30" thickBot="1">
      <c r="A14" s="33" t="n"/>
      <c r="B14" s="33" t="n"/>
      <c r="C14" s="33" t="n"/>
      <c r="D14" s="33" t="n"/>
      <c r="E14" s="4" t="n">
        <v>0.7</v>
      </c>
      <c r="F14" s="15">
        <f>Random!C13</f>
        <v/>
      </c>
      <c r="G14" s="15">
        <f>Attention!C13</f>
        <v/>
      </c>
      <c r="H14" s="15">
        <f>SHAP!C13</f>
        <v/>
      </c>
      <c r="I14" s="15">
        <f>LIME!C13</f>
        <v/>
      </c>
      <c r="J14" s="15">
        <f>IG!C13</f>
        <v/>
      </c>
      <c r="K14" s="15">
        <f>Random!D13</f>
        <v/>
      </c>
      <c r="L14" s="15">
        <f>Attention!D13</f>
        <v/>
      </c>
      <c r="M14" s="15">
        <f>SHAP!D13</f>
        <v/>
      </c>
      <c r="N14" s="15">
        <f>LIME!D13</f>
        <v/>
      </c>
      <c r="O14" s="15">
        <f>IG!D13</f>
        <v/>
      </c>
      <c r="P14" s="15">
        <f>Random!E13</f>
        <v/>
      </c>
      <c r="Q14" s="15">
        <f>Attention!E13</f>
        <v/>
      </c>
      <c r="R14" s="15">
        <f>SHAP!E13</f>
        <v/>
      </c>
      <c r="S14" s="15">
        <f>LIME!E13</f>
        <v/>
      </c>
      <c r="T14" s="15">
        <f>IG!E13</f>
        <v/>
      </c>
    </row>
    <row r="15" ht="18" customHeight="1" s="30" thickBot="1">
      <c r="A15" s="35" t="inlineStr">
        <is>
          <t>TurkishBERTweet</t>
        </is>
      </c>
      <c r="B15" s="36" t="inlineStr">
        <is>
          <t>TTC 4900</t>
        </is>
      </c>
      <c r="C15" s="37" t="n">
        <v>0.9</v>
      </c>
      <c r="D15" s="37" t="n">
        <v>0.976</v>
      </c>
      <c r="E15" s="5" t="n">
        <v>0.5</v>
      </c>
      <c r="F15" s="14">
        <f>Random!C14</f>
        <v/>
      </c>
      <c r="G15" s="14">
        <f>Attention!C14</f>
        <v/>
      </c>
      <c r="H15" s="14">
        <f>SHAP!C14</f>
        <v/>
      </c>
      <c r="I15" s="14">
        <f>LIME!C14</f>
        <v/>
      </c>
      <c r="J15" s="14">
        <f>IG!C14</f>
        <v/>
      </c>
      <c r="K15" s="14">
        <f>Random!D14</f>
        <v/>
      </c>
      <c r="L15" s="14">
        <f>Attention!D14</f>
        <v/>
      </c>
      <c r="M15" s="14">
        <f>SHAP!D14</f>
        <v/>
      </c>
      <c r="N15" s="14">
        <f>LIME!D14</f>
        <v/>
      </c>
      <c r="O15" s="14">
        <f>IG!D14</f>
        <v/>
      </c>
      <c r="P15" s="14">
        <f>Random!E14</f>
        <v/>
      </c>
      <c r="Q15" s="14">
        <f>Attention!E14</f>
        <v/>
      </c>
      <c r="R15" s="14">
        <f>SHAP!E14</f>
        <v/>
      </c>
      <c r="S15" s="14">
        <f>LIME!E14</f>
        <v/>
      </c>
      <c r="T15" s="14">
        <f>IG!E14</f>
        <v/>
      </c>
    </row>
    <row r="16" ht="18" customHeight="1" s="30">
      <c r="E16" s="1" t="n">
        <v>0.6</v>
      </c>
      <c r="F16" s="14">
        <f>Random!C15</f>
        <v/>
      </c>
      <c r="G16" s="14">
        <f>Attention!C15</f>
        <v/>
      </c>
      <c r="H16" s="14">
        <f>SHAP!C15</f>
        <v/>
      </c>
      <c r="I16" s="14">
        <f>LIME!C15</f>
        <v/>
      </c>
      <c r="J16" s="14">
        <f>IG!C15</f>
        <v/>
      </c>
      <c r="K16" s="14">
        <f>Random!D15</f>
        <v/>
      </c>
      <c r="L16" s="14">
        <f>Attention!D15</f>
        <v/>
      </c>
      <c r="M16" s="14">
        <f>SHAP!D15</f>
        <v/>
      </c>
      <c r="N16" s="14">
        <f>LIME!D15</f>
        <v/>
      </c>
      <c r="O16" s="14">
        <f>IG!D15</f>
        <v/>
      </c>
      <c r="P16" s="14">
        <f>Random!E15</f>
        <v/>
      </c>
      <c r="Q16" s="14">
        <f>Attention!E15</f>
        <v/>
      </c>
      <c r="R16" s="14">
        <f>SHAP!E15</f>
        <v/>
      </c>
      <c r="S16" s="14">
        <f>LIME!E15</f>
        <v/>
      </c>
      <c r="T16" s="14">
        <f>IG!E15</f>
        <v/>
      </c>
    </row>
    <row r="17" ht="18" customHeight="1" s="30">
      <c r="B17" s="31" t="n"/>
      <c r="C17" s="31" t="n"/>
      <c r="D17" s="31" t="n"/>
      <c r="E17" s="2" t="n">
        <v>0.7</v>
      </c>
      <c r="F17" s="41">
        <f>Random!C16</f>
        <v/>
      </c>
      <c r="G17" s="41">
        <f>Attention!C16</f>
        <v/>
      </c>
      <c r="H17" s="41">
        <f>SHAP!C16</f>
        <v/>
      </c>
      <c r="I17" s="41">
        <f>LIME!C16</f>
        <v/>
      </c>
      <c r="J17" s="41">
        <f>IG!C16</f>
        <v/>
      </c>
      <c r="K17" s="41">
        <f>Random!D16</f>
        <v/>
      </c>
      <c r="L17" s="41">
        <f>Attention!D16</f>
        <v/>
      </c>
      <c r="M17" s="41">
        <f>SHAP!D16</f>
        <v/>
      </c>
      <c r="N17" s="41">
        <f>LIME!D16</f>
        <v/>
      </c>
      <c r="O17" s="41">
        <f>IG!D16</f>
        <v/>
      </c>
      <c r="P17" s="41">
        <f>Random!E16</f>
        <v/>
      </c>
      <c r="Q17" s="41">
        <f>Attention!E16</f>
        <v/>
      </c>
      <c r="R17" s="41">
        <f>SHAP!E16</f>
        <v/>
      </c>
      <c r="S17" s="41">
        <f>LIME!E16</f>
        <v/>
      </c>
      <c r="T17" s="41">
        <f>IG!E16</f>
        <v/>
      </c>
    </row>
    <row r="18" ht="18" customHeight="1" s="30">
      <c r="B18" s="38" t="inlineStr">
        <is>
          <t>TR News</t>
        </is>
      </c>
      <c r="C18" s="29" t="n">
        <v>0.7</v>
      </c>
      <c r="D18" s="29" t="n">
        <v>0.8080000000000001</v>
      </c>
      <c r="E18" s="3" t="n">
        <v>0.5</v>
      </c>
      <c r="F18" s="14">
        <f>Random!C17</f>
        <v/>
      </c>
      <c r="G18" s="14">
        <f>Attention!C17</f>
        <v/>
      </c>
      <c r="H18" s="14">
        <f>SHAP!C17</f>
        <v/>
      </c>
      <c r="I18" s="14">
        <f>LIME!C17</f>
        <v/>
      </c>
      <c r="J18" s="14">
        <f>IG!C17</f>
        <v/>
      </c>
      <c r="K18" s="14">
        <f>Random!D17</f>
        <v/>
      </c>
      <c r="L18" s="14">
        <f>Attention!D17</f>
        <v/>
      </c>
      <c r="M18" s="14">
        <f>SHAP!D17</f>
        <v/>
      </c>
      <c r="N18" s="14">
        <f>LIME!D17</f>
        <v/>
      </c>
      <c r="O18" s="14">
        <f>IG!D17</f>
        <v/>
      </c>
      <c r="P18" s="14">
        <f>Random!E17</f>
        <v/>
      </c>
      <c r="Q18" s="14">
        <f>Attention!E17</f>
        <v/>
      </c>
      <c r="R18" s="14">
        <f>SHAP!E17</f>
        <v/>
      </c>
      <c r="S18" s="14">
        <f>LIME!E17</f>
        <v/>
      </c>
      <c r="T18" s="14">
        <f>IG!E17</f>
        <v/>
      </c>
    </row>
    <row r="19" ht="18" customHeight="1" s="30">
      <c r="E19" s="1" t="n">
        <v>0.6</v>
      </c>
      <c r="F19" s="14">
        <f>Random!C18</f>
        <v/>
      </c>
      <c r="G19" s="14">
        <f>Attention!C18</f>
        <v/>
      </c>
      <c r="H19" s="14">
        <f>SHAP!C18</f>
        <v/>
      </c>
      <c r="I19" s="14">
        <f>LIME!C18</f>
        <v/>
      </c>
      <c r="J19" s="14">
        <f>IG!C18</f>
        <v/>
      </c>
      <c r="K19" s="14">
        <f>Random!D18</f>
        <v/>
      </c>
      <c r="L19" s="14">
        <f>Attention!D18</f>
        <v/>
      </c>
      <c r="M19" s="14">
        <f>SHAP!D18</f>
        <v/>
      </c>
      <c r="N19" s="14">
        <f>LIME!D18</f>
        <v/>
      </c>
      <c r="O19" s="14">
        <f>IG!D18</f>
        <v/>
      </c>
      <c r="P19" s="14">
        <f>Random!E18</f>
        <v/>
      </c>
      <c r="Q19" s="14">
        <f>Attention!E18</f>
        <v/>
      </c>
      <c r="R19" s="14">
        <f>SHAP!E18</f>
        <v/>
      </c>
      <c r="S19" s="14">
        <f>LIME!E18</f>
        <v/>
      </c>
      <c r="T19" s="14">
        <f>IG!E18</f>
        <v/>
      </c>
    </row>
    <row r="20" ht="18" customHeight="1" s="30">
      <c r="B20" s="31" t="n"/>
      <c r="C20" s="31" t="n"/>
      <c r="D20" s="31" t="n"/>
      <c r="E20" s="2" t="n">
        <v>0.7</v>
      </c>
      <c r="F20" s="41">
        <f>Random!C19</f>
        <v/>
      </c>
      <c r="G20" s="41">
        <f>Attention!C19</f>
        <v/>
      </c>
      <c r="H20" s="41">
        <f>SHAP!C19</f>
        <v/>
      </c>
      <c r="I20" s="41">
        <f>LIME!C19</f>
        <v/>
      </c>
      <c r="J20" s="41">
        <f>IG!C19</f>
        <v/>
      </c>
      <c r="K20" s="41">
        <f>Random!D19</f>
        <v/>
      </c>
      <c r="L20" s="41">
        <f>Attention!D19</f>
        <v/>
      </c>
      <c r="M20" s="41">
        <f>SHAP!D19</f>
        <v/>
      </c>
      <c r="N20" s="41">
        <f>LIME!D19</f>
        <v/>
      </c>
      <c r="O20" s="41">
        <f>IG!D19</f>
        <v/>
      </c>
      <c r="P20" s="41">
        <f>Random!E19</f>
        <v/>
      </c>
      <c r="Q20" s="41">
        <f>Attention!E19</f>
        <v/>
      </c>
      <c r="R20" s="41">
        <f>SHAP!E19</f>
        <v/>
      </c>
      <c r="S20" s="41">
        <f>LIME!E19</f>
        <v/>
      </c>
      <c r="T20" s="41">
        <f>IG!E19</f>
        <v/>
      </c>
    </row>
    <row r="21" ht="18" customHeight="1" s="30">
      <c r="B21" s="38" t="inlineStr">
        <is>
          <t>Interpress</t>
        </is>
      </c>
      <c r="C21" s="29" t="n">
        <v>0.78</v>
      </c>
      <c r="D21" s="29" t="n">
        <v>0.844</v>
      </c>
      <c r="E21" s="3" t="n">
        <v>0.5</v>
      </c>
      <c r="F21" s="14">
        <f>Random!C20</f>
        <v/>
      </c>
      <c r="G21" s="14">
        <f>Attention!C20</f>
        <v/>
      </c>
      <c r="H21" s="14">
        <f>SHAP!C20</f>
        <v/>
      </c>
      <c r="I21" s="14">
        <f>LIME!C20</f>
        <v/>
      </c>
      <c r="J21" s="14">
        <f>IG!C20</f>
        <v/>
      </c>
      <c r="K21" s="14">
        <f>Random!D20</f>
        <v/>
      </c>
      <c r="L21" s="14">
        <f>Attention!D20</f>
        <v/>
      </c>
      <c r="M21" s="14">
        <f>SHAP!D20</f>
        <v/>
      </c>
      <c r="N21" s="14">
        <f>LIME!D20</f>
        <v/>
      </c>
      <c r="O21" s="14">
        <f>IG!D20</f>
        <v/>
      </c>
      <c r="P21" s="14">
        <f>Random!E20</f>
        <v/>
      </c>
      <c r="Q21" s="14">
        <f>Attention!E20</f>
        <v/>
      </c>
      <c r="R21" s="14">
        <f>SHAP!E20</f>
        <v/>
      </c>
      <c r="S21" s="14">
        <f>LIME!E20</f>
        <v/>
      </c>
      <c r="T21" s="14">
        <f>IG!E20</f>
        <v/>
      </c>
    </row>
    <row r="22" ht="18" customHeight="1" s="30">
      <c r="E22" s="1" t="n">
        <v>0.6</v>
      </c>
      <c r="F22" s="14">
        <f>Random!C21</f>
        <v/>
      </c>
      <c r="G22" s="14">
        <f>Attention!C21</f>
        <v/>
      </c>
      <c r="H22" s="14">
        <f>SHAP!C21</f>
        <v/>
      </c>
      <c r="I22" s="14">
        <f>LIME!C21</f>
        <v/>
      </c>
      <c r="J22" s="14">
        <f>IG!C21</f>
        <v/>
      </c>
      <c r="K22" s="14">
        <f>Random!D21</f>
        <v/>
      </c>
      <c r="L22" s="14">
        <f>Attention!D21</f>
        <v/>
      </c>
      <c r="M22" s="14">
        <f>SHAP!D21</f>
        <v/>
      </c>
      <c r="N22" s="14">
        <f>LIME!D21</f>
        <v/>
      </c>
      <c r="O22" s="14">
        <f>IG!D21</f>
        <v/>
      </c>
      <c r="P22" s="14">
        <f>Random!E21</f>
        <v/>
      </c>
      <c r="Q22" s="14">
        <f>Attention!E21</f>
        <v/>
      </c>
      <c r="R22" s="14">
        <f>SHAP!E21</f>
        <v/>
      </c>
      <c r="S22" s="14">
        <f>LIME!E21</f>
        <v/>
      </c>
      <c r="T22" s="14">
        <f>IG!E21</f>
        <v/>
      </c>
    </row>
    <row r="23" ht="18" customHeight="1" s="30">
      <c r="B23" s="31" t="n"/>
      <c r="C23" s="31" t="n"/>
      <c r="D23" s="31" t="n"/>
      <c r="E23" s="2" t="n">
        <v>0.7</v>
      </c>
      <c r="F23" s="41">
        <f>Random!C22</f>
        <v/>
      </c>
      <c r="G23" s="41">
        <f>Attention!C22</f>
        <v/>
      </c>
      <c r="H23" s="41">
        <f>SHAP!C22</f>
        <v/>
      </c>
      <c r="I23" s="41">
        <f>LIME!C22</f>
        <v/>
      </c>
      <c r="J23" s="41">
        <f>IG!C22</f>
        <v/>
      </c>
      <c r="K23" s="41">
        <f>Random!D22</f>
        <v/>
      </c>
      <c r="L23" s="41">
        <f>Attention!D22</f>
        <v/>
      </c>
      <c r="M23" s="41">
        <f>SHAP!D22</f>
        <v/>
      </c>
      <c r="N23" s="41">
        <f>LIME!D22</f>
        <v/>
      </c>
      <c r="O23" s="41">
        <f>IG!D22</f>
        <v/>
      </c>
      <c r="P23" s="41">
        <f>Random!E22</f>
        <v/>
      </c>
      <c r="Q23" s="41">
        <f>Attention!E22</f>
        <v/>
      </c>
      <c r="R23" s="41">
        <f>SHAP!E22</f>
        <v/>
      </c>
      <c r="S23" s="41">
        <f>LIME!E22</f>
        <v/>
      </c>
      <c r="T23" s="41">
        <f>IG!E22</f>
        <v/>
      </c>
    </row>
    <row r="24" ht="18" customHeight="1" s="30" thickBot="1">
      <c r="B24" s="32" t="inlineStr">
        <is>
          <t>TC 32</t>
        </is>
      </c>
      <c r="C24" s="34" t="n">
        <v>0.84</v>
      </c>
      <c r="D24" s="34" t="n">
        <v>0.9419999999999999</v>
      </c>
      <c r="E24" s="1" t="n">
        <v>0.5</v>
      </c>
      <c r="F24" s="14">
        <f>Random!C23</f>
        <v/>
      </c>
      <c r="G24" s="14">
        <f>Attention!C23</f>
        <v/>
      </c>
      <c r="H24" s="14">
        <f>SHAP!C23</f>
        <v/>
      </c>
      <c r="I24" s="14">
        <f>LIME!C23</f>
        <v/>
      </c>
      <c r="J24" s="14">
        <f>IG!C23</f>
        <v/>
      </c>
      <c r="K24" s="14">
        <f>Random!D23</f>
        <v/>
      </c>
      <c r="L24" s="14">
        <f>Attention!D23</f>
        <v/>
      </c>
      <c r="M24" s="14">
        <f>SHAP!D23</f>
        <v/>
      </c>
      <c r="N24" s="14">
        <f>LIME!D23</f>
        <v/>
      </c>
      <c r="O24" s="14">
        <f>IG!D23</f>
        <v/>
      </c>
      <c r="P24" s="14">
        <f>Random!E23</f>
        <v/>
      </c>
      <c r="Q24" s="14">
        <f>Attention!E23</f>
        <v/>
      </c>
      <c r="R24" s="14">
        <f>SHAP!E23</f>
        <v/>
      </c>
      <c r="S24" s="14">
        <f>LIME!E23</f>
        <v/>
      </c>
      <c r="T24" s="14">
        <f>IG!E23</f>
        <v/>
      </c>
    </row>
    <row r="25" ht="18" customHeight="1" s="30">
      <c r="E25" s="1" t="n">
        <v>0.6</v>
      </c>
      <c r="F25" s="14">
        <f>Random!C24</f>
        <v/>
      </c>
      <c r="G25" s="14">
        <f>Attention!C24</f>
        <v/>
      </c>
      <c r="H25" s="14">
        <f>SHAP!C24</f>
        <v/>
      </c>
      <c r="I25" s="14">
        <f>LIME!C24</f>
        <v/>
      </c>
      <c r="J25" s="14">
        <f>IG!C24</f>
        <v/>
      </c>
      <c r="K25" s="14">
        <f>Random!D24</f>
        <v/>
      </c>
      <c r="L25" s="14">
        <f>Attention!D24</f>
        <v/>
      </c>
      <c r="M25" s="14">
        <f>SHAP!D24</f>
        <v/>
      </c>
      <c r="N25" s="14">
        <f>LIME!D24</f>
        <v/>
      </c>
      <c r="O25" s="14">
        <f>IG!D24</f>
        <v/>
      </c>
      <c r="P25" s="14">
        <f>Random!E24</f>
        <v/>
      </c>
      <c r="Q25" s="14">
        <f>Attention!E24</f>
        <v/>
      </c>
      <c r="R25" s="14">
        <f>SHAP!E24</f>
        <v/>
      </c>
      <c r="S25" s="14">
        <f>LIME!E24</f>
        <v/>
      </c>
      <c r="T25" s="14">
        <f>IG!E24</f>
        <v/>
      </c>
    </row>
    <row r="26" ht="18.6" customHeight="1" s="30" thickBot="1">
      <c r="A26" s="33" t="n"/>
      <c r="B26" s="33" t="n"/>
      <c r="C26" s="33" t="n"/>
      <c r="D26" s="33" t="n"/>
      <c r="E26" s="4" t="n">
        <v>0.7</v>
      </c>
      <c r="F26" s="15">
        <f>Random!C25</f>
        <v/>
      </c>
      <c r="G26" s="15">
        <f>Attention!C25</f>
        <v/>
      </c>
      <c r="H26" s="15">
        <f>SHAP!C25</f>
        <v/>
      </c>
      <c r="I26" s="15">
        <f>LIME!C25</f>
        <v/>
      </c>
      <c r="J26" s="15">
        <f>IG!C25</f>
        <v/>
      </c>
      <c r="K26" s="15">
        <f>Random!D25</f>
        <v/>
      </c>
      <c r="L26" s="15">
        <f>Attention!D25</f>
        <v/>
      </c>
      <c r="M26" s="15">
        <f>SHAP!D25</f>
        <v/>
      </c>
      <c r="N26" s="15">
        <f>LIME!D25</f>
        <v/>
      </c>
      <c r="O26" s="15">
        <f>IG!D25</f>
        <v/>
      </c>
      <c r="P26" s="15">
        <f>Random!E25</f>
        <v/>
      </c>
      <c r="Q26" s="15">
        <f>Attention!E25</f>
        <v/>
      </c>
      <c r="R26" s="15">
        <f>SHAP!E25</f>
        <v/>
      </c>
      <c r="S26" s="15">
        <f>LIME!E25</f>
        <v/>
      </c>
      <c r="T26" s="15">
        <f>IG!E25</f>
        <v/>
      </c>
    </row>
  </sheetData>
  <mergeCells count="34">
    <mergeCell ref="K1:O1"/>
    <mergeCell ref="P1:T1"/>
    <mergeCell ref="A3:A14"/>
    <mergeCell ref="B3:B5"/>
    <mergeCell ref="C3:C5"/>
    <mergeCell ref="D3:D5"/>
    <mergeCell ref="B6:B8"/>
    <mergeCell ref="C6:C8"/>
    <mergeCell ref="D6:D8"/>
    <mergeCell ref="B9:B11"/>
    <mergeCell ref="A1:A2"/>
    <mergeCell ref="B1:B2"/>
    <mergeCell ref="C1:C2"/>
    <mergeCell ref="D1:D2"/>
    <mergeCell ref="E1:E2"/>
    <mergeCell ref="F1:J1"/>
    <mergeCell ref="A15:A26"/>
    <mergeCell ref="B15:B17"/>
    <mergeCell ref="C15:C17"/>
    <mergeCell ref="D15:D17"/>
    <mergeCell ref="B18:B20"/>
    <mergeCell ref="B24:B26"/>
    <mergeCell ref="C24:C26"/>
    <mergeCell ref="D24:D26"/>
    <mergeCell ref="C18:C20"/>
    <mergeCell ref="D18:D20"/>
    <mergeCell ref="B21:B23"/>
    <mergeCell ref="C21:C23"/>
    <mergeCell ref="D21:D23"/>
    <mergeCell ref="C9:C11"/>
    <mergeCell ref="D9:D11"/>
    <mergeCell ref="B12:B14"/>
    <mergeCell ref="C12:C14"/>
    <mergeCell ref="D12:D14"/>
  </mergeCells>
  <conditionalFormatting sqref="F3:J5">
    <cfRule type="top10" rank="1" priority="9" dxfId="54"/>
  </conditionalFormatting>
  <conditionalFormatting sqref="F6:J8">
    <cfRule type="top10" rank="1" priority="8" dxfId="54"/>
  </conditionalFormatting>
  <conditionalFormatting sqref="F9:J11">
    <cfRule type="top10" rank="1" priority="7" dxfId="54"/>
  </conditionalFormatting>
  <conditionalFormatting sqref="F12:J14">
    <cfRule type="top10" rank="1" priority="6" dxfId="54"/>
  </conditionalFormatting>
  <conditionalFormatting sqref="F15:J17">
    <cfRule type="top10" rank="1" priority="5" dxfId="54"/>
  </conditionalFormatting>
  <conditionalFormatting sqref="F18:J20">
    <cfRule type="top10" rank="1" priority="4" dxfId="54"/>
  </conditionalFormatting>
  <conditionalFormatting sqref="F21:J23">
    <cfRule type="top10" rank="1" priority="3" dxfId="54"/>
  </conditionalFormatting>
  <conditionalFormatting sqref="F24:J26">
    <cfRule type="top10" rank="1" priority="2" dxfId="54"/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I41" sqref="I41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5"/>
    <col width="7.44140625" customWidth="1" style="30" min="6" max="7"/>
    <col width="12.5546875" bestFit="1" customWidth="1" style="30" min="8" max="8"/>
    <col width="11.21875" bestFit="1" customWidth="1" style="30" min="9" max="9"/>
    <col width="18.77734375" bestFit="1" customWidth="1" style="30" min="10" max="10"/>
    <col width="11.44140625" bestFit="1" customWidth="1" style="30" min="11" max="11"/>
    <col width="11.109375" bestFit="1" customWidth="1" style="30" min="12" max="12"/>
    <col width="8.6640625" bestFit="1" customWidth="1" style="30" min="13" max="13"/>
    <col width="12.77734375" bestFit="1" customWidth="1" style="30" min="14" max="14"/>
    <col width="6" bestFit="1" customWidth="1" style="30" min="15" max="21"/>
    <col width="11" bestFit="1" customWidth="1" style="30" min="22" max="22"/>
    <col width="11.77734375" bestFit="1" customWidth="1" style="30" min="23" max="23"/>
    <col width="11.44140625" bestFit="1" customWidth="1" style="30" min="24" max="24"/>
    <col width="12" bestFit="1" customWidth="1" style="30" min="25" max="25"/>
    <col width="9.33203125" bestFit="1" customWidth="1" style="30" min="26" max="26"/>
    <col width="11.77734375" bestFit="1" customWidth="1" style="30" min="27" max="27"/>
    <col width="11.44140625" bestFit="1" customWidth="1" style="30" min="28" max="28"/>
    <col width="12" bestFit="1" customWidth="1" style="30" min="29" max="29"/>
    <col width="9.33203125" bestFit="1" customWidth="1" style="30" min="30" max="30"/>
    <col width="11.77734375" bestFit="1" customWidth="1" style="30" min="31" max="31"/>
    <col width="11.44140625" bestFit="1" customWidth="1" style="30" min="32" max="32"/>
    <col width="12" bestFit="1" customWidth="1" style="30" min="33" max="33"/>
    <col width="9.33203125" bestFit="1" customWidth="1" style="30" min="34" max="34"/>
    <col width="11.77734375" bestFit="1" customWidth="1" style="30" min="35" max="35"/>
    <col width="11.44140625" bestFit="1" customWidth="1" style="30" min="36" max="36"/>
    <col width="12" bestFit="1" customWidth="1" style="30" min="37" max="37"/>
    <col width="9.33203125" bestFit="1" customWidth="1" style="30" min="38" max="38"/>
    <col width="11.77734375" bestFit="1" customWidth="1" style="30" min="39" max="39"/>
    <col width="11.44140625" bestFit="1" customWidth="1" style="30" min="40" max="40"/>
    <col width="12" bestFit="1" customWidth="1" style="30" min="41" max="41"/>
    <col width="9.33203125" bestFit="1" customWidth="1" style="30" min="42" max="42"/>
    <col width="11.77734375" bestFit="1" customWidth="1" style="30" min="43" max="43"/>
    <col width="11.44140625" bestFit="1" customWidth="1" style="30" min="44" max="44"/>
    <col width="12" bestFit="1" customWidth="1" style="30" min="45" max="45"/>
    <col width="9.33203125" bestFit="1" customWidth="1" style="30" min="46" max="46"/>
    <col width="11.77734375" bestFit="1" customWidth="1" style="30" min="47" max="47"/>
    <col width="11.44140625" bestFit="1" customWidth="1" style="30" min="48" max="48"/>
    <col width="12" bestFit="1" customWidth="1" style="30" min="49" max="49"/>
    <col width="9.33203125" bestFit="1" customWidth="1" style="30" min="50" max="50"/>
    <col width="11.77734375" bestFit="1" customWidth="1" style="30" min="51" max="51"/>
    <col width="11.44140625" bestFit="1" customWidth="1" style="30" min="52" max="52"/>
    <col width="12" bestFit="1" customWidth="1" style="30" min="53" max="53"/>
    <col width="9.33203125" bestFit="1" customWidth="1" style="30" min="54" max="54"/>
    <col width="11.77734375" bestFit="1" customWidth="1" style="30" min="55" max="55"/>
    <col width="11.44140625" bestFit="1" customWidth="1" style="30" min="56" max="56"/>
    <col width="12" bestFit="1" customWidth="1" style="30" min="57" max="57"/>
    <col width="14.109375" bestFit="1" customWidth="1" style="30" min="58" max="58"/>
    <col width="16.5546875" bestFit="1" customWidth="1" style="30" min="59" max="59"/>
    <col width="16.21875" bestFit="1" customWidth="1" style="30" min="60" max="60"/>
    <col width="16.88671875" bestFit="1" customWidth="1" style="30" min="61" max="61"/>
    <col width="11.77734375" bestFit="1" customWidth="1" style="30" min="62" max="62"/>
    <col width="11.44140625" bestFit="1" customWidth="1" style="30" min="63" max="63"/>
    <col width="9.33203125" bestFit="1" customWidth="1" style="30" min="64" max="64"/>
    <col width="11.77734375" bestFit="1" customWidth="1" style="30" min="65" max="65"/>
    <col width="11.44140625" bestFit="1" customWidth="1" style="30" min="66" max="66"/>
    <col width="14.33203125" bestFit="1" customWidth="1" style="30" min="67" max="67"/>
    <col width="16.88671875" bestFit="1" customWidth="1" style="30" min="68" max="68"/>
    <col width="16.5546875" bestFit="1" customWidth="1" style="30" min="69" max="69"/>
    <col width="9.33203125" bestFit="1" customWidth="1" style="30" min="70" max="70"/>
    <col width="11.77734375" bestFit="1" customWidth="1" style="30" min="71" max="71"/>
    <col width="11.44140625" bestFit="1" customWidth="1" style="30" min="72" max="72"/>
    <col width="14.33203125" bestFit="1" customWidth="1" style="30" min="73" max="73"/>
    <col width="16.88671875" bestFit="1" customWidth="1" style="30" min="74" max="74"/>
    <col width="16.5546875" bestFit="1" customWidth="1" style="30" min="75" max="75"/>
    <col width="14.109375" bestFit="1" customWidth="1" style="30" min="76" max="76"/>
    <col width="16.5546875" bestFit="1" customWidth="1" style="30" min="77" max="77"/>
    <col width="16.21875" bestFit="1" customWidth="1" style="30" min="78" max="78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18">
        <f>'All Results Table'!F3</f>
        <v/>
      </c>
      <c r="C2" s="18">
        <f>'All Results Table'!G3</f>
        <v/>
      </c>
      <c r="D2" s="18">
        <f>'All Results Table'!H3</f>
        <v/>
      </c>
      <c r="E2" s="18">
        <f>'All Results Table'!I3</f>
        <v/>
      </c>
      <c r="F2" s="18">
        <f>'All Results Table'!J3</f>
        <v/>
      </c>
      <c r="H2" s="6" t="inlineStr">
        <is>
          <t>Row Labels</t>
        </is>
      </c>
      <c r="I2" t="inlineStr">
        <is>
          <t>Avg of Rand</t>
        </is>
      </c>
      <c r="J2" t="inlineStr">
        <is>
          <t>Average of Attention</t>
        </is>
      </c>
      <c r="K2" t="inlineStr">
        <is>
          <t>Avg of SHAP</t>
        </is>
      </c>
      <c r="L2" t="inlineStr">
        <is>
          <t>Avg of LIME</t>
        </is>
      </c>
      <c r="M2" t="inlineStr">
        <is>
          <t>Avg of IG</t>
        </is>
      </c>
    </row>
    <row r="3" ht="18" customHeight="1" s="30">
      <c r="A3" s="19" t="n">
        <v>0.5</v>
      </c>
      <c r="B3" s="20">
        <f>'All Results Table'!F6</f>
        <v/>
      </c>
      <c r="C3" s="20">
        <f>'All Results Table'!G6</f>
        <v/>
      </c>
      <c r="D3" s="20">
        <f>'All Results Table'!H6</f>
        <v/>
      </c>
      <c r="E3" s="20">
        <f>'All Results Table'!I6</f>
        <v/>
      </c>
      <c r="F3" s="20">
        <f>'All Results Table'!J6</f>
        <v/>
      </c>
      <c r="H3" s="8" t="n">
        <v>0.5</v>
      </c>
      <c r="I3" s="9" t="n">
        <v>0.68225</v>
      </c>
      <c r="J3" s="9" t="n">
        <v>0.85175</v>
      </c>
      <c r="K3" s="9" t="n">
        <v>0.66625</v>
      </c>
      <c r="L3" s="9" t="n">
        <v>0.40425</v>
      </c>
      <c r="M3" s="9" t="n">
        <v>0.7535000000000001</v>
      </c>
    </row>
    <row r="4" ht="18" customHeight="1" s="30">
      <c r="A4" s="19" t="n">
        <v>0.5</v>
      </c>
      <c r="B4" s="20">
        <f>'All Results Table'!F9</f>
        <v/>
      </c>
      <c r="C4" s="20">
        <f>'All Results Table'!G9</f>
        <v/>
      </c>
      <c r="D4" s="20">
        <f>'All Results Table'!H9</f>
        <v/>
      </c>
      <c r="E4" s="20">
        <f>'All Results Table'!I9</f>
        <v/>
      </c>
      <c r="F4" s="20">
        <f>'All Results Table'!J9</f>
        <v/>
      </c>
      <c r="H4" s="8" t="n">
        <v>0.6</v>
      </c>
      <c r="I4" s="9" t="n">
        <v>0.6567500000000001</v>
      </c>
      <c r="J4" s="9" t="n">
        <v>0.843</v>
      </c>
      <c r="K4" s="9" t="n">
        <v>0.6667500000000001</v>
      </c>
      <c r="L4" s="9" t="n">
        <v>0.35575</v>
      </c>
      <c r="M4" s="9" t="n">
        <v>0.77275</v>
      </c>
    </row>
    <row r="5" ht="18" customHeight="1" s="30">
      <c r="A5" s="21" t="n">
        <v>0.5</v>
      </c>
      <c r="B5" s="22">
        <f>'All Results Table'!F12</f>
        <v/>
      </c>
      <c r="C5" s="22">
        <f>'All Results Table'!G12</f>
        <v/>
      </c>
      <c r="D5" s="22">
        <f>'All Results Table'!H12</f>
        <v/>
      </c>
      <c r="E5" s="22">
        <f>'All Results Table'!I12</f>
        <v/>
      </c>
      <c r="F5" s="22">
        <f>'All Results Table'!J12</f>
        <v/>
      </c>
      <c r="H5" s="8" t="n">
        <v>0.7</v>
      </c>
      <c r="I5" s="9" t="n">
        <v>0.6264999999999999</v>
      </c>
      <c r="J5" s="9" t="n">
        <v>0.823</v>
      </c>
      <c r="K5" s="9" t="n">
        <v>0.6627500000000001</v>
      </c>
      <c r="L5" s="9" t="n">
        <v>0.33975</v>
      </c>
      <c r="M5" s="9" t="n">
        <v>0.7865</v>
      </c>
    </row>
    <row r="6" ht="18" customHeight="1" s="30">
      <c r="A6" s="23" t="n">
        <v>0.6</v>
      </c>
      <c r="B6" s="24">
        <f>'All Results Table'!F4</f>
        <v/>
      </c>
      <c r="C6" s="24">
        <f>'All Results Table'!G4</f>
        <v/>
      </c>
      <c r="D6" s="24">
        <f>'All Results Table'!H4</f>
        <v/>
      </c>
      <c r="E6" s="24">
        <f>'All Results Table'!I4</f>
        <v/>
      </c>
      <c r="F6" s="24">
        <f>'All Results Table'!J4</f>
        <v/>
      </c>
    </row>
    <row r="7" ht="18" customHeight="1" s="30">
      <c r="A7" s="19" t="n">
        <v>0.6</v>
      </c>
      <c r="B7" s="20">
        <f>'All Results Table'!F7</f>
        <v/>
      </c>
      <c r="C7" s="20">
        <f>'All Results Table'!G7</f>
        <v/>
      </c>
      <c r="D7" s="20">
        <f>'All Results Table'!H7</f>
        <v/>
      </c>
      <c r="E7" s="20">
        <f>'All Results Table'!I7</f>
        <v/>
      </c>
      <c r="F7" s="20">
        <f>'All Results Table'!J7</f>
        <v/>
      </c>
    </row>
    <row r="8" ht="18" customHeight="1" s="30">
      <c r="A8" s="19" t="n">
        <v>0.6</v>
      </c>
      <c r="B8" s="20">
        <f>'All Results Table'!F10</f>
        <v/>
      </c>
      <c r="C8" s="20">
        <f>'All Results Table'!G10</f>
        <v/>
      </c>
      <c r="D8" s="20">
        <f>'All Results Table'!H10</f>
        <v/>
      </c>
      <c r="E8" s="20">
        <f>'All Results Table'!I10</f>
        <v/>
      </c>
      <c r="F8" s="20">
        <f>'All Results Table'!J10</f>
        <v/>
      </c>
    </row>
    <row r="9" ht="18" customHeight="1" s="30">
      <c r="A9" s="21" t="n">
        <v>0.6</v>
      </c>
      <c r="B9" s="22">
        <f>'All Results Table'!F13</f>
        <v/>
      </c>
      <c r="C9" s="22">
        <f>'All Results Table'!G13</f>
        <v/>
      </c>
      <c r="D9" s="22">
        <f>'All Results Table'!H13</f>
        <v/>
      </c>
      <c r="E9" s="22">
        <f>'All Results Table'!I13</f>
        <v/>
      </c>
      <c r="F9" s="22">
        <f>'All Results Table'!J13</f>
        <v/>
      </c>
    </row>
    <row r="10" ht="18" customHeight="1" s="30">
      <c r="A10" s="19" t="n">
        <v>0.7</v>
      </c>
      <c r="B10" s="20">
        <f>'All Results Table'!F5</f>
        <v/>
      </c>
      <c r="C10" s="20">
        <f>'All Results Table'!G5</f>
        <v/>
      </c>
      <c r="D10" s="20">
        <f>'All Results Table'!H5</f>
        <v/>
      </c>
      <c r="E10" s="20">
        <f>'All Results Table'!I5</f>
        <v/>
      </c>
      <c r="F10" s="20">
        <f>'All Results Table'!J5</f>
        <v/>
      </c>
    </row>
    <row r="11" ht="18" customHeight="1" s="30">
      <c r="A11" s="19" t="n">
        <v>0.7</v>
      </c>
      <c r="B11" s="20">
        <f>'All Results Table'!F8</f>
        <v/>
      </c>
      <c r="C11" s="20">
        <f>'All Results Table'!G8</f>
        <v/>
      </c>
      <c r="D11" s="20">
        <f>'All Results Table'!H8</f>
        <v/>
      </c>
      <c r="E11" s="20">
        <f>'All Results Table'!I8</f>
        <v/>
      </c>
      <c r="F11" s="20">
        <f>'All Results Table'!J8</f>
        <v/>
      </c>
    </row>
    <row r="12" ht="18" customHeight="1" s="30">
      <c r="A12" s="19" t="n">
        <v>0.7</v>
      </c>
      <c r="B12" s="20">
        <f>'All Results Table'!F11</f>
        <v/>
      </c>
      <c r="C12" s="20">
        <f>'All Results Table'!G11</f>
        <v/>
      </c>
      <c r="D12" s="20">
        <f>'All Results Table'!H11</f>
        <v/>
      </c>
      <c r="E12" s="20">
        <f>'All Results Table'!I11</f>
        <v/>
      </c>
      <c r="F12" s="20">
        <f>'All Results Table'!J11</f>
        <v/>
      </c>
    </row>
    <row r="13" ht="18.6" customHeight="1" s="30" thickBot="1">
      <c r="A13" s="25" t="n">
        <v>0.7</v>
      </c>
      <c r="B13" s="26">
        <f>'All Results Table'!F14</f>
        <v/>
      </c>
      <c r="C13" s="26">
        <f>'All Results Table'!G14</f>
        <v/>
      </c>
      <c r="D13" s="26">
        <f>'All Results Table'!H14</f>
        <v/>
      </c>
      <c r="E13" s="26">
        <f>'All Results Table'!I14</f>
        <v/>
      </c>
      <c r="F13" s="26">
        <f>'All Results Table'!J14</f>
        <v/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tabSelected="1" workbookViewId="0">
      <selection activeCell="H3" sqref="H3:H5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6"/>
    <col width="12.5546875" bestFit="1" customWidth="1" style="30" min="8" max="8"/>
    <col width="15" bestFit="1" customWidth="1" style="30" min="9" max="9"/>
    <col width="18.77734375" bestFit="1" customWidth="1" style="30" min="10" max="10"/>
    <col width="15.21875" bestFit="1" customWidth="1" style="30" min="11" max="11"/>
    <col width="14.88671875" bestFit="1" customWidth="1" style="30" min="12" max="12"/>
    <col width="12.33203125" bestFit="1" customWidth="1" style="30" min="13" max="13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20">
        <f>'All Results Table'!F15</f>
        <v/>
      </c>
      <c r="C2" s="20">
        <f>'All Results Table'!G15</f>
        <v/>
      </c>
      <c r="D2" s="20">
        <f>'All Results Table'!H15</f>
        <v/>
      </c>
      <c r="E2" s="20">
        <f>'All Results Table'!I15</f>
        <v/>
      </c>
      <c r="F2" s="20">
        <f>'All Results Table'!J15</f>
        <v/>
      </c>
      <c r="H2" s="6" t="inlineStr">
        <is>
          <t>Row Labels</t>
        </is>
      </c>
      <c r="I2" t="inlineStr">
        <is>
          <t>Average of Rand</t>
        </is>
      </c>
      <c r="J2" t="inlineStr">
        <is>
          <t>Average of Attention</t>
        </is>
      </c>
      <c r="K2" t="inlineStr">
        <is>
          <t>Average of SHAP</t>
        </is>
      </c>
      <c r="L2" t="inlineStr">
        <is>
          <t>Average of LIME</t>
        </is>
      </c>
      <c r="M2" t="inlineStr">
        <is>
          <t>Average of IG</t>
        </is>
      </c>
    </row>
    <row r="3" ht="18" customHeight="1" s="30">
      <c r="A3" s="19" t="n">
        <v>0.5</v>
      </c>
      <c r="B3" s="20">
        <f>'All Results Table'!F18</f>
        <v/>
      </c>
      <c r="C3" s="20">
        <f>'All Results Table'!G18</f>
        <v/>
      </c>
      <c r="D3" s="20">
        <f>'All Results Table'!H18</f>
        <v/>
      </c>
      <c r="E3" s="20">
        <f>'All Results Table'!I18</f>
        <v/>
      </c>
      <c r="F3" s="20">
        <f>'All Results Table'!J18</f>
        <v/>
      </c>
      <c r="H3" s="8" t="n">
        <v>0.5</v>
      </c>
      <c r="I3" s="9" t="n">
        <v>0.7702500000000001</v>
      </c>
      <c r="J3" s="9" t="n">
        <v>0.698</v>
      </c>
      <c r="K3" s="9" t="n">
        <v>0.4305</v>
      </c>
      <c r="L3" s="9" t="n">
        <v>0.20325</v>
      </c>
      <c r="M3" s="9" t="n">
        <v>0.70525</v>
      </c>
    </row>
    <row r="4" ht="18" customHeight="1" s="30">
      <c r="A4" s="19" t="n">
        <v>0.5</v>
      </c>
      <c r="B4" s="20">
        <f>'All Results Table'!F21</f>
        <v/>
      </c>
      <c r="C4" s="20">
        <f>'All Results Table'!G21</f>
        <v/>
      </c>
      <c r="D4" s="20">
        <f>'All Results Table'!H21</f>
        <v/>
      </c>
      <c r="E4" s="20">
        <f>'All Results Table'!I21</f>
        <v/>
      </c>
      <c r="F4" s="20">
        <f>'All Results Table'!J21</f>
        <v/>
      </c>
      <c r="H4" s="8" t="n">
        <v>0.6</v>
      </c>
      <c r="I4" s="9" t="n">
        <v>0.7702500000000001</v>
      </c>
      <c r="J4" s="9" t="n">
        <v>0.6779999999999999</v>
      </c>
      <c r="K4" s="9" t="n">
        <v>0.434</v>
      </c>
      <c r="L4" s="9" t="n">
        <v>0.1995</v>
      </c>
      <c r="M4" s="9" t="n">
        <v>0.7232499999999999</v>
      </c>
    </row>
    <row r="5" ht="18" customHeight="1" s="30">
      <c r="A5" s="21" t="n">
        <v>0.5</v>
      </c>
      <c r="B5" s="22">
        <f>'All Results Table'!F24</f>
        <v/>
      </c>
      <c r="C5" s="22">
        <f>'All Results Table'!G24</f>
        <v/>
      </c>
      <c r="D5" s="22">
        <f>'All Results Table'!H24</f>
        <v/>
      </c>
      <c r="E5" s="22">
        <f>'All Results Table'!I24</f>
        <v/>
      </c>
      <c r="F5" s="22">
        <f>'All Results Table'!J24</f>
        <v/>
      </c>
      <c r="H5" s="8" t="n">
        <v>0.7</v>
      </c>
      <c r="I5" s="9" t="n">
        <v>0.7254999999999999</v>
      </c>
      <c r="J5" s="9" t="n">
        <v>0.65825</v>
      </c>
      <c r="K5" s="9" t="n">
        <v>0.435</v>
      </c>
      <c r="L5" s="9" t="n">
        <v>0.1645</v>
      </c>
      <c r="M5" s="9" t="n">
        <v>0.764</v>
      </c>
    </row>
    <row r="6" ht="18" customHeight="1" s="30">
      <c r="A6" s="19" t="n">
        <v>0.6</v>
      </c>
      <c r="B6" s="20">
        <f>'All Results Table'!F16</f>
        <v/>
      </c>
      <c r="C6" s="20">
        <f>'All Results Table'!G16</f>
        <v/>
      </c>
      <c r="D6" s="20">
        <f>'All Results Table'!H16</f>
        <v/>
      </c>
      <c r="E6" s="20">
        <f>'All Results Table'!I16</f>
        <v/>
      </c>
      <c r="F6" s="20">
        <f>'All Results Table'!J16</f>
        <v/>
      </c>
    </row>
    <row r="7" ht="18" customHeight="1" s="30">
      <c r="A7" s="19" t="n">
        <v>0.6</v>
      </c>
      <c r="B7" s="20">
        <f>'All Results Table'!F19</f>
        <v/>
      </c>
      <c r="C7" s="20">
        <f>'All Results Table'!G19</f>
        <v/>
      </c>
      <c r="D7" s="20">
        <f>'All Results Table'!H19</f>
        <v/>
      </c>
      <c r="E7" s="20">
        <f>'All Results Table'!I19</f>
        <v/>
      </c>
      <c r="F7" s="20">
        <f>'All Results Table'!J19</f>
        <v/>
      </c>
    </row>
    <row r="8" ht="18" customHeight="1" s="30">
      <c r="A8" s="19" t="n">
        <v>0.6</v>
      </c>
      <c r="B8" s="20">
        <f>'All Results Table'!F22</f>
        <v/>
      </c>
      <c r="C8" s="20">
        <f>'All Results Table'!G22</f>
        <v/>
      </c>
      <c r="D8" s="20">
        <f>'All Results Table'!H22</f>
        <v/>
      </c>
      <c r="E8" s="20">
        <f>'All Results Table'!I22</f>
        <v/>
      </c>
      <c r="F8" s="20">
        <f>'All Results Table'!J22</f>
        <v/>
      </c>
    </row>
    <row r="9" ht="18" customHeight="1" s="30">
      <c r="A9" s="21" t="n">
        <v>0.6</v>
      </c>
      <c r="B9" s="22">
        <f>'All Results Table'!F25</f>
        <v/>
      </c>
      <c r="C9" s="22">
        <f>'All Results Table'!G25</f>
        <v/>
      </c>
      <c r="D9" s="22">
        <f>'All Results Table'!H25</f>
        <v/>
      </c>
      <c r="E9" s="22">
        <f>'All Results Table'!I25</f>
        <v/>
      </c>
      <c r="F9" s="22">
        <f>'All Results Table'!J25</f>
        <v/>
      </c>
    </row>
    <row r="10" ht="18" customHeight="1" s="30">
      <c r="A10" s="19" t="n">
        <v>0.7</v>
      </c>
      <c r="B10" s="20">
        <f>'All Results Table'!F17</f>
        <v/>
      </c>
      <c r="C10" s="20">
        <f>'All Results Table'!G17</f>
        <v/>
      </c>
      <c r="D10" s="20">
        <f>'All Results Table'!H17</f>
        <v/>
      </c>
      <c r="E10" s="20">
        <f>'All Results Table'!I17</f>
        <v/>
      </c>
      <c r="F10" s="20">
        <f>'All Results Table'!J17</f>
        <v/>
      </c>
    </row>
    <row r="11" ht="18" customHeight="1" s="30">
      <c r="A11" s="19" t="n">
        <v>0.7</v>
      </c>
      <c r="B11" s="20">
        <f>'All Results Table'!F20</f>
        <v/>
      </c>
      <c r="C11" s="20">
        <f>'All Results Table'!G20</f>
        <v/>
      </c>
      <c r="D11" s="20">
        <f>'All Results Table'!H20</f>
        <v/>
      </c>
      <c r="E11" s="20">
        <f>'All Results Table'!I20</f>
        <v/>
      </c>
      <c r="F11" s="20">
        <f>'All Results Table'!J20</f>
        <v/>
      </c>
    </row>
    <row r="12" ht="18" customHeight="1" s="30">
      <c r="A12" s="19" t="n">
        <v>0.7</v>
      </c>
      <c r="B12" s="20">
        <f>'All Results Table'!F23</f>
        <v/>
      </c>
      <c r="C12" s="20">
        <f>'All Results Table'!G23</f>
        <v/>
      </c>
      <c r="D12" s="20">
        <f>'All Results Table'!H23</f>
        <v/>
      </c>
      <c r="E12" s="20">
        <f>'All Results Table'!I23</f>
        <v/>
      </c>
      <c r="F12" s="20">
        <f>'All Results Table'!J23</f>
        <v/>
      </c>
    </row>
    <row r="13" ht="18.6" customHeight="1" s="30" thickBot="1">
      <c r="A13" s="25" t="n">
        <v>0.7</v>
      </c>
      <c r="B13" s="26">
        <f>'All Results Table'!F26</f>
        <v/>
      </c>
      <c r="C13" s="26">
        <f>'All Results Table'!G26</f>
        <v/>
      </c>
      <c r="D13" s="26">
        <f>'All Results Table'!H26</f>
        <v/>
      </c>
      <c r="E13" s="26">
        <f>'All Results Table'!I26</f>
        <v/>
      </c>
      <c r="F13" s="26">
        <f>'All Results Table'!J26</f>
        <v/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"/>
  <sheetViews>
    <sheetView showGridLines="0" workbookViewId="0">
      <selection activeCell="K41" sqref="K41"/>
    </sheetView>
  </sheetViews>
  <sheetFormatPr baseColWidth="8" defaultRowHeight="14.4"/>
  <cols>
    <col width="11.77734375" bestFit="1" customWidth="1" style="30" min="1" max="1"/>
    <col width="7.44140625" bestFit="1" customWidth="1" style="30" min="2" max="2"/>
    <col width="10.6640625" bestFit="1" customWidth="1" style="30" min="3" max="3"/>
    <col width="7.88671875" bestFit="1" customWidth="1" style="30" min="4" max="4"/>
    <col width="7.44140625" bestFit="1" customWidth="1" style="30" min="5" max="5"/>
    <col width="7.44140625" customWidth="1" style="30" min="6" max="7"/>
    <col width="12.5546875" bestFit="1" customWidth="1" style="30" min="8" max="8"/>
    <col width="15" bestFit="1" customWidth="1" style="30" min="9" max="9"/>
    <col width="18.77734375" bestFit="1" customWidth="1" style="30" min="10" max="10"/>
    <col width="15.21875" bestFit="1" customWidth="1" style="30" min="11" max="11"/>
    <col width="14.88671875" bestFit="1" customWidth="1" style="30" min="12" max="12"/>
    <col width="12.33203125" bestFit="1" customWidth="1" style="30" min="13" max="13"/>
    <col width="12.77734375" bestFit="1" customWidth="1" style="30" min="14" max="14"/>
    <col width="6" bestFit="1" customWidth="1" style="30" min="15" max="21"/>
    <col width="11" bestFit="1" customWidth="1" style="30" min="22" max="22"/>
    <col width="11.77734375" bestFit="1" customWidth="1" style="30" min="23" max="23"/>
    <col width="11.44140625" bestFit="1" customWidth="1" style="30" min="24" max="24"/>
    <col width="12" bestFit="1" customWidth="1" style="30" min="25" max="25"/>
    <col width="9.33203125" bestFit="1" customWidth="1" style="30" min="26" max="26"/>
    <col width="11.77734375" bestFit="1" customWidth="1" style="30" min="27" max="27"/>
    <col width="11.44140625" bestFit="1" customWidth="1" style="30" min="28" max="28"/>
    <col width="12" bestFit="1" customWidth="1" style="30" min="29" max="29"/>
    <col width="9.33203125" bestFit="1" customWidth="1" style="30" min="30" max="30"/>
    <col width="11.77734375" bestFit="1" customWidth="1" style="30" min="31" max="31"/>
    <col width="11.44140625" bestFit="1" customWidth="1" style="30" min="32" max="32"/>
    <col width="12" bestFit="1" customWidth="1" style="30" min="33" max="33"/>
    <col width="9.33203125" bestFit="1" customWidth="1" style="30" min="34" max="34"/>
    <col width="11.77734375" bestFit="1" customWidth="1" style="30" min="35" max="35"/>
    <col width="11.44140625" bestFit="1" customWidth="1" style="30" min="36" max="36"/>
    <col width="12" bestFit="1" customWidth="1" style="30" min="37" max="37"/>
    <col width="9.33203125" bestFit="1" customWidth="1" style="30" min="38" max="38"/>
    <col width="11.77734375" bestFit="1" customWidth="1" style="30" min="39" max="39"/>
    <col width="11.44140625" bestFit="1" customWidth="1" style="30" min="40" max="40"/>
    <col width="12" bestFit="1" customWidth="1" style="30" min="41" max="41"/>
    <col width="9.33203125" bestFit="1" customWidth="1" style="30" min="42" max="42"/>
    <col width="11.77734375" bestFit="1" customWidth="1" style="30" min="43" max="43"/>
    <col width="11.44140625" bestFit="1" customWidth="1" style="30" min="44" max="44"/>
    <col width="12" bestFit="1" customWidth="1" style="30" min="45" max="45"/>
    <col width="9.33203125" bestFit="1" customWidth="1" style="30" min="46" max="46"/>
    <col width="11.77734375" bestFit="1" customWidth="1" style="30" min="47" max="47"/>
    <col width="11.44140625" bestFit="1" customWidth="1" style="30" min="48" max="48"/>
    <col width="12" bestFit="1" customWidth="1" style="30" min="49" max="49"/>
    <col width="9.33203125" bestFit="1" customWidth="1" style="30" min="50" max="50"/>
    <col width="11.77734375" bestFit="1" customWidth="1" style="30" min="51" max="51"/>
    <col width="11.44140625" bestFit="1" customWidth="1" style="30" min="52" max="52"/>
    <col width="12" bestFit="1" customWidth="1" style="30" min="53" max="53"/>
    <col width="9.33203125" bestFit="1" customWidth="1" style="30" min="54" max="54"/>
    <col width="11.77734375" bestFit="1" customWidth="1" style="30" min="55" max="55"/>
    <col width="11.44140625" bestFit="1" customWidth="1" style="30" min="56" max="56"/>
    <col width="12" bestFit="1" customWidth="1" style="30" min="57" max="57"/>
    <col width="14.109375" bestFit="1" customWidth="1" style="30" min="58" max="58"/>
    <col width="16.5546875" bestFit="1" customWidth="1" style="30" min="59" max="59"/>
    <col width="16.21875" bestFit="1" customWidth="1" style="30" min="60" max="60"/>
    <col width="16.88671875" bestFit="1" customWidth="1" style="30" min="61" max="61"/>
    <col width="11.77734375" bestFit="1" customWidth="1" style="30" min="62" max="62"/>
    <col width="11.44140625" bestFit="1" customWidth="1" style="30" min="63" max="63"/>
    <col width="9.33203125" bestFit="1" customWidth="1" style="30" min="64" max="64"/>
    <col width="11.77734375" bestFit="1" customWidth="1" style="30" min="65" max="65"/>
    <col width="11.44140625" bestFit="1" customWidth="1" style="30" min="66" max="66"/>
    <col width="14.33203125" bestFit="1" customWidth="1" style="30" min="67" max="67"/>
    <col width="16.88671875" bestFit="1" customWidth="1" style="30" min="68" max="68"/>
    <col width="16.5546875" bestFit="1" customWidth="1" style="30" min="69" max="69"/>
    <col width="9.33203125" bestFit="1" customWidth="1" style="30" min="70" max="70"/>
    <col width="11.77734375" bestFit="1" customWidth="1" style="30" min="71" max="71"/>
    <col width="11.44140625" bestFit="1" customWidth="1" style="30" min="72" max="72"/>
    <col width="14.33203125" bestFit="1" customWidth="1" style="30" min="73" max="73"/>
    <col width="16.88671875" bestFit="1" customWidth="1" style="30" min="74" max="74"/>
    <col width="16.5546875" bestFit="1" customWidth="1" style="30" min="75" max="75"/>
    <col width="14.109375" bestFit="1" customWidth="1" style="30" min="76" max="76"/>
    <col width="16.5546875" bestFit="1" customWidth="1" style="30" min="77" max="77"/>
    <col width="16.21875" bestFit="1" customWidth="1" style="30" min="78" max="78"/>
  </cols>
  <sheetData>
    <row r="1" ht="18.6" customHeight="1" s="30" thickBot="1">
      <c r="A1" s="42" t="inlineStr">
        <is>
          <t>Threshold</t>
        </is>
      </c>
      <c r="B1" s="7" t="inlineStr">
        <is>
          <t>Rand</t>
        </is>
      </c>
      <c r="C1" s="32" t="inlineStr">
        <is>
          <t>Attention</t>
        </is>
      </c>
      <c r="D1" s="7" t="inlineStr">
        <is>
          <t>SHAP</t>
        </is>
      </c>
      <c r="E1" s="7" t="inlineStr">
        <is>
          <t>LIME</t>
        </is>
      </c>
      <c r="F1" s="7" t="inlineStr">
        <is>
          <t>IG</t>
        </is>
      </c>
      <c r="I1" s="6" t="inlineStr">
        <is>
          <t>Values</t>
        </is>
      </c>
    </row>
    <row r="2" ht="18" customHeight="1" s="30">
      <c r="A2" s="17" t="n">
        <v>0.5</v>
      </c>
      <c r="B2" s="18">
        <f>'All Results Table'!K3</f>
        <v/>
      </c>
      <c r="C2" s="18">
        <f>'All Results Table'!L3</f>
        <v/>
      </c>
      <c r="D2" s="18">
        <f>'All Results Table'!M3</f>
        <v/>
      </c>
      <c r="E2" s="18">
        <f>'All Results Table'!N3</f>
        <v/>
      </c>
      <c r="F2" s="18">
        <f>'All Results Table'!O3</f>
        <v/>
      </c>
      <c r="H2" s="6" t="inlineStr">
        <is>
          <t>Row Labels</t>
        </is>
      </c>
      <c r="I2" t="inlineStr">
        <is>
          <t>Average of Rand</t>
        </is>
      </c>
      <c r="J2" t="inlineStr">
        <is>
          <t>Average of Attention</t>
        </is>
      </c>
      <c r="K2" t="inlineStr">
        <is>
          <t>Average of SHAP</t>
        </is>
      </c>
      <c r="L2" t="inlineStr">
        <is>
          <t>Average of LIME</t>
        </is>
      </c>
      <c r="M2" t="inlineStr">
        <is>
          <t>Average of IG</t>
        </is>
      </c>
    </row>
    <row r="3" ht="18" customHeight="1" s="30">
      <c r="A3" s="19" t="n">
        <v>0.5</v>
      </c>
      <c r="B3" s="20">
        <f>'All Results Table'!K6</f>
        <v/>
      </c>
      <c r="C3" s="20">
        <f>'All Results Table'!L6</f>
        <v/>
      </c>
      <c r="D3" s="20">
        <f>'All Results Table'!M6</f>
        <v/>
      </c>
      <c r="E3" s="20">
        <f>'All Results Table'!N6</f>
        <v/>
      </c>
      <c r="F3" s="20">
        <f>'All Results Table'!O6</f>
        <v/>
      </c>
      <c r="H3" s="8" t="n">
        <v>0.5</v>
      </c>
      <c r="I3" s="9" t="n">
        <v>6.885</v>
      </c>
      <c r="J3" s="9" t="n">
        <v>3.352</v>
      </c>
      <c r="K3" s="9" t="n">
        <v>7.65025</v>
      </c>
      <c r="L3" s="9" t="n">
        <v>13.60175</v>
      </c>
      <c r="M3" s="9" t="n">
        <v>4.3305</v>
      </c>
    </row>
    <row r="4" ht="18" customHeight="1" s="30">
      <c r="A4" s="19" t="n">
        <v>0.5</v>
      </c>
      <c r="B4" s="20">
        <f>'All Results Table'!K9</f>
        <v/>
      </c>
      <c r="C4" s="20">
        <f>'All Results Table'!L9</f>
        <v/>
      </c>
      <c r="D4" s="20">
        <f>'All Results Table'!M9</f>
        <v/>
      </c>
      <c r="E4" s="20">
        <f>'All Results Table'!N9</f>
        <v/>
      </c>
      <c r="F4" s="20">
        <f>'All Results Table'!O9</f>
        <v/>
      </c>
      <c r="H4" s="8" t="n">
        <v>0.6</v>
      </c>
      <c r="I4" s="9" t="n">
        <v>4.86875</v>
      </c>
      <c r="J4" s="9" t="n">
        <v>3.71975</v>
      </c>
      <c r="K4" s="9" t="n">
        <v>7.61325</v>
      </c>
      <c r="L4" s="9" t="n">
        <v>17.4245</v>
      </c>
      <c r="M4" s="9" t="n">
        <v>4.02</v>
      </c>
    </row>
    <row r="5" ht="18" customHeight="1" s="30">
      <c r="A5" s="21" t="n">
        <v>0.5</v>
      </c>
      <c r="B5" s="22">
        <f>'All Results Table'!K12</f>
        <v/>
      </c>
      <c r="C5" s="22">
        <f>'All Results Table'!L12</f>
        <v/>
      </c>
      <c r="D5" s="22">
        <f>'All Results Table'!M12</f>
        <v/>
      </c>
      <c r="E5" s="22">
        <f>'All Results Table'!N12</f>
        <v/>
      </c>
      <c r="F5" s="22">
        <f>'All Results Table'!O12</f>
        <v/>
      </c>
      <c r="H5" s="8" t="n">
        <v>0.7</v>
      </c>
      <c r="I5" s="9" t="n">
        <v>5.170500000000001</v>
      </c>
      <c r="J5" s="9" t="n">
        <v>4.209499999999999</v>
      </c>
      <c r="K5" s="9" t="n">
        <v>7.569</v>
      </c>
      <c r="L5" s="9" t="n">
        <v>6.81575</v>
      </c>
      <c r="M5" s="9" t="n">
        <v>3.7555</v>
      </c>
    </row>
    <row r="6" ht="18" customHeight="1" s="30">
      <c r="A6" s="23" t="n">
        <v>0.6</v>
      </c>
      <c r="B6" s="24">
        <f>'All Results Table'!K4</f>
        <v/>
      </c>
      <c r="C6" s="24">
        <f>'All Results Table'!L4</f>
        <v/>
      </c>
      <c r="D6" s="24">
        <f>'All Results Table'!M4</f>
        <v/>
      </c>
      <c r="E6" s="24">
        <f>'All Results Table'!N4</f>
        <v/>
      </c>
      <c r="F6" s="24">
        <f>'All Results Table'!O4</f>
        <v/>
      </c>
    </row>
    <row r="7" ht="18" customHeight="1" s="30">
      <c r="A7" s="19" t="n">
        <v>0.6</v>
      </c>
      <c r="B7" s="20">
        <f>'All Results Table'!K7</f>
        <v/>
      </c>
      <c r="C7" s="20">
        <f>'All Results Table'!L7</f>
        <v/>
      </c>
      <c r="D7" s="20">
        <f>'All Results Table'!M7</f>
        <v/>
      </c>
      <c r="E7" s="20">
        <f>'All Results Table'!N7</f>
        <v/>
      </c>
      <c r="F7" s="20">
        <f>'All Results Table'!O7</f>
        <v/>
      </c>
    </row>
    <row r="8" ht="18" customHeight="1" s="30">
      <c r="A8" s="19" t="n">
        <v>0.6</v>
      </c>
      <c r="B8" s="20">
        <f>'All Results Table'!K10</f>
        <v/>
      </c>
      <c r="C8" s="20">
        <f>'All Results Table'!L10</f>
        <v/>
      </c>
      <c r="D8" s="20">
        <f>'All Results Table'!M10</f>
        <v/>
      </c>
      <c r="E8" s="20">
        <f>'All Results Table'!N10</f>
        <v/>
      </c>
      <c r="F8" s="20">
        <f>'All Results Table'!O10</f>
        <v/>
      </c>
    </row>
    <row r="9" ht="18" customHeight="1" s="30">
      <c r="A9" s="21" t="n">
        <v>0.6</v>
      </c>
      <c r="B9" s="22">
        <f>'All Results Table'!K13</f>
        <v/>
      </c>
      <c r="C9" s="22">
        <f>'All Results Table'!L13</f>
        <v/>
      </c>
      <c r="D9" s="22">
        <f>'All Results Table'!M13</f>
        <v/>
      </c>
      <c r="E9" s="22">
        <f>'All Results Table'!N13</f>
        <v/>
      </c>
      <c r="F9" s="22">
        <f>'All Results Table'!O13</f>
        <v/>
      </c>
    </row>
    <row r="10" ht="18" customHeight="1" s="30">
      <c r="A10" s="19" t="n">
        <v>0.7</v>
      </c>
      <c r="B10" s="20">
        <f>'All Results Table'!K5</f>
        <v/>
      </c>
      <c r="C10" s="20">
        <f>'All Results Table'!L5</f>
        <v/>
      </c>
      <c r="D10" s="20">
        <f>'All Results Table'!M5</f>
        <v/>
      </c>
      <c r="E10" s="20">
        <f>'All Results Table'!N5</f>
        <v/>
      </c>
      <c r="F10" s="20">
        <f>'All Results Table'!O5</f>
        <v/>
      </c>
    </row>
    <row r="11" ht="18" customHeight="1" s="30">
      <c r="A11" s="19" t="n">
        <v>0.7</v>
      </c>
      <c r="B11" s="20">
        <f>'All Results Table'!K8</f>
        <v/>
      </c>
      <c r="C11" s="20">
        <f>'All Results Table'!L8</f>
        <v/>
      </c>
      <c r="D11" s="20">
        <f>'All Results Table'!M8</f>
        <v/>
      </c>
      <c r="E11" s="20">
        <f>'All Results Table'!N8</f>
        <v/>
      </c>
      <c r="F11" s="20">
        <f>'All Results Table'!O8</f>
        <v/>
      </c>
    </row>
    <row r="12" ht="18" customHeight="1" s="30">
      <c r="A12" s="19" t="n">
        <v>0.7</v>
      </c>
      <c r="B12" s="20">
        <f>'All Results Table'!K11</f>
        <v/>
      </c>
      <c r="C12" s="20">
        <f>'All Results Table'!L11</f>
        <v/>
      </c>
      <c r="D12" s="20">
        <f>'All Results Table'!M11</f>
        <v/>
      </c>
      <c r="E12" s="20">
        <f>'All Results Table'!N11</f>
        <v/>
      </c>
      <c r="F12" s="20">
        <f>'All Results Table'!O11</f>
        <v/>
      </c>
    </row>
    <row r="13" ht="18.6" customHeight="1" s="30" thickBot="1">
      <c r="A13" s="25" t="n">
        <v>0.7</v>
      </c>
      <c r="B13" s="26">
        <f>'All Results Table'!K14</f>
        <v/>
      </c>
      <c r="C13" s="26">
        <f>'All Results Table'!L14</f>
        <v/>
      </c>
      <c r="D13" s="26">
        <f>'All Results Table'!M14</f>
        <v/>
      </c>
      <c r="E13" s="26">
        <f>'All Results Table'!N14</f>
        <v/>
      </c>
      <c r="F13" s="26">
        <f>'All Results Table'!O14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Onur Porsuk</dc:creator>
  <dcterms:created xsi:type="dcterms:W3CDTF">2015-06-05T18:17:20Z</dcterms:created>
  <dcterms:modified xsi:type="dcterms:W3CDTF">2024-03-16T10:20:01Z</dcterms:modified>
  <cp:lastModifiedBy>Onur Porsuk</cp:lastModifiedBy>
</cp:coreProperties>
</file>