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Process" sheetId="2" r:id="rId1"/>
    <sheet name="K=2" sheetId="1" r:id="rId2"/>
    <sheet name="K=3" sheetId="3" r:id="rId3"/>
  </sheets>
  <calcPr calcId="145621"/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2" i="3"/>
  <c r="I3" i="3"/>
  <c r="I4" i="3"/>
  <c r="I5" i="3"/>
  <c r="I6" i="3"/>
  <c r="I7" i="3"/>
  <c r="I2" i="3"/>
  <c r="G3" i="3"/>
  <c r="G4" i="3"/>
  <c r="G5" i="3"/>
  <c r="G6" i="3"/>
  <c r="G7" i="3"/>
  <c r="G2" i="3"/>
  <c r="F5" i="1"/>
  <c r="F6" i="1"/>
  <c r="F4" i="1"/>
  <c r="F3" i="1"/>
  <c r="F2" i="1"/>
  <c r="F7" i="1"/>
</calcChain>
</file>

<file path=xl/sharedStrings.xml><?xml version="1.0" encoding="utf-8"?>
<sst xmlns="http://schemas.openxmlformats.org/spreadsheetml/2006/main" count="79" uniqueCount="29">
  <si>
    <t>Average</t>
  </si>
  <si>
    <t>01_HOOFD_010</t>
  </si>
  <si>
    <t>01_HOOFD_011</t>
  </si>
  <si>
    <t>01_HOOFD_015</t>
  </si>
  <si>
    <t>01_HOOFD_020</t>
  </si>
  <si>
    <t>From</t>
  </si>
  <si>
    <t>To</t>
  </si>
  <si>
    <t>Attribute</t>
  </si>
  <si>
    <t>Difference</t>
  </si>
  <si>
    <t>Cluster 1 (Org 1)</t>
  </si>
  <si>
    <t>Cluster 2 (Org 2,3,4,5)</t>
  </si>
  <si>
    <t>Cluster 1  (Org 3,4,5)</t>
  </si>
  <si>
    <t>Cluster 2 (Org 1)</t>
  </si>
  <si>
    <t>Cluster 3 (Org 2)</t>
  </si>
  <si>
    <t>StDev</t>
  </si>
  <si>
    <t>Cluster 1 - 2 Farkı</t>
  </si>
  <si>
    <t>Cluster 1 - 3 Farkı</t>
  </si>
  <si>
    <t>Cluster 2-3 Farkı</t>
  </si>
  <si>
    <t>Cluster 1 - 2 Structural Fark</t>
  </si>
  <si>
    <t>Cluster 1 - 3 Structural Fark</t>
  </si>
  <si>
    <t>Manual</t>
  </si>
  <si>
    <t>on ProM</t>
  </si>
  <si>
    <t>on R</t>
  </si>
  <si>
    <t>Yok</t>
  </si>
  <si>
    <t>Cluster 2 - 3 Structural Fark</t>
  </si>
  <si>
    <t>11 yerine 30 ve 15</t>
  </si>
  <si>
    <t>20 eklenmesi yapılmış</t>
  </si>
  <si>
    <t>11-20-5 yerine sadece 30 kullanılmış</t>
  </si>
  <si>
    <t>30 eklemesi yapılmış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</si>
</sst>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₺_-;\-* #,##0.00\ _₺_-;_-* &quot;-&quot;??\ _₺_-;_-@_-"/>
    <numFmt numFmtId="164" formatCode="_-* #,##0\ _₺_-;\-* #,##0\ _₺_-;_-* &quot;-&quot;??\ _₺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9" fontId="0" fillId="0" borderId="0" xfId="2" applyFont="1" applyAlignment="1">
      <alignment horizontal="center"/>
    </xf>
    <xf numFmtId="0" fontId="0" fillId="2" borderId="0" xfId="0" applyFill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0" xfId="0" applyFill="1"/>
    <xf numFmtId="9" fontId="0" fillId="0" borderId="0" xfId="2" applyNumberFormat="1" applyFont="1" applyFill="1" applyAlignment="1">
      <alignment horizontal="center"/>
    </xf>
    <xf numFmtId="164" fontId="0" fillId="0" borderId="0" xfId="1" applyNumberFormat="1" applyFont="1" applyFill="1"/>
    <xf numFmtId="4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_-* #,##0\ _₺_-;\-* #,##0\ _₺_-;_-* &quot;-&quot;??\ _₺_-;_-@_-"/>
      <fill>
        <patternFill patternType="none">
          <bgColor auto="1"/>
        </patternFill>
      </fill>
    </dxf>
    <dxf>
      <numFmt numFmtId="164" formatCode="_-* #,##0\ _₺_-;\-* #,##0\ _₺_-;_-* &quot;-&quot;??\ _₺_-;_-@_-"/>
      <fill>
        <patternFill patternType="none">
          <bgColor auto="1"/>
        </patternFill>
      </fill>
    </dxf>
    <dxf>
      <numFmt numFmtId="164" formatCode="_-* #,##0\ _₺_-;\-* #,##0\ _₺_-;_-* &quot;-&quot;??\ _₺_-;_-@_-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\ _₺_-;\-* #,##0\ _₺_-;_-* &quot;-&quot;??\ _₺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\ _₺_-;\-* #,##0\ _₺_-;_-* &quot;-&quot;??\ _₺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291F121-DA2D-4D1F-BCBE-8B109AC85EC9}" type="doc">
      <dgm:prSet loTypeId="urn:microsoft.com/office/officeart/2005/8/layout/hChevron3" loCatId="process" qsTypeId="urn:microsoft.com/office/officeart/2005/8/quickstyle/simple1" qsCatId="simple" csTypeId="urn:microsoft.com/office/officeart/2005/8/colors/accent1_2" csCatId="accent1" phldr="1"/>
      <dgm:spPr/>
    </dgm:pt>
    <dgm:pt modelId="{1FD846DD-A10D-4657-9E8B-6960F080AA7A}">
      <dgm:prSet phldrT="[Text]"/>
      <dgm:spPr/>
      <dgm:t>
        <a:bodyPr/>
        <a:lstStyle/>
        <a:p>
          <a:r>
            <a:rPr lang="tr-TR"/>
            <a:t>Partition Log</a:t>
          </a:r>
          <a:endParaRPr lang="en-US"/>
        </a:p>
      </dgm:t>
    </dgm:pt>
    <dgm:pt modelId="{C966C11E-C8A8-4354-8B22-9D4B2A536E68}" type="parTrans" cxnId="{7F31273C-BB32-4B76-A599-F30FBC647E46}">
      <dgm:prSet/>
      <dgm:spPr/>
      <dgm:t>
        <a:bodyPr/>
        <a:lstStyle/>
        <a:p>
          <a:endParaRPr lang="en-US"/>
        </a:p>
      </dgm:t>
    </dgm:pt>
    <dgm:pt modelId="{BDDDE33E-22BD-4471-878A-DDC854641D32}" type="sibTrans" cxnId="{7F31273C-BB32-4B76-A599-F30FBC647E46}">
      <dgm:prSet/>
      <dgm:spPr/>
      <dgm:t>
        <a:bodyPr/>
        <a:lstStyle/>
        <a:p>
          <a:endParaRPr lang="en-US"/>
        </a:p>
      </dgm:t>
    </dgm:pt>
    <dgm:pt modelId="{0D5AB5CA-AF0E-49BA-A32F-5328057CC47E}">
      <dgm:prSet phldrT="[Text]"/>
      <dgm:spPr/>
      <dgm:t>
        <a:bodyPr/>
        <a:lstStyle/>
        <a:p>
          <a:r>
            <a:rPr lang="tr-TR"/>
            <a:t>Preprocess Log</a:t>
          </a:r>
          <a:endParaRPr lang="en-US"/>
        </a:p>
      </dgm:t>
    </dgm:pt>
    <dgm:pt modelId="{F5B1D9AF-57F8-46A1-92B4-306F6B59403B}" type="parTrans" cxnId="{01D92BD3-7EE7-48A8-A856-23A80A49BE1D}">
      <dgm:prSet/>
      <dgm:spPr/>
      <dgm:t>
        <a:bodyPr/>
        <a:lstStyle/>
        <a:p>
          <a:endParaRPr lang="en-US"/>
        </a:p>
      </dgm:t>
    </dgm:pt>
    <dgm:pt modelId="{58806972-F6B8-4FB2-99F4-98FFE9432127}" type="sibTrans" cxnId="{01D92BD3-7EE7-48A8-A856-23A80A49BE1D}">
      <dgm:prSet/>
      <dgm:spPr/>
      <dgm:t>
        <a:bodyPr/>
        <a:lstStyle/>
        <a:p>
          <a:endParaRPr lang="en-US"/>
        </a:p>
      </dgm:t>
    </dgm:pt>
    <dgm:pt modelId="{AC330773-B0AE-41BE-B173-22262570B3E8}">
      <dgm:prSet phldrT="[Text]"/>
      <dgm:spPr/>
      <dgm:t>
        <a:bodyPr/>
        <a:lstStyle/>
        <a:p>
          <a:r>
            <a:rPr lang="tr-TR"/>
            <a:t>Mine for Model</a:t>
          </a:r>
          <a:endParaRPr lang="en-US"/>
        </a:p>
      </dgm:t>
    </dgm:pt>
    <dgm:pt modelId="{003B1C17-E3EA-46FC-BE34-6BC57F0BB9C8}" type="parTrans" cxnId="{EE14D418-A459-40C0-B8E4-3B288444E6CD}">
      <dgm:prSet/>
      <dgm:spPr/>
      <dgm:t>
        <a:bodyPr/>
        <a:lstStyle/>
        <a:p>
          <a:endParaRPr lang="en-US"/>
        </a:p>
      </dgm:t>
    </dgm:pt>
    <dgm:pt modelId="{1589792B-0DE0-4027-9E55-F494DF59F534}" type="sibTrans" cxnId="{EE14D418-A459-40C0-B8E4-3B288444E6CD}">
      <dgm:prSet/>
      <dgm:spPr/>
      <dgm:t>
        <a:bodyPr/>
        <a:lstStyle/>
        <a:p>
          <a:endParaRPr lang="en-US"/>
        </a:p>
      </dgm:t>
    </dgm:pt>
    <dgm:pt modelId="{B2589570-6685-4276-A41A-6DCCDDDE4349}">
      <dgm:prSet phldrT="[Text]"/>
      <dgm:spPr/>
      <dgm:t>
        <a:bodyPr/>
        <a:lstStyle/>
        <a:p>
          <a:r>
            <a:rPr lang="tr-TR"/>
            <a:t>Replay and Get Performance Attributes</a:t>
          </a:r>
          <a:endParaRPr lang="en-US"/>
        </a:p>
      </dgm:t>
    </dgm:pt>
    <dgm:pt modelId="{595DB848-4EFD-40CD-9BFF-1118F5E0BE35}" type="parTrans" cxnId="{7F611935-A289-4F69-94D6-FE7A13EE9C9A}">
      <dgm:prSet/>
      <dgm:spPr/>
      <dgm:t>
        <a:bodyPr/>
        <a:lstStyle/>
        <a:p>
          <a:endParaRPr lang="en-US"/>
        </a:p>
      </dgm:t>
    </dgm:pt>
    <dgm:pt modelId="{87362661-5DD6-4A7D-ACEC-4D1C0A9C22E5}" type="sibTrans" cxnId="{7F611935-A289-4F69-94D6-FE7A13EE9C9A}">
      <dgm:prSet/>
      <dgm:spPr/>
      <dgm:t>
        <a:bodyPr/>
        <a:lstStyle/>
        <a:p>
          <a:endParaRPr lang="en-US"/>
        </a:p>
      </dgm:t>
    </dgm:pt>
    <dgm:pt modelId="{EA643E6E-96C8-4022-9A14-36FEBA38C9CC}">
      <dgm:prSet phldrT="[Text]"/>
      <dgm:spPr/>
      <dgm:t>
        <a:bodyPr/>
        <a:lstStyle/>
        <a:p>
          <a:r>
            <a:rPr lang="tr-TR"/>
            <a:t>Cluster </a:t>
          </a:r>
          <a:endParaRPr lang="en-US"/>
        </a:p>
      </dgm:t>
    </dgm:pt>
    <dgm:pt modelId="{BE8A292E-6A2A-4910-9888-483E8056E36A}" type="parTrans" cxnId="{E51B25F4-1374-4467-AFD2-795A7C3A9AF3}">
      <dgm:prSet/>
      <dgm:spPr/>
      <dgm:t>
        <a:bodyPr/>
        <a:lstStyle/>
        <a:p>
          <a:endParaRPr lang="en-US"/>
        </a:p>
      </dgm:t>
    </dgm:pt>
    <dgm:pt modelId="{8466F153-4DE2-4F07-A4A8-35A8A7DE63A1}" type="sibTrans" cxnId="{E51B25F4-1374-4467-AFD2-795A7C3A9AF3}">
      <dgm:prSet/>
      <dgm:spPr/>
      <dgm:t>
        <a:bodyPr/>
        <a:lstStyle/>
        <a:p>
          <a:endParaRPr lang="en-US"/>
        </a:p>
      </dgm:t>
    </dgm:pt>
    <dgm:pt modelId="{9FA405A7-E0C8-453E-9DDC-EC280E06A746}">
      <dgm:prSet phldrT="[Text]"/>
      <dgm:spPr/>
      <dgm:t>
        <a:bodyPr/>
        <a:lstStyle/>
        <a:p>
          <a:r>
            <a:rPr lang="tr-TR"/>
            <a:t>Find Cluster Number</a:t>
          </a:r>
          <a:endParaRPr lang="en-US"/>
        </a:p>
      </dgm:t>
    </dgm:pt>
    <dgm:pt modelId="{FC18CDB6-6C5E-4B96-9700-AB60F88DEB51}" type="parTrans" cxnId="{208D1CD2-6457-4BF3-9258-D95C1C666273}">
      <dgm:prSet/>
      <dgm:spPr/>
      <dgm:t>
        <a:bodyPr/>
        <a:lstStyle/>
        <a:p>
          <a:endParaRPr lang="en-US"/>
        </a:p>
      </dgm:t>
    </dgm:pt>
    <dgm:pt modelId="{F6271548-3026-451F-B8F6-A0288E137EBD}" type="sibTrans" cxnId="{208D1CD2-6457-4BF3-9258-D95C1C666273}">
      <dgm:prSet/>
      <dgm:spPr/>
      <dgm:t>
        <a:bodyPr/>
        <a:lstStyle/>
        <a:p>
          <a:endParaRPr lang="en-US"/>
        </a:p>
      </dgm:t>
    </dgm:pt>
    <dgm:pt modelId="{8896F699-2FAD-4C55-B862-779DF1538159}">
      <dgm:prSet phldrT="[Text]"/>
      <dgm:spPr/>
      <dgm:t>
        <a:bodyPr/>
        <a:lstStyle/>
        <a:p>
          <a:r>
            <a:rPr lang="tr-TR"/>
            <a:t>K-means Clustering</a:t>
          </a:r>
          <a:endParaRPr lang="en-US"/>
        </a:p>
      </dgm:t>
    </dgm:pt>
    <dgm:pt modelId="{A90F8D15-0F01-40E5-9BDA-F888441F4820}" type="parTrans" cxnId="{D3636772-AC72-4D75-9B5F-BB15464C35D7}">
      <dgm:prSet/>
      <dgm:spPr/>
      <dgm:t>
        <a:bodyPr/>
        <a:lstStyle/>
        <a:p>
          <a:endParaRPr lang="en-US"/>
        </a:p>
      </dgm:t>
    </dgm:pt>
    <dgm:pt modelId="{D0DE4EB0-0EB0-49CC-B7D9-D6C0D4C7FA3D}" type="sibTrans" cxnId="{D3636772-AC72-4D75-9B5F-BB15464C35D7}">
      <dgm:prSet/>
      <dgm:spPr/>
      <dgm:t>
        <a:bodyPr/>
        <a:lstStyle/>
        <a:p>
          <a:endParaRPr lang="en-US"/>
        </a:p>
      </dgm:t>
    </dgm:pt>
    <dgm:pt modelId="{6EAEBF4E-C0B4-4BDC-9C7D-362F86B792C5}">
      <dgm:prSet phldrT="[Text]"/>
      <dgm:spPr/>
      <dgm:t>
        <a:bodyPr/>
        <a:lstStyle/>
        <a:p>
          <a:r>
            <a:rPr lang="tr-TR"/>
            <a:t>Cluster Mean Analysis</a:t>
          </a:r>
          <a:endParaRPr lang="en-US"/>
        </a:p>
      </dgm:t>
    </dgm:pt>
    <dgm:pt modelId="{983AB721-AE35-45B2-AE24-0E9910D02EB2}" type="parTrans" cxnId="{91D3A48B-DBFE-4887-ABB8-B29C07E6924B}">
      <dgm:prSet/>
      <dgm:spPr/>
      <dgm:t>
        <a:bodyPr/>
        <a:lstStyle/>
        <a:p>
          <a:endParaRPr lang="en-US"/>
        </a:p>
      </dgm:t>
    </dgm:pt>
    <dgm:pt modelId="{EF309D37-91AB-469A-A42E-50D25F8B61DA}" type="sibTrans" cxnId="{91D3A48B-DBFE-4887-ABB8-B29C07E6924B}">
      <dgm:prSet/>
      <dgm:spPr/>
      <dgm:t>
        <a:bodyPr/>
        <a:lstStyle/>
        <a:p>
          <a:endParaRPr lang="en-US"/>
        </a:p>
      </dgm:t>
    </dgm:pt>
    <dgm:pt modelId="{1CAF2D6B-EA4D-4F57-9608-896EDBEE9B21}">
      <dgm:prSet phldrT="[Text]"/>
      <dgm:spPr/>
      <dgm:t>
        <a:bodyPr/>
        <a:lstStyle/>
        <a:p>
          <a:r>
            <a:rPr lang="tr-TR"/>
            <a:t>Check Cluster Means</a:t>
          </a:r>
          <a:endParaRPr lang="en-US"/>
        </a:p>
      </dgm:t>
    </dgm:pt>
    <dgm:pt modelId="{03B369DC-1BD8-40DC-8D6F-976812289978}" type="parTrans" cxnId="{4AA3670A-85B6-46EB-A69B-7C256A610A19}">
      <dgm:prSet/>
      <dgm:spPr/>
      <dgm:t>
        <a:bodyPr/>
        <a:lstStyle/>
        <a:p>
          <a:endParaRPr lang="en-US"/>
        </a:p>
      </dgm:t>
    </dgm:pt>
    <dgm:pt modelId="{90A3A367-571C-4B11-BAC6-344886E2423C}" type="sibTrans" cxnId="{4AA3670A-85B6-46EB-A69B-7C256A610A19}">
      <dgm:prSet/>
      <dgm:spPr/>
      <dgm:t>
        <a:bodyPr/>
        <a:lstStyle/>
        <a:p>
          <a:endParaRPr lang="en-US"/>
        </a:p>
      </dgm:t>
    </dgm:pt>
    <dgm:pt modelId="{F57EA7C2-B485-4D68-995F-EF0F409330CB}">
      <dgm:prSet phldrT="[Text]"/>
      <dgm:spPr/>
      <dgm:t>
        <a:bodyPr/>
        <a:lstStyle/>
        <a:p>
          <a:r>
            <a:rPr lang="tr-TR"/>
            <a:t>Find Structural Differences</a:t>
          </a:r>
          <a:endParaRPr lang="en-US"/>
        </a:p>
      </dgm:t>
    </dgm:pt>
    <dgm:pt modelId="{EA15F041-1A44-441C-BC33-DFD6028822D0}" type="parTrans" cxnId="{288181CD-4487-4165-9614-A3CD9DC8AD51}">
      <dgm:prSet/>
      <dgm:spPr/>
      <dgm:t>
        <a:bodyPr/>
        <a:lstStyle/>
        <a:p>
          <a:endParaRPr lang="en-US"/>
        </a:p>
      </dgm:t>
    </dgm:pt>
    <dgm:pt modelId="{50ABEAC0-7DC2-4062-B379-42E76C13D8F9}" type="sibTrans" cxnId="{288181CD-4487-4165-9614-A3CD9DC8AD51}">
      <dgm:prSet/>
      <dgm:spPr/>
      <dgm:t>
        <a:bodyPr/>
        <a:lstStyle/>
        <a:p>
          <a:endParaRPr lang="en-US"/>
        </a:p>
      </dgm:t>
    </dgm:pt>
    <dgm:pt modelId="{7AAEC454-258A-40E3-AFBB-F39D5E899C46}" type="pres">
      <dgm:prSet presAssocID="{6291F121-DA2D-4D1F-BCBE-8B109AC85EC9}" presName="Name0" presStyleCnt="0">
        <dgm:presLayoutVars>
          <dgm:dir/>
          <dgm:resizeHandles val="exact"/>
        </dgm:presLayoutVars>
      </dgm:prSet>
      <dgm:spPr/>
    </dgm:pt>
    <dgm:pt modelId="{9F724C7A-E175-4E1C-ACEB-AD7803F708D1}" type="pres">
      <dgm:prSet presAssocID="{1FD846DD-A10D-4657-9E8B-6960F080AA7A}" presName="parAndChTx" presStyleLbl="node1" presStyleIdx="0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5DE5741-9F19-4A2E-BC7F-FE2D6A8BE376}" type="pres">
      <dgm:prSet presAssocID="{BDDDE33E-22BD-4471-878A-DDC854641D32}" presName="parAndChSpace" presStyleCnt="0"/>
      <dgm:spPr/>
    </dgm:pt>
    <dgm:pt modelId="{E80C4E1B-E3C0-41E1-B7C5-57B01070E0FC}" type="pres">
      <dgm:prSet presAssocID="{0D5AB5CA-AF0E-49BA-A32F-5328057CC47E}" presName="parAndChTx" presStyleLbl="node1" presStyleIdx="1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E9C468F-1519-4FB7-9765-8AF7EC844D7D}" type="pres">
      <dgm:prSet presAssocID="{58806972-F6B8-4FB2-99F4-98FFE9432127}" presName="parAndChSpace" presStyleCnt="0"/>
      <dgm:spPr/>
    </dgm:pt>
    <dgm:pt modelId="{09437809-A80C-46B3-BFE4-051E8FB97DF1}" type="pres">
      <dgm:prSet presAssocID="{AC330773-B0AE-41BE-B173-22262570B3E8}" presName="parAndChTx" presStyleLbl="node1" presStyleIdx="2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58273AB-2D47-4423-B57D-49A50DF65635}" type="pres">
      <dgm:prSet presAssocID="{1589792B-0DE0-4027-9E55-F494DF59F534}" presName="parAndChSpace" presStyleCnt="0"/>
      <dgm:spPr/>
    </dgm:pt>
    <dgm:pt modelId="{DBF69BB5-27FD-40CD-B3EA-AFB32918C059}" type="pres">
      <dgm:prSet presAssocID="{B2589570-6685-4276-A41A-6DCCDDDE4349}" presName="parAndChTx" presStyleLbl="node1" presStyleIdx="3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2175BE2-A226-44C0-A2C0-C94382845CA9}" type="pres">
      <dgm:prSet presAssocID="{87362661-5DD6-4A7D-ACEC-4D1C0A9C22E5}" presName="parAndChSpace" presStyleCnt="0"/>
      <dgm:spPr/>
    </dgm:pt>
    <dgm:pt modelId="{054BCE36-AC71-43D5-819D-4B61DFCC8C80}" type="pres">
      <dgm:prSet presAssocID="{EA643E6E-96C8-4022-9A14-36FEBA38C9CC}" presName="parAndChTx" presStyleLbl="node1" presStyleIdx="4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82704EE-9D3C-4557-B7A7-EB0C38ADFFE0}" type="pres">
      <dgm:prSet presAssocID="{8466F153-4DE2-4F07-A4A8-35A8A7DE63A1}" presName="parAndChSpace" presStyleCnt="0"/>
      <dgm:spPr/>
    </dgm:pt>
    <dgm:pt modelId="{7D3B86F7-CE00-4307-B8D2-7C70BEFBCAE7}" type="pres">
      <dgm:prSet presAssocID="{1CAF2D6B-EA4D-4F57-9608-896EDBEE9B21}" presName="parAndChTx" presStyleLbl="node1" presStyleIdx="5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C92FB97-E097-4948-BAAB-4D7057AB62F0}" type="pres">
      <dgm:prSet presAssocID="{90A3A367-571C-4B11-BAC6-344886E2423C}" presName="parAndChSpace" presStyleCnt="0"/>
      <dgm:spPr/>
    </dgm:pt>
    <dgm:pt modelId="{926C71BD-49A2-473E-AE08-35CB4371EDBE}" type="pres">
      <dgm:prSet presAssocID="{F57EA7C2-B485-4D68-995F-EF0F409330CB}" presName="parAndChTx" presStyleLbl="node1" presStyleIdx="6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C7EC4BE-1E30-4433-A676-C8A47F33157D}" type="presOf" srcId="{AC330773-B0AE-41BE-B173-22262570B3E8}" destId="{09437809-A80C-46B3-BFE4-051E8FB97DF1}" srcOrd="0" destOrd="0" presId="urn:microsoft.com/office/officeart/2005/8/layout/hChevron3"/>
    <dgm:cxn modelId="{9C72ABEE-9BEA-4468-A193-43C0E9C92FEB}" type="presOf" srcId="{8896F699-2FAD-4C55-B862-779DF1538159}" destId="{054BCE36-AC71-43D5-819D-4B61DFCC8C80}" srcOrd="0" destOrd="2" presId="urn:microsoft.com/office/officeart/2005/8/layout/hChevron3"/>
    <dgm:cxn modelId="{78CD2180-F5E9-4CB7-AE06-38B548821C65}" type="presOf" srcId="{0D5AB5CA-AF0E-49BA-A32F-5328057CC47E}" destId="{E80C4E1B-E3C0-41E1-B7C5-57B01070E0FC}" srcOrd="0" destOrd="0" presId="urn:microsoft.com/office/officeart/2005/8/layout/hChevron3"/>
    <dgm:cxn modelId="{8D624440-4BEB-456B-A354-14B6AECB446B}" type="presOf" srcId="{6EAEBF4E-C0B4-4BDC-9C7D-362F86B792C5}" destId="{054BCE36-AC71-43D5-819D-4B61DFCC8C80}" srcOrd="0" destOrd="3" presId="urn:microsoft.com/office/officeart/2005/8/layout/hChevron3"/>
    <dgm:cxn modelId="{E4857448-A3D5-40CE-AF8E-A4C7E1708019}" type="presOf" srcId="{9FA405A7-E0C8-453E-9DDC-EC280E06A746}" destId="{054BCE36-AC71-43D5-819D-4B61DFCC8C80}" srcOrd="0" destOrd="1" presId="urn:microsoft.com/office/officeart/2005/8/layout/hChevron3"/>
    <dgm:cxn modelId="{644AD780-D5C7-4457-9792-644E5B65E329}" type="presOf" srcId="{6291F121-DA2D-4D1F-BCBE-8B109AC85EC9}" destId="{7AAEC454-258A-40E3-AFBB-F39D5E899C46}" srcOrd="0" destOrd="0" presId="urn:microsoft.com/office/officeart/2005/8/layout/hChevron3"/>
    <dgm:cxn modelId="{91D3A48B-DBFE-4887-ABB8-B29C07E6924B}" srcId="{EA643E6E-96C8-4022-9A14-36FEBA38C9CC}" destId="{6EAEBF4E-C0B4-4BDC-9C7D-362F86B792C5}" srcOrd="2" destOrd="0" parTransId="{983AB721-AE35-45B2-AE24-0E9910D02EB2}" sibTransId="{EF309D37-91AB-469A-A42E-50D25F8B61DA}"/>
    <dgm:cxn modelId="{EE14D418-A459-40C0-B8E4-3B288444E6CD}" srcId="{6291F121-DA2D-4D1F-BCBE-8B109AC85EC9}" destId="{AC330773-B0AE-41BE-B173-22262570B3E8}" srcOrd="2" destOrd="0" parTransId="{003B1C17-E3EA-46FC-BE34-6BC57F0BB9C8}" sibTransId="{1589792B-0DE0-4027-9E55-F494DF59F534}"/>
    <dgm:cxn modelId="{28D7B4B1-1A96-499D-AD9C-18A6996DB052}" type="presOf" srcId="{B2589570-6685-4276-A41A-6DCCDDDE4349}" destId="{DBF69BB5-27FD-40CD-B3EA-AFB32918C059}" srcOrd="0" destOrd="0" presId="urn:microsoft.com/office/officeart/2005/8/layout/hChevron3"/>
    <dgm:cxn modelId="{288181CD-4487-4165-9614-A3CD9DC8AD51}" srcId="{6291F121-DA2D-4D1F-BCBE-8B109AC85EC9}" destId="{F57EA7C2-B485-4D68-995F-EF0F409330CB}" srcOrd="6" destOrd="0" parTransId="{EA15F041-1A44-441C-BC33-DFD6028822D0}" sibTransId="{50ABEAC0-7DC2-4062-B379-42E76C13D8F9}"/>
    <dgm:cxn modelId="{07C5F54D-9EFC-4967-8C72-7DFBEB6CC113}" type="presOf" srcId="{EA643E6E-96C8-4022-9A14-36FEBA38C9CC}" destId="{054BCE36-AC71-43D5-819D-4B61DFCC8C80}" srcOrd="0" destOrd="0" presId="urn:microsoft.com/office/officeart/2005/8/layout/hChevron3"/>
    <dgm:cxn modelId="{279BD7B7-CB0C-472D-983E-86D95B4CB526}" type="presOf" srcId="{1FD846DD-A10D-4657-9E8B-6960F080AA7A}" destId="{9F724C7A-E175-4E1C-ACEB-AD7803F708D1}" srcOrd="0" destOrd="0" presId="urn:microsoft.com/office/officeart/2005/8/layout/hChevron3"/>
    <dgm:cxn modelId="{7F611935-A289-4F69-94D6-FE7A13EE9C9A}" srcId="{6291F121-DA2D-4D1F-BCBE-8B109AC85EC9}" destId="{B2589570-6685-4276-A41A-6DCCDDDE4349}" srcOrd="3" destOrd="0" parTransId="{595DB848-4EFD-40CD-9BFF-1118F5E0BE35}" sibTransId="{87362661-5DD6-4A7D-ACEC-4D1C0A9C22E5}"/>
    <dgm:cxn modelId="{7F31273C-BB32-4B76-A599-F30FBC647E46}" srcId="{6291F121-DA2D-4D1F-BCBE-8B109AC85EC9}" destId="{1FD846DD-A10D-4657-9E8B-6960F080AA7A}" srcOrd="0" destOrd="0" parTransId="{C966C11E-C8A8-4354-8B22-9D4B2A536E68}" sibTransId="{BDDDE33E-22BD-4471-878A-DDC854641D32}"/>
    <dgm:cxn modelId="{EE592035-8A69-449A-A034-CA78FF65CF08}" type="presOf" srcId="{F57EA7C2-B485-4D68-995F-EF0F409330CB}" destId="{926C71BD-49A2-473E-AE08-35CB4371EDBE}" srcOrd="0" destOrd="0" presId="urn:microsoft.com/office/officeart/2005/8/layout/hChevron3"/>
    <dgm:cxn modelId="{208D1CD2-6457-4BF3-9258-D95C1C666273}" srcId="{EA643E6E-96C8-4022-9A14-36FEBA38C9CC}" destId="{9FA405A7-E0C8-453E-9DDC-EC280E06A746}" srcOrd="0" destOrd="0" parTransId="{FC18CDB6-6C5E-4B96-9700-AB60F88DEB51}" sibTransId="{F6271548-3026-451F-B8F6-A0288E137EBD}"/>
    <dgm:cxn modelId="{D3636772-AC72-4D75-9B5F-BB15464C35D7}" srcId="{EA643E6E-96C8-4022-9A14-36FEBA38C9CC}" destId="{8896F699-2FAD-4C55-B862-779DF1538159}" srcOrd="1" destOrd="0" parTransId="{A90F8D15-0F01-40E5-9BDA-F888441F4820}" sibTransId="{D0DE4EB0-0EB0-49CC-B7D9-D6C0D4C7FA3D}"/>
    <dgm:cxn modelId="{4AA3670A-85B6-46EB-A69B-7C256A610A19}" srcId="{6291F121-DA2D-4D1F-BCBE-8B109AC85EC9}" destId="{1CAF2D6B-EA4D-4F57-9608-896EDBEE9B21}" srcOrd="5" destOrd="0" parTransId="{03B369DC-1BD8-40DC-8D6F-976812289978}" sibTransId="{90A3A367-571C-4B11-BAC6-344886E2423C}"/>
    <dgm:cxn modelId="{E51B25F4-1374-4467-AFD2-795A7C3A9AF3}" srcId="{6291F121-DA2D-4D1F-BCBE-8B109AC85EC9}" destId="{EA643E6E-96C8-4022-9A14-36FEBA38C9CC}" srcOrd="4" destOrd="0" parTransId="{BE8A292E-6A2A-4910-9888-483E8056E36A}" sibTransId="{8466F153-4DE2-4F07-A4A8-35A8A7DE63A1}"/>
    <dgm:cxn modelId="{01D92BD3-7EE7-48A8-A856-23A80A49BE1D}" srcId="{6291F121-DA2D-4D1F-BCBE-8B109AC85EC9}" destId="{0D5AB5CA-AF0E-49BA-A32F-5328057CC47E}" srcOrd="1" destOrd="0" parTransId="{F5B1D9AF-57F8-46A1-92B4-306F6B59403B}" sibTransId="{58806972-F6B8-4FB2-99F4-98FFE9432127}"/>
    <dgm:cxn modelId="{C1B2A8DC-EC4F-4691-89B2-218B2DBCC4FE}" type="presOf" srcId="{1CAF2D6B-EA4D-4F57-9608-896EDBEE9B21}" destId="{7D3B86F7-CE00-4307-B8D2-7C70BEFBCAE7}" srcOrd="0" destOrd="0" presId="urn:microsoft.com/office/officeart/2005/8/layout/hChevron3"/>
    <dgm:cxn modelId="{16B29923-F391-403E-9493-A0E94F2D96B4}" type="presParOf" srcId="{7AAEC454-258A-40E3-AFBB-F39D5E899C46}" destId="{9F724C7A-E175-4E1C-ACEB-AD7803F708D1}" srcOrd="0" destOrd="0" presId="urn:microsoft.com/office/officeart/2005/8/layout/hChevron3"/>
    <dgm:cxn modelId="{E9732E3B-ABEB-4E9F-B314-3222E7A592A6}" type="presParOf" srcId="{7AAEC454-258A-40E3-AFBB-F39D5E899C46}" destId="{A5DE5741-9F19-4A2E-BC7F-FE2D6A8BE376}" srcOrd="1" destOrd="0" presId="urn:microsoft.com/office/officeart/2005/8/layout/hChevron3"/>
    <dgm:cxn modelId="{AC17D501-336A-439D-9D87-75B621F2B521}" type="presParOf" srcId="{7AAEC454-258A-40E3-AFBB-F39D5E899C46}" destId="{E80C4E1B-E3C0-41E1-B7C5-57B01070E0FC}" srcOrd="2" destOrd="0" presId="urn:microsoft.com/office/officeart/2005/8/layout/hChevron3"/>
    <dgm:cxn modelId="{77B56654-4744-4867-8988-8002185C00FA}" type="presParOf" srcId="{7AAEC454-258A-40E3-AFBB-F39D5E899C46}" destId="{2E9C468F-1519-4FB7-9765-8AF7EC844D7D}" srcOrd="3" destOrd="0" presId="urn:microsoft.com/office/officeart/2005/8/layout/hChevron3"/>
    <dgm:cxn modelId="{2C8BDD20-E3FB-4F1A-B091-2B80801E65EF}" type="presParOf" srcId="{7AAEC454-258A-40E3-AFBB-F39D5E899C46}" destId="{09437809-A80C-46B3-BFE4-051E8FB97DF1}" srcOrd="4" destOrd="0" presId="urn:microsoft.com/office/officeart/2005/8/layout/hChevron3"/>
    <dgm:cxn modelId="{E5571687-88A8-440D-B8CE-0C393737B81F}" type="presParOf" srcId="{7AAEC454-258A-40E3-AFBB-F39D5E899C46}" destId="{858273AB-2D47-4423-B57D-49A50DF65635}" srcOrd="5" destOrd="0" presId="urn:microsoft.com/office/officeart/2005/8/layout/hChevron3"/>
    <dgm:cxn modelId="{60692F47-415C-4A3E-8E98-874967B3C329}" type="presParOf" srcId="{7AAEC454-258A-40E3-AFBB-F39D5E899C46}" destId="{DBF69BB5-27FD-40CD-B3EA-AFB32918C059}" srcOrd="6" destOrd="0" presId="urn:microsoft.com/office/officeart/2005/8/layout/hChevron3"/>
    <dgm:cxn modelId="{641837A0-1A1B-4FDE-B6C7-E238541944F0}" type="presParOf" srcId="{7AAEC454-258A-40E3-AFBB-F39D5E899C46}" destId="{22175BE2-A226-44C0-A2C0-C94382845CA9}" srcOrd="7" destOrd="0" presId="urn:microsoft.com/office/officeart/2005/8/layout/hChevron3"/>
    <dgm:cxn modelId="{3329D418-EEC8-47A7-80AA-800755702425}" type="presParOf" srcId="{7AAEC454-258A-40E3-AFBB-F39D5E899C46}" destId="{054BCE36-AC71-43D5-819D-4B61DFCC8C80}" srcOrd="8" destOrd="0" presId="urn:microsoft.com/office/officeart/2005/8/layout/hChevron3"/>
    <dgm:cxn modelId="{71A4B2F0-B67C-4DCC-8B7E-A91CABA3D738}" type="presParOf" srcId="{7AAEC454-258A-40E3-AFBB-F39D5E899C46}" destId="{882704EE-9D3C-4557-B7A7-EB0C38ADFFE0}" srcOrd="9" destOrd="0" presId="urn:microsoft.com/office/officeart/2005/8/layout/hChevron3"/>
    <dgm:cxn modelId="{BEA482A6-8012-4EB8-9D52-38680865246F}" type="presParOf" srcId="{7AAEC454-258A-40E3-AFBB-F39D5E899C46}" destId="{7D3B86F7-CE00-4307-B8D2-7C70BEFBCAE7}" srcOrd="10" destOrd="0" presId="urn:microsoft.com/office/officeart/2005/8/layout/hChevron3"/>
    <dgm:cxn modelId="{490E8D44-8D38-4932-8134-00E4F9D2F0C1}" type="presParOf" srcId="{7AAEC454-258A-40E3-AFBB-F39D5E899C46}" destId="{6C92FB97-E097-4948-BAAB-4D7057AB62F0}" srcOrd="11" destOrd="0" presId="urn:microsoft.com/office/officeart/2005/8/layout/hChevron3"/>
    <dgm:cxn modelId="{A1EB8C72-BF11-49B0-AC48-0D2168841314}" type="presParOf" srcId="{7AAEC454-258A-40E3-AFBB-F39D5E899C46}" destId="{926C71BD-49A2-473E-AE08-35CB4371EDBE}" srcOrd="12" destOrd="0" presId="urn:microsoft.com/office/officeart/2005/8/layout/hChevron3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F724C7A-E175-4E1C-ACEB-AD7803F708D1}">
      <dsp:nvSpPr>
        <dsp:cNvPr id="0" name=""/>
        <dsp:cNvSpPr/>
      </dsp:nvSpPr>
      <dsp:spPr>
        <a:xfrm>
          <a:off x="1763" y="291495"/>
          <a:ext cx="2075184" cy="1660147"/>
        </a:xfrm>
        <a:prstGeom prst="homePlate">
          <a:avLst>
            <a:gd name="adj" fmla="val 25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3208" tIns="40640" rIns="292832" bIns="4064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1600" kern="1200"/>
            <a:t>Partition Log</a:t>
          </a:r>
          <a:endParaRPr lang="en-US" sz="1600" kern="1200"/>
        </a:p>
      </dsp:txBody>
      <dsp:txXfrm>
        <a:off x="1763" y="291495"/>
        <a:ext cx="1867666" cy="1660147"/>
      </dsp:txXfrm>
    </dsp:sp>
    <dsp:sp modelId="{E80C4E1B-E3C0-41E1-B7C5-57B01070E0FC}">
      <dsp:nvSpPr>
        <dsp:cNvPr id="0" name=""/>
        <dsp:cNvSpPr/>
      </dsp:nvSpPr>
      <dsp:spPr>
        <a:xfrm>
          <a:off x="1661911" y="291495"/>
          <a:ext cx="2075184" cy="1660147"/>
        </a:xfrm>
        <a:prstGeom prst="chevron">
          <a:avLst>
            <a:gd name="adj" fmla="val 25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3208" tIns="40640" rIns="73208" bIns="4064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1600" kern="1200"/>
            <a:t>Preprocess Log</a:t>
          </a:r>
          <a:endParaRPr lang="en-US" sz="1600" kern="1200"/>
        </a:p>
      </dsp:txBody>
      <dsp:txXfrm>
        <a:off x="2076948" y="291495"/>
        <a:ext cx="1245110" cy="1660147"/>
      </dsp:txXfrm>
    </dsp:sp>
    <dsp:sp modelId="{09437809-A80C-46B3-BFE4-051E8FB97DF1}">
      <dsp:nvSpPr>
        <dsp:cNvPr id="0" name=""/>
        <dsp:cNvSpPr/>
      </dsp:nvSpPr>
      <dsp:spPr>
        <a:xfrm>
          <a:off x="3322059" y="291495"/>
          <a:ext cx="2075184" cy="1660147"/>
        </a:xfrm>
        <a:prstGeom prst="chevron">
          <a:avLst>
            <a:gd name="adj" fmla="val 25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3208" tIns="40640" rIns="73208" bIns="4064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1600" kern="1200"/>
            <a:t>Mine for Model</a:t>
          </a:r>
          <a:endParaRPr lang="en-US" sz="1600" kern="1200"/>
        </a:p>
      </dsp:txBody>
      <dsp:txXfrm>
        <a:off x="3737096" y="291495"/>
        <a:ext cx="1245110" cy="1660147"/>
      </dsp:txXfrm>
    </dsp:sp>
    <dsp:sp modelId="{DBF69BB5-27FD-40CD-B3EA-AFB32918C059}">
      <dsp:nvSpPr>
        <dsp:cNvPr id="0" name=""/>
        <dsp:cNvSpPr/>
      </dsp:nvSpPr>
      <dsp:spPr>
        <a:xfrm>
          <a:off x="4982207" y="291495"/>
          <a:ext cx="2075184" cy="1660147"/>
        </a:xfrm>
        <a:prstGeom prst="chevron">
          <a:avLst>
            <a:gd name="adj" fmla="val 25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3208" tIns="40640" rIns="73208" bIns="4064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1600" kern="1200"/>
            <a:t>Replay and Get Performance Attributes</a:t>
          </a:r>
          <a:endParaRPr lang="en-US" sz="1600" kern="1200"/>
        </a:p>
      </dsp:txBody>
      <dsp:txXfrm>
        <a:off x="5397244" y="291495"/>
        <a:ext cx="1245110" cy="1660147"/>
      </dsp:txXfrm>
    </dsp:sp>
    <dsp:sp modelId="{054BCE36-AC71-43D5-819D-4B61DFCC8C80}">
      <dsp:nvSpPr>
        <dsp:cNvPr id="0" name=""/>
        <dsp:cNvSpPr/>
      </dsp:nvSpPr>
      <dsp:spPr>
        <a:xfrm>
          <a:off x="6642355" y="291495"/>
          <a:ext cx="2075184" cy="1660147"/>
        </a:xfrm>
        <a:prstGeom prst="chevron">
          <a:avLst>
            <a:gd name="adj" fmla="val 25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3208" tIns="40640" rIns="73208" bIns="40640" numCol="1" spcCol="1270" anchor="t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1600" kern="1200"/>
            <a:t>Cluster </a:t>
          </a:r>
          <a:endParaRPr lang="en-US" sz="1600" kern="1200"/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tr-TR" sz="1200" kern="1200"/>
            <a:t>Find Cluster Number</a:t>
          </a:r>
          <a:endParaRPr lang="en-US" sz="1200" kern="1200"/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tr-TR" sz="1200" kern="1200"/>
            <a:t>K-means Clustering</a:t>
          </a:r>
          <a:endParaRPr lang="en-US" sz="1200" kern="1200"/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tr-TR" sz="1200" kern="1200"/>
            <a:t>Cluster Mean Analysis</a:t>
          </a:r>
          <a:endParaRPr lang="en-US" sz="1200" kern="1200"/>
        </a:p>
      </dsp:txBody>
      <dsp:txXfrm>
        <a:off x="7057392" y="291495"/>
        <a:ext cx="1245110" cy="1660147"/>
      </dsp:txXfrm>
    </dsp:sp>
    <dsp:sp modelId="{7D3B86F7-CE00-4307-B8D2-7C70BEFBCAE7}">
      <dsp:nvSpPr>
        <dsp:cNvPr id="0" name=""/>
        <dsp:cNvSpPr/>
      </dsp:nvSpPr>
      <dsp:spPr>
        <a:xfrm>
          <a:off x="8302503" y="291495"/>
          <a:ext cx="2075184" cy="1660147"/>
        </a:xfrm>
        <a:prstGeom prst="chevron">
          <a:avLst>
            <a:gd name="adj" fmla="val 25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3208" tIns="40640" rIns="73208" bIns="4064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1600" kern="1200"/>
            <a:t>Check Cluster Means</a:t>
          </a:r>
          <a:endParaRPr lang="en-US" sz="1600" kern="1200"/>
        </a:p>
      </dsp:txBody>
      <dsp:txXfrm>
        <a:off x="8717540" y="291495"/>
        <a:ext cx="1245110" cy="1660147"/>
      </dsp:txXfrm>
    </dsp:sp>
    <dsp:sp modelId="{926C71BD-49A2-473E-AE08-35CB4371EDBE}">
      <dsp:nvSpPr>
        <dsp:cNvPr id="0" name=""/>
        <dsp:cNvSpPr/>
      </dsp:nvSpPr>
      <dsp:spPr>
        <a:xfrm>
          <a:off x="9962651" y="291495"/>
          <a:ext cx="2075184" cy="1660147"/>
        </a:xfrm>
        <a:prstGeom prst="chevron">
          <a:avLst>
            <a:gd name="adj" fmla="val 25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3208" tIns="40640" rIns="73208" bIns="4064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1600" kern="1200"/>
            <a:t>Find Structural Differences</a:t>
          </a:r>
          <a:endParaRPr lang="en-US" sz="1600" kern="1200"/>
        </a:p>
      </dsp:txBody>
      <dsp:txXfrm>
        <a:off x="10377688" y="291495"/>
        <a:ext cx="1245110" cy="166014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Chevron3">
  <dgm:title val=""/>
  <dgm:desc val=""/>
  <dgm:catLst>
    <dgm:cat type="process" pri="1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func="maxDepth" op="gte" val="2">
        <dgm:constrLst>
          <dgm:constr type="w" for="ch" forName="parAndChTx" refType="w"/>
          <dgm:constr type="primFontSz" for="ch" ptType="node" op="equ"/>
          <dgm:constr type="w" for="ch" forName="parAndChSpace" refType="w" refFor="ch" refForName="parAndChTx" fact="-0.2"/>
          <dgm:constr type="w" for="ch" ptType="sibTrans" op="equ"/>
        </dgm:constrLst>
        <dgm:ruleLst/>
        <dgm:forEach name="Name6" axis="ch" ptType="node">
          <dgm:layoutNode name="parAndChTx">
            <dgm:varLst>
              <dgm:bulletEnabled val="1"/>
            </dgm:varLst>
            <dgm:alg type="tx"/>
            <dgm:choose name="Name7">
              <dgm:if name="Name8" func="var" arg="dir" op="equ" val="norm">
                <dgm:choose name="Name9">
                  <dgm:if name="Name10" axis="self" ptType="node" func="pos" op="equ" val="1">
                    <dgm:shape xmlns:r="http://schemas.openxmlformats.org/officeDocument/2006/relationships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4"/>
                    </dgm:constrLst>
                  </dgm:if>
                  <dgm:else name="Name11">
                    <dgm:shape xmlns:r="http://schemas.openxmlformats.org/officeDocument/2006/relationships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if>
              <dgm:else name="Name12">
                <dgm:choose name="Name13">
                  <dgm:if name="Name14" axis="self" ptType="node" func="pos" op="equ" val="1">
                    <dgm:shape xmlns:r="http://schemas.openxmlformats.org/officeDocument/2006/relationships" rot="180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4"/>
                      <dgm:constr type="rMarg" refType="w" fact="0.1"/>
                    </dgm:constrLst>
                  </dgm:if>
                  <dgm:else name="Name15">
                    <dgm:shape xmlns:r="http://schemas.openxmlformats.org/officeDocument/2006/relationships" rot="180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16" axis="followSib" ptType="sibTrans" cnt="1">
            <dgm:layoutNode name="parAndCh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17">
        <dgm:constrLst>
          <dgm:constr type="w" for="ch" forName="parTxOnly" refType="w"/>
          <dgm:constr type="primFontSz" for="ch" ptType="node" op="equ"/>
          <dgm:constr type="w" for="ch" forName="parSpace" refType="w" refFor="ch" refForName="parTxOnly" fact="-0.2"/>
          <dgm:constr type="w" for="ch" ptType="sibTrans" op="equ"/>
        </dgm:constrLst>
        <dgm:ruleLst/>
        <dgm:forEach name="Name18" axis="ch" ptType="node">
          <dgm:layoutNode name="parTxOnly">
            <dgm:varLst>
              <dgm:bulletEnabled val="1"/>
            </dgm:varLst>
            <dgm:alg type="tx"/>
            <dgm:presOf axis="desOrSelf" ptType="node"/>
            <dgm:choose name="Name19">
              <dgm:if name="Name20" func="var" arg="dir" op="equ" val="norm">
                <dgm:choose name="Name21">
                  <dgm:if name="Name22" axis="self" ptType="node" func="pos" op="equ" val="1">
                    <dgm:shape xmlns:r="http://schemas.openxmlformats.org/officeDocument/2006/relationships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42"/>
                      <dgm:constr type="rMarg" refType="primFontSz" fact="0.105"/>
                    </dgm:constrLst>
                  </dgm:if>
                  <dgm:else name="Name23">
                    <dgm:shape xmlns:r="http://schemas.openxmlformats.org/officeDocument/2006/relationships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315"/>
                      <dgm:constr type="rMarg" refType="primFontSz" fact="0.105"/>
                    </dgm:constrLst>
                  </dgm:else>
                </dgm:choose>
              </dgm:if>
              <dgm:else name="Name24">
                <dgm:choose name="Name25">
                  <dgm:if name="Name26" axis="self" ptType="node" func="pos" op="equ" val="1">
                    <dgm:shape xmlns:r="http://schemas.openxmlformats.org/officeDocument/2006/relationships" rot="180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42"/>
                    </dgm:constrLst>
                  </dgm:if>
                  <dgm:else name="Name27">
                    <dgm:shape xmlns:r="http://schemas.openxmlformats.org/officeDocument/2006/relationships" rot="180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315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1.emf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51892</xdr:colOff>
      <xdr:row>11</xdr:row>
      <xdr:rowOff>161925</xdr:rowOff>
    </xdr:from>
    <xdr:to>
      <xdr:col>16</xdr:col>
      <xdr:colOff>549550</xdr:colOff>
      <xdr:row>33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7892" y="2257425"/>
          <a:ext cx="4155258" cy="414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123825</xdr:colOff>
      <xdr:row>1</xdr:row>
      <xdr:rowOff>23812</xdr:rowOff>
    </xdr:from>
    <xdr:to>
      <xdr:col>19</xdr:col>
      <xdr:colOff>581025</xdr:colOff>
      <xdr:row>12</xdr:row>
      <xdr:rowOff>171450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1:F7" totalsRowShown="0" headerRowDxfId="19">
  <autoFilter ref="A1:F7"/>
  <sortState ref="A2:F7">
    <sortCondition descending="1" ref="F1:F7"/>
  </sortState>
  <tableColumns count="6">
    <tableColumn id="1" name="Attribute"/>
    <tableColumn id="2" name="From" dataDxfId="18"/>
    <tableColumn id="3" name="To" dataDxfId="17"/>
    <tableColumn id="4" name="Cluster 1 (Org 1)" dataDxfId="16" dataCellStyle="Comma"/>
    <tableColumn id="5" name="Cluster 2 (Org 2,3,4,5)" dataDxfId="15" dataCellStyle="Comma"/>
    <tableColumn id="6" name="Difference" dataDxfId="14" dataCellStyle="Percent">
      <calculatedColumnFormula>(MAX(D2:E2)-MIN(D2:E2))/MIN(D2:E2)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L7" totalsRowShown="0" headerRowDxfId="13" dataDxfId="12" dataCellStyle="Percent">
  <autoFilter ref="A1:L7"/>
  <tableColumns count="12">
    <tableColumn id="1" name="Attribute" dataDxfId="11"/>
    <tableColumn id="2" name="From" dataDxfId="10"/>
    <tableColumn id="3" name="To" dataDxfId="9"/>
    <tableColumn id="4" name="Cluster 1  (Org 3,4,5)" dataDxfId="8" dataCellStyle="Comma"/>
    <tableColumn id="5" name="Cluster 2 (Org 1)" dataDxfId="7" dataCellStyle="Comma"/>
    <tableColumn id="6" name="Cluster 3 (Org 2)" dataDxfId="6" dataCellStyle="Comma"/>
    <tableColumn id="7" name="Cluster 1 - 2 Farkı" dataDxfId="5" dataCellStyle="Percent">
      <calculatedColumnFormula>(MAX(D2,E2)-MIN(D2,E2))/MIN(D2,E2)</calculatedColumnFormula>
    </tableColumn>
    <tableColumn id="11" name="Cluster 1 - 2 Structural Fark" dataDxfId="4" dataCellStyle="Percent"/>
    <tableColumn id="8" name="Cluster 1 - 3 Farkı" dataDxfId="3" dataCellStyle="Percent">
      <calculatedColumnFormula>(MAX(D2,F2)-MIN(D2,F2))/MIN(D2,F2)</calculatedColumnFormula>
    </tableColumn>
    <tableColumn id="12" name="Cluster 1 - 3 Structural Fark" dataDxfId="2" dataCellStyle="Percent"/>
    <tableColumn id="9" name="Cluster 2-3 Farkı" dataDxfId="1" dataCellStyle="Percent">
      <calculatedColumnFormula>(MAX(E2,F2)-MIN(E2,F2))/MIN(E2,F2)</calculatedColumnFormula>
    </tableColumn>
    <tableColumn id="10" name="Cluster 2 - 3 Structural Fark" dataDxfId="0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"/>
  <sheetViews>
    <sheetView tabSelected="1" zoomScaleNormal="100" workbookViewId="0">
      <selection activeCell="S27" sqref="S27"/>
    </sheetView>
  </sheetViews>
  <sheetFormatPr defaultRowHeight="15" x14ac:dyDescent="0.25"/>
  <cols>
    <col min="1" max="16384" width="9.140625" style="4"/>
  </cols>
  <sheetData>
    <row r="2" spans="2:18" x14ac:dyDescent="0.25">
      <c r="B2" s="4" t="s">
        <v>21</v>
      </c>
      <c r="E2" s="4" t="s">
        <v>20</v>
      </c>
      <c r="G2" s="4" t="s">
        <v>21</v>
      </c>
      <c r="J2" s="4" t="s">
        <v>21</v>
      </c>
      <c r="M2" s="4" t="s">
        <v>22</v>
      </c>
      <c r="O2" s="4" t="s">
        <v>22</v>
      </c>
      <c r="R2" s="4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130" zoomScaleNormal="130" workbookViewId="0">
      <selection activeCell="F2" sqref="F2"/>
    </sheetView>
  </sheetViews>
  <sheetFormatPr defaultRowHeight="15" x14ac:dyDescent="0.25"/>
  <cols>
    <col min="1" max="1" width="11.42578125" bestFit="1" customWidth="1"/>
    <col min="2" max="3" width="15.140625" style="1" bestFit="1" customWidth="1"/>
    <col min="4" max="4" width="19.85546875" style="1" bestFit="1" customWidth="1"/>
    <col min="5" max="5" width="24.7109375" style="1" bestFit="1" customWidth="1"/>
    <col min="6" max="6" width="15" style="1" bestFit="1" customWidth="1"/>
    <col min="7" max="9" width="33.140625" style="1" bestFit="1" customWidth="1"/>
  </cols>
  <sheetData>
    <row r="1" spans="1:6" x14ac:dyDescent="0.25">
      <c r="A1" t="s">
        <v>7</v>
      </c>
      <c r="B1" s="1" t="s">
        <v>5</v>
      </c>
      <c r="C1" s="1" t="s">
        <v>6</v>
      </c>
      <c r="D1" s="1" t="s">
        <v>9</v>
      </c>
      <c r="E1" s="1" t="s">
        <v>10</v>
      </c>
      <c r="F1" s="1" t="s">
        <v>8</v>
      </c>
    </row>
    <row r="2" spans="1:6" x14ac:dyDescent="0.25">
      <c r="A2" t="s">
        <v>14</v>
      </c>
      <c r="B2" s="1" t="s">
        <v>1</v>
      </c>
      <c r="C2" s="1" t="s">
        <v>4</v>
      </c>
      <c r="D2" s="2">
        <v>1033980947</v>
      </c>
      <c r="E2" s="2">
        <v>119460359</v>
      </c>
      <c r="F2" s="3">
        <f t="shared" ref="F2:F7" si="0">(MAX(D2:E2)-MIN(D2:E2))/MIN(D2:E2)</f>
        <v>7.6554314389763389</v>
      </c>
    </row>
    <row r="3" spans="1:6" x14ac:dyDescent="0.25">
      <c r="A3" t="s">
        <v>14</v>
      </c>
      <c r="B3" s="1" t="s">
        <v>1</v>
      </c>
      <c r="C3" s="1" t="s">
        <v>3</v>
      </c>
      <c r="D3" s="2">
        <v>1033980924</v>
      </c>
      <c r="E3" s="2">
        <v>119461003</v>
      </c>
      <c r="F3" s="3">
        <f t="shared" si="0"/>
        <v>7.6553845860477168</v>
      </c>
    </row>
    <row r="4" spans="1:6" x14ac:dyDescent="0.25">
      <c r="A4" t="s">
        <v>14</v>
      </c>
      <c r="B4" s="1" t="s">
        <v>1</v>
      </c>
      <c r="C4" s="1" t="s">
        <v>2</v>
      </c>
      <c r="D4" s="2">
        <v>607326943</v>
      </c>
      <c r="E4" s="2">
        <v>124349520.75</v>
      </c>
      <c r="F4" s="3">
        <f t="shared" si="0"/>
        <v>3.884031231781004</v>
      </c>
    </row>
    <row r="5" spans="1:6" x14ac:dyDescent="0.25">
      <c r="A5" t="s">
        <v>0</v>
      </c>
      <c r="B5" s="1" t="s">
        <v>1</v>
      </c>
      <c r="C5" s="1" t="s">
        <v>3</v>
      </c>
      <c r="D5" s="2">
        <v>741392375</v>
      </c>
      <c r="E5" s="2">
        <v>231289011.75</v>
      </c>
      <c r="F5" s="3">
        <f t="shared" si="0"/>
        <v>2.2054803182840788</v>
      </c>
    </row>
    <row r="6" spans="1:6" x14ac:dyDescent="0.25">
      <c r="A6" t="s">
        <v>0</v>
      </c>
      <c r="B6" s="1" t="s">
        <v>1</v>
      </c>
      <c r="C6" s="1" t="s">
        <v>4</v>
      </c>
      <c r="D6" s="2">
        <v>741398625</v>
      </c>
      <c r="E6" s="2">
        <v>231292413</v>
      </c>
      <c r="F6" s="3">
        <f t="shared" si="0"/>
        <v>2.2054602024494421</v>
      </c>
    </row>
    <row r="7" spans="1:6" x14ac:dyDescent="0.25">
      <c r="A7" t="s">
        <v>0</v>
      </c>
      <c r="B7" s="1" t="s">
        <v>1</v>
      </c>
      <c r="C7" s="1" t="s">
        <v>2</v>
      </c>
      <c r="D7" s="2">
        <v>725811000</v>
      </c>
      <c r="E7" s="2">
        <v>245317278.5</v>
      </c>
      <c r="F7" s="3">
        <f t="shared" si="0"/>
        <v>1.9586623675184787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115" zoomScaleNormal="115" workbookViewId="0">
      <selection activeCell="A36" sqref="A36"/>
    </sheetView>
  </sheetViews>
  <sheetFormatPr defaultRowHeight="15" x14ac:dyDescent="0.25"/>
  <cols>
    <col min="1" max="1" width="11.42578125" bestFit="1" customWidth="1"/>
    <col min="2" max="3" width="14.7109375" bestFit="1" customWidth="1"/>
    <col min="4" max="4" width="21.28515625" bestFit="1" customWidth="1"/>
    <col min="5" max="6" width="17.5703125" bestFit="1" customWidth="1"/>
    <col min="7" max="7" width="18.5703125" bestFit="1" customWidth="1"/>
    <col min="8" max="8" width="27.140625" customWidth="1"/>
    <col min="9" max="9" width="18.5703125" bestFit="1" customWidth="1"/>
    <col min="10" max="10" width="27.140625" customWidth="1"/>
    <col min="11" max="11" width="17.5703125" bestFit="1" customWidth="1"/>
    <col min="12" max="12" width="33.28515625" bestFit="1" customWidth="1"/>
  </cols>
  <sheetData>
    <row r="1" spans="1:12" x14ac:dyDescent="0.25">
      <c r="A1" s="5" t="s">
        <v>7</v>
      </c>
      <c r="B1" s="6" t="s">
        <v>5</v>
      </c>
      <c r="C1" s="6" t="s">
        <v>6</v>
      </c>
      <c r="D1" s="7" t="s">
        <v>11</v>
      </c>
      <c r="E1" s="7" t="s">
        <v>12</v>
      </c>
      <c r="F1" s="7" t="s">
        <v>13</v>
      </c>
      <c r="G1" s="7" t="s">
        <v>15</v>
      </c>
      <c r="H1" s="7" t="s">
        <v>18</v>
      </c>
      <c r="I1" s="7" t="s">
        <v>16</v>
      </c>
      <c r="J1" s="7" t="s">
        <v>19</v>
      </c>
      <c r="K1" s="7" t="s">
        <v>17</v>
      </c>
      <c r="L1" s="7" t="s">
        <v>24</v>
      </c>
    </row>
    <row r="2" spans="1:12" x14ac:dyDescent="0.25">
      <c r="A2" s="7" t="s">
        <v>0</v>
      </c>
      <c r="B2" s="7" t="s">
        <v>1</v>
      </c>
      <c r="C2" s="7" t="s">
        <v>2</v>
      </c>
      <c r="D2" s="9">
        <v>725811000</v>
      </c>
      <c r="E2" s="9">
        <v>132529500</v>
      </c>
      <c r="F2" s="9">
        <v>282913204</v>
      </c>
      <c r="G2" s="8">
        <f>(MAX(D2,E2)-MIN(D2,E2))/MIN(D2,E2)</f>
        <v>4.4765995495342548</v>
      </c>
      <c r="H2" s="8" t="s">
        <v>23</v>
      </c>
      <c r="I2" s="8">
        <f>(MAX(D2,F2)-MIN(D2,F2))/MIN(D2,F2)</f>
        <v>1.5654900150931097</v>
      </c>
      <c r="J2" s="8" t="s">
        <v>23</v>
      </c>
      <c r="K2" s="8">
        <f>(MAX(E2,F2)-MIN(E2,F2))/MIN(E2,F2)</f>
        <v>1.1347187154558043</v>
      </c>
      <c r="L2" s="8" t="s">
        <v>23</v>
      </c>
    </row>
    <row r="3" spans="1:12" x14ac:dyDescent="0.25">
      <c r="A3" s="7" t="s">
        <v>0</v>
      </c>
      <c r="B3" s="7" t="s">
        <v>1</v>
      </c>
      <c r="C3" s="7" t="s">
        <v>3</v>
      </c>
      <c r="D3" s="9">
        <v>741392375</v>
      </c>
      <c r="E3" s="9">
        <v>132530000</v>
      </c>
      <c r="F3" s="9">
        <v>264208682</v>
      </c>
      <c r="G3" s="8">
        <f t="shared" ref="G3:G7" si="0">(MAX(D3,E3)-MIN(D3,E3))/MIN(D3,E3)</f>
        <v>4.5941475514977741</v>
      </c>
      <c r="H3" s="8" t="s">
        <v>23</v>
      </c>
      <c r="I3" s="8">
        <f t="shared" ref="I3:I7" si="1">(MAX(D3,F3)-MIN(D3,F3))/MIN(D3,F3)</f>
        <v>1.8060863457923764</v>
      </c>
      <c r="J3" s="8" t="s">
        <v>26</v>
      </c>
      <c r="K3" s="8">
        <f t="shared" ref="K3:K7" si="2">(MAX(E3,F3)-MIN(E3,F3))/MIN(E3,F3)</f>
        <v>0.99357641288764809</v>
      </c>
      <c r="L3" s="8" t="s">
        <v>27</v>
      </c>
    </row>
    <row r="4" spans="1:12" x14ac:dyDescent="0.25">
      <c r="A4" s="7" t="s">
        <v>0</v>
      </c>
      <c r="B4" s="7" t="s">
        <v>1</v>
      </c>
      <c r="C4" s="7" t="s">
        <v>4</v>
      </c>
      <c r="D4" s="9">
        <v>741398625</v>
      </c>
      <c r="E4" s="9">
        <v>132530000</v>
      </c>
      <c r="F4" s="9">
        <v>264213217</v>
      </c>
      <c r="G4" s="8">
        <f t="shared" si="0"/>
        <v>4.5941947106315553</v>
      </c>
      <c r="H4" s="8" t="s">
        <v>28</v>
      </c>
      <c r="I4" s="8">
        <f t="shared" si="1"/>
        <v>1.8060618367929717</v>
      </c>
      <c r="J4" s="8" t="s">
        <v>23</v>
      </c>
      <c r="K4" s="8">
        <f t="shared" si="2"/>
        <v>0.99361063155511964</v>
      </c>
      <c r="L4" s="8" t="s">
        <v>25</v>
      </c>
    </row>
    <row r="5" spans="1:12" x14ac:dyDescent="0.25">
      <c r="A5" s="7" t="s">
        <v>14</v>
      </c>
      <c r="B5" s="7" t="s">
        <v>1</v>
      </c>
      <c r="C5" s="7" t="s">
        <v>2</v>
      </c>
      <c r="D5" s="9">
        <v>607326943</v>
      </c>
      <c r="E5" s="9">
        <v>10614380</v>
      </c>
      <c r="F5" s="9">
        <v>162261234</v>
      </c>
      <c r="G5" s="8">
        <f t="shared" si="0"/>
        <v>56.217373318083581</v>
      </c>
      <c r="H5" s="8" t="s">
        <v>23</v>
      </c>
      <c r="I5" s="8">
        <f t="shared" si="1"/>
        <v>2.742896118983047</v>
      </c>
      <c r="J5" s="8" t="s">
        <v>23</v>
      </c>
      <c r="K5" s="8">
        <f t="shared" si="2"/>
        <v>14.286925284378363</v>
      </c>
      <c r="L5" s="8" t="s">
        <v>23</v>
      </c>
    </row>
    <row r="6" spans="1:12" x14ac:dyDescent="0.25">
      <c r="A6" s="7" t="s">
        <v>14</v>
      </c>
      <c r="B6" s="7" t="s">
        <v>1</v>
      </c>
      <c r="C6" s="7" t="s">
        <v>3</v>
      </c>
      <c r="D6" s="9">
        <v>1033980924</v>
      </c>
      <c r="E6" s="9">
        <v>10613673</v>
      </c>
      <c r="F6" s="9">
        <v>155743446</v>
      </c>
      <c r="G6" s="8">
        <f t="shared" si="0"/>
        <v>96.41970795595455</v>
      </c>
      <c r="H6" s="8" t="s">
        <v>23</v>
      </c>
      <c r="I6" s="8">
        <f t="shared" si="1"/>
        <v>5.6390011943102891</v>
      </c>
      <c r="J6" s="8" t="s">
        <v>26</v>
      </c>
      <c r="K6" s="8">
        <f t="shared" si="2"/>
        <v>13.673850042299211</v>
      </c>
      <c r="L6" s="8" t="s">
        <v>27</v>
      </c>
    </row>
    <row r="7" spans="1:12" x14ac:dyDescent="0.25">
      <c r="A7" s="7" t="s">
        <v>14</v>
      </c>
      <c r="B7" s="7" t="s">
        <v>1</v>
      </c>
      <c r="C7" s="7" t="s">
        <v>4</v>
      </c>
      <c r="D7" s="9">
        <v>1033980947</v>
      </c>
      <c r="E7" s="9">
        <v>10613673</v>
      </c>
      <c r="F7" s="9">
        <v>155742587</v>
      </c>
      <c r="G7" s="8">
        <f t="shared" si="0"/>
        <v>96.419710122970628</v>
      </c>
      <c r="H7" s="8" t="s">
        <v>28</v>
      </c>
      <c r="I7" s="8">
        <f t="shared" si="1"/>
        <v>5.6390379594760427</v>
      </c>
      <c r="J7" s="8" t="s">
        <v>23</v>
      </c>
      <c r="K7" s="8">
        <f t="shared" si="2"/>
        <v>13.673769108959736</v>
      </c>
      <c r="L7" s="8" t="s">
        <v>25</v>
      </c>
    </row>
    <row r="12" spans="1:12" x14ac:dyDescent="0.25">
      <c r="C12" s="10"/>
      <c r="D12" s="10"/>
      <c r="E12" s="10"/>
    </row>
    <row r="13" spans="1:12" x14ac:dyDescent="0.25">
      <c r="C13" s="10"/>
      <c r="D13" s="10"/>
      <c r="E13" s="10"/>
    </row>
    <row r="14" spans="1:12" x14ac:dyDescent="0.25">
      <c r="C14" s="10"/>
      <c r="D14" s="10"/>
      <c r="E14" s="10"/>
    </row>
    <row r="15" spans="1:12" x14ac:dyDescent="0.25">
      <c r="C15" s="10"/>
      <c r="D15" s="10"/>
      <c r="E15" s="10"/>
    </row>
    <row r="16" spans="1:12" x14ac:dyDescent="0.25">
      <c r="C16" s="10"/>
      <c r="D16" s="10"/>
      <c r="E16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K=2</vt:lpstr>
      <vt:lpstr>K=3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Yilmaz, Onur</dc:creator>
  <cp:lastModifiedBy>Yilmaz, Onur</cp:lastModifiedBy>
  <dcterms:created xsi:type="dcterms:W3CDTF">2015-04-07T18:51:16Z</dcterms:created>
  <dcterms:modified xsi:type="dcterms:W3CDTF">2015-04-08T22:26:17Z</dcterms:modified>
</cp:coreProperties>
</file>