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NUR\THESIS\ECLIPSE\thesis-tex\5_results_discussions\coselog-wabo\data\filtered-log-v1\"/>
    </mc:Choice>
  </mc:AlternateContent>
  <bookViews>
    <workbookView xWindow="0" yWindow="0" windowWidth="21570" windowHeight="8160" activeTab="1"/>
  </bookViews>
  <sheets>
    <sheet name="Sheet1" sheetId="1" r:id="rId1"/>
    <sheet name="k2-manua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C9" i="2"/>
  <c r="B9" i="2"/>
  <c r="D9" i="1" l="1"/>
  <c r="E9" i="1"/>
  <c r="F9" i="1"/>
  <c r="G9" i="1"/>
  <c r="H9" i="1"/>
  <c r="I9" i="1"/>
  <c r="J9" i="1"/>
  <c r="K9" i="1"/>
  <c r="L9" i="1"/>
  <c r="C9" i="1"/>
  <c r="D11" i="1"/>
  <c r="E11" i="1"/>
  <c r="F11" i="1"/>
  <c r="G11" i="1"/>
  <c r="H11" i="1"/>
  <c r="I11" i="1"/>
  <c r="J11" i="1"/>
  <c r="K11" i="1"/>
  <c r="L11" i="1"/>
  <c r="C11" i="1"/>
  <c r="I51" i="1"/>
  <c r="J51" i="1"/>
  <c r="K51" i="1"/>
  <c r="L51" i="1"/>
  <c r="M46" i="1"/>
  <c r="M47" i="1"/>
  <c r="M48" i="1"/>
  <c r="M49" i="1"/>
  <c r="M50" i="1"/>
  <c r="M45" i="1"/>
  <c r="D51" i="1" l="1"/>
  <c r="E51" i="1"/>
  <c r="F51" i="1"/>
  <c r="G51" i="1"/>
  <c r="H51" i="1"/>
  <c r="C51" i="1"/>
</calcChain>
</file>

<file path=xl/sharedStrings.xml><?xml version="1.0" encoding="utf-8"?>
<sst xmlns="http://schemas.openxmlformats.org/spreadsheetml/2006/main" count="58" uniqueCount="35">
  <si>
    <t>Graph-Edit Similarity</t>
  </si>
  <si>
    <t>Number of Mismatch Patterns</t>
  </si>
  <si>
    <t>Skipped Activity</t>
  </si>
  <si>
    <t>Refined Activity</t>
  </si>
  <si>
    <t>Activities at Different Moments in Processes</t>
  </si>
  <si>
    <t>Different Conditions for Occurrence</t>
  </si>
  <si>
    <t>Different Dependencies</t>
  </si>
  <si>
    <t>Additional Dependencies</t>
  </si>
  <si>
    <t xml:space="preserve"> #1</t>
  </si>
  <si>
    <t xml:space="preserve"> #2</t>
  </si>
  <si>
    <t xml:space="preserve"> #3</t>
  </si>
  <si>
    <t xml:space="preserve"> #4</t>
  </si>
  <si>
    <t>vs #2</t>
  </si>
  <si>
    <t>vs #3</t>
  </si>
  <si>
    <t>vs #4</t>
  </si>
  <si>
    <t>vs #5</t>
  </si>
  <si>
    <t xml:space="preserve"> #1 vs #2</t>
  </si>
  <si>
    <t xml:space="preserve"> #1 vs #3</t>
  </si>
  <si>
    <t xml:space="preserve"> #1 vs #5</t>
  </si>
  <si>
    <t xml:space="preserve"> #2 vs #3</t>
  </si>
  <si>
    <t xml:space="preserve"> #2 vs #4</t>
  </si>
  <si>
    <t xml:space="preserve"> #2 vs #5</t>
  </si>
  <si>
    <t xml:space="preserve"> #3 vs #4</t>
  </si>
  <si>
    <t xml:space="preserve"> #3 vs #5</t>
  </si>
  <si>
    <t xml:space="preserve"> #4 vs #5</t>
  </si>
  <si>
    <t xml:space="preserve"> #1 vs #4</t>
  </si>
  <si>
    <t>Refined Activity original</t>
  </si>
  <si>
    <t>Original</t>
  </si>
  <si>
    <t>ok</t>
  </si>
  <si>
    <t>--</t>
  </si>
  <si>
    <t>bozuktan değişen</t>
  </si>
  <si>
    <t xml:space="preserve"> </t>
  </si>
  <si>
    <t>10-&gt;11</t>
  </si>
  <si>
    <t>10-&gt;15</t>
  </si>
  <si>
    <t>10-&gt;20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</si>
</sst>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0" borderId="1" xfId="0" applyNumberFormat="1" applyBorder="1"/>
    <xf numFmtId="0" fontId="0" fillId="0" borderId="0" xfId="0" applyFill="1"/>
    <xf numFmtId="0" fontId="0" fillId="0" borderId="1" xfId="0" applyFill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0" xfId="1" applyFon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Graph-Edit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Sheet1!$C$5:$L$6</c:f>
              <c:multiLvlStrCache>
                <c:ptCount val="10"/>
                <c:lvl>
                  <c:pt idx="0">
                    <c:v> #1</c:v>
                  </c:pt>
                  <c:pt idx="1">
                    <c:v> #1</c:v>
                  </c:pt>
                  <c:pt idx="2">
                    <c:v> #1</c:v>
                  </c:pt>
                  <c:pt idx="3">
                    <c:v> #1</c:v>
                  </c:pt>
                  <c:pt idx="4">
                    <c:v> #2</c:v>
                  </c:pt>
                  <c:pt idx="5">
                    <c:v> #2</c:v>
                  </c:pt>
                  <c:pt idx="6">
                    <c:v> #2</c:v>
                  </c:pt>
                  <c:pt idx="7">
                    <c:v> #3</c:v>
                  </c:pt>
                  <c:pt idx="8">
                    <c:v> #3</c:v>
                  </c:pt>
                  <c:pt idx="9">
                    <c:v> #4</c:v>
                  </c:pt>
                </c:lvl>
                <c:lvl>
                  <c:pt idx="0">
                    <c:v>vs #2</c:v>
                  </c:pt>
                  <c:pt idx="1">
                    <c:v>vs #3</c:v>
                  </c:pt>
                  <c:pt idx="2">
                    <c:v>vs #4</c:v>
                  </c:pt>
                  <c:pt idx="3">
                    <c:v>vs #5</c:v>
                  </c:pt>
                  <c:pt idx="4">
                    <c:v>vs #3</c:v>
                  </c:pt>
                  <c:pt idx="5">
                    <c:v>vs #4</c:v>
                  </c:pt>
                  <c:pt idx="6">
                    <c:v>vs #5</c:v>
                  </c:pt>
                  <c:pt idx="7">
                    <c:v>vs #4</c:v>
                  </c:pt>
                  <c:pt idx="8">
                    <c:v>vs #5</c:v>
                  </c:pt>
                  <c:pt idx="9">
                    <c:v>vs #5</c:v>
                  </c:pt>
                </c:lvl>
              </c:multiLvlStrCache>
            </c:multiLvlStrRef>
          </c:cat>
          <c:val>
            <c:numRef>
              <c:f>Sheet1!$C$7:$L$7</c:f>
              <c:numCache>
                <c:formatCode>0%</c:formatCode>
                <c:ptCount val="10"/>
                <c:pt idx="0">
                  <c:v>0.30499999999999999</c:v>
                </c:pt>
                <c:pt idx="1">
                  <c:v>0.37824999999999998</c:v>
                </c:pt>
                <c:pt idx="2">
                  <c:v>0.27700000000000002</c:v>
                </c:pt>
                <c:pt idx="3">
                  <c:v>0.48699999999999999</c:v>
                </c:pt>
                <c:pt idx="4">
                  <c:v>0.39600000000000002</c:v>
                </c:pt>
                <c:pt idx="5">
                  <c:v>0.184</c:v>
                </c:pt>
                <c:pt idx="6">
                  <c:v>0.44325000000000003</c:v>
                </c:pt>
                <c:pt idx="7">
                  <c:v>0.41649999999999998</c:v>
                </c:pt>
                <c:pt idx="8">
                  <c:v>0.47624999999999995</c:v>
                </c:pt>
                <c:pt idx="9">
                  <c:v>0.505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46000"/>
        <c:axId val="227946392"/>
      </c:lineChart>
      <c:lineChart>
        <c:grouping val="standard"/>
        <c:varyColors val="0"/>
        <c:ser>
          <c:idx val="1"/>
          <c:order val="1"/>
          <c:tx>
            <c:strRef>
              <c:f>Sheet1!$B$8</c:f>
              <c:strCache>
                <c:ptCount val="1"/>
                <c:pt idx="0">
                  <c:v>Number of Mismatch Patterns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Sheet1!$C$5:$H$6</c:f>
              <c:multiLvlStrCache>
                <c:ptCount val="6"/>
                <c:lvl>
                  <c:pt idx="0">
                    <c:v> #1</c:v>
                  </c:pt>
                  <c:pt idx="1">
                    <c:v> #1</c:v>
                  </c:pt>
                  <c:pt idx="2">
                    <c:v> #1</c:v>
                  </c:pt>
                  <c:pt idx="3">
                    <c:v> #1</c:v>
                  </c:pt>
                  <c:pt idx="4">
                    <c:v> #2</c:v>
                  </c:pt>
                  <c:pt idx="5">
                    <c:v> #2</c:v>
                  </c:pt>
                </c:lvl>
                <c:lvl>
                  <c:pt idx="0">
                    <c:v>vs #2</c:v>
                  </c:pt>
                  <c:pt idx="1">
                    <c:v>vs #3</c:v>
                  </c:pt>
                  <c:pt idx="2">
                    <c:v>vs #4</c:v>
                  </c:pt>
                  <c:pt idx="3">
                    <c:v>vs #5</c:v>
                  </c:pt>
                  <c:pt idx="4">
                    <c:v>vs #3</c:v>
                  </c:pt>
                  <c:pt idx="5">
                    <c:v>vs #4</c:v>
                  </c:pt>
                </c:lvl>
              </c:multiLvlStrCache>
            </c:multiLvlStrRef>
          </c:cat>
          <c:val>
            <c:numRef>
              <c:f>Sheet1!$C$8:$L$8</c:f>
              <c:numCache>
                <c:formatCode>General</c:formatCode>
                <c:ptCount val="10"/>
                <c:pt idx="0">
                  <c:v>85</c:v>
                </c:pt>
                <c:pt idx="1">
                  <c:v>81</c:v>
                </c:pt>
                <c:pt idx="2">
                  <c:v>84</c:v>
                </c:pt>
                <c:pt idx="3">
                  <c:v>107</c:v>
                </c:pt>
                <c:pt idx="4">
                  <c:v>28</c:v>
                </c:pt>
                <c:pt idx="5">
                  <c:v>80</c:v>
                </c:pt>
                <c:pt idx="6">
                  <c:v>54</c:v>
                </c:pt>
                <c:pt idx="7">
                  <c:v>83</c:v>
                </c:pt>
                <c:pt idx="8">
                  <c:v>114</c:v>
                </c:pt>
                <c:pt idx="9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871472"/>
        <c:axId val="227946784"/>
      </c:lineChart>
      <c:catAx>
        <c:axId val="2279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7946392"/>
        <c:crosses val="autoZero"/>
        <c:auto val="1"/>
        <c:lblAlgn val="ctr"/>
        <c:lblOffset val="100"/>
        <c:noMultiLvlLbl val="0"/>
      </c:catAx>
      <c:valAx>
        <c:axId val="22794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 b="1" i="0" u="none" strike="noStrike" baseline="0">
                    <a:effectLst/>
                  </a:rPr>
                  <a:t>Graph-Edit Similarity</a:t>
                </a:r>
                <a:r>
                  <a:rPr lang="tr-TR" sz="1600" b="1" i="0" u="none" strike="noStrike" baseline="0"/>
                  <a:t> </a:t>
                </a:r>
                <a:endParaRPr lang="tr-TR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7946000"/>
        <c:crosses val="autoZero"/>
        <c:crossBetween val="between"/>
      </c:valAx>
      <c:valAx>
        <c:axId val="227946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/>
                  <a:t># Mismatch Patterns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79871472"/>
        <c:crosses val="max"/>
        <c:crossBetween val="between"/>
      </c:valAx>
      <c:catAx>
        <c:axId val="27987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946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Skipped 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Sheet1!$C$43:$L$44</c:f>
              <c:strCache>
                <c:ptCount val="10"/>
                <c:pt idx="0">
                  <c:v> #1 vs #2</c:v>
                </c:pt>
                <c:pt idx="1">
                  <c:v> #1 vs #3</c:v>
                </c:pt>
                <c:pt idx="2">
                  <c:v> #1 vs #4</c:v>
                </c:pt>
                <c:pt idx="3">
                  <c:v> #1 vs #5</c:v>
                </c:pt>
                <c:pt idx="4">
                  <c:v> #2 vs #3</c:v>
                </c:pt>
                <c:pt idx="5">
                  <c:v> #2 vs #4</c:v>
                </c:pt>
                <c:pt idx="6">
                  <c:v> #2 vs #5</c:v>
                </c:pt>
                <c:pt idx="7">
                  <c:v> #3 vs #4</c:v>
                </c:pt>
                <c:pt idx="8">
                  <c:v> #3 vs #5</c:v>
                </c:pt>
                <c:pt idx="9">
                  <c:v> #4 vs #5</c:v>
                </c:pt>
              </c:strCache>
            </c:strRef>
          </c:cat>
          <c:val>
            <c:numRef>
              <c:f>Sheet1!$C$45:$L$45</c:f>
              <c:numCache>
                <c:formatCode>General</c:formatCode>
                <c:ptCount val="10"/>
                <c:pt idx="0">
                  <c:v>79</c:v>
                </c:pt>
                <c:pt idx="1">
                  <c:v>16</c:v>
                </c:pt>
                <c:pt idx="2">
                  <c:v>70</c:v>
                </c:pt>
                <c:pt idx="3">
                  <c:v>41</c:v>
                </c:pt>
                <c:pt idx="4">
                  <c:v>16</c:v>
                </c:pt>
                <c:pt idx="5">
                  <c:v>70</c:v>
                </c:pt>
                <c:pt idx="6">
                  <c:v>41</c:v>
                </c:pt>
                <c:pt idx="7">
                  <c:v>70</c:v>
                </c:pt>
                <c:pt idx="8">
                  <c:v>41</c:v>
                </c:pt>
                <c:pt idx="9">
                  <c:v>41</c:v>
                </c:pt>
              </c:numCache>
            </c:numRef>
          </c:val>
        </c:ser>
        <c:ser>
          <c:idx val="1"/>
          <c:order val="1"/>
          <c:tx>
            <c:strRef>
              <c:f>Sheet1!$B$46</c:f>
              <c:strCache>
                <c:ptCount val="1"/>
                <c:pt idx="0">
                  <c:v>Refined Activity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Sheet1!$C$43:$L$44</c:f>
              <c:strCache>
                <c:ptCount val="10"/>
                <c:pt idx="0">
                  <c:v> #1 vs #2</c:v>
                </c:pt>
                <c:pt idx="1">
                  <c:v> #1 vs #3</c:v>
                </c:pt>
                <c:pt idx="2">
                  <c:v> #1 vs #4</c:v>
                </c:pt>
                <c:pt idx="3">
                  <c:v> #1 vs #5</c:v>
                </c:pt>
                <c:pt idx="4">
                  <c:v> #2 vs #3</c:v>
                </c:pt>
                <c:pt idx="5">
                  <c:v> #2 vs #4</c:v>
                </c:pt>
                <c:pt idx="6">
                  <c:v> #2 vs #5</c:v>
                </c:pt>
                <c:pt idx="7">
                  <c:v> #3 vs #4</c:v>
                </c:pt>
                <c:pt idx="8">
                  <c:v> #3 vs #5</c:v>
                </c:pt>
                <c:pt idx="9">
                  <c:v> #4 vs #5</c:v>
                </c:pt>
              </c:strCache>
            </c:strRef>
          </c:cat>
          <c:val>
            <c:numRef>
              <c:f>Sheet1!$C$53:$L$53</c:f>
              <c:numCache>
                <c:formatCode>General</c:formatCode>
                <c:ptCount val="10"/>
                <c:pt idx="0">
                  <c:v>33</c:v>
                </c:pt>
                <c:pt idx="1">
                  <c:v>6</c:v>
                </c:pt>
                <c:pt idx="2">
                  <c:v>31</c:v>
                </c:pt>
                <c:pt idx="4">
                  <c:v>1</c:v>
                </c:pt>
                <c:pt idx="5">
                  <c:v>3</c:v>
                </c:pt>
                <c:pt idx="7">
                  <c:v>62</c:v>
                </c:pt>
                <c:pt idx="8">
                  <c:v>35</c:v>
                </c:pt>
                <c:pt idx="9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Sheet1!$B$47</c:f>
              <c:strCache>
                <c:ptCount val="1"/>
                <c:pt idx="0">
                  <c:v>Activities at Different Moments in Processes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Sheet1!$C$43:$L$44</c:f>
              <c:strCache>
                <c:ptCount val="10"/>
                <c:pt idx="0">
                  <c:v> #1 vs #2</c:v>
                </c:pt>
                <c:pt idx="1">
                  <c:v> #1 vs #3</c:v>
                </c:pt>
                <c:pt idx="2">
                  <c:v> #1 vs #4</c:v>
                </c:pt>
                <c:pt idx="3">
                  <c:v> #1 vs #5</c:v>
                </c:pt>
                <c:pt idx="4">
                  <c:v> #2 vs #3</c:v>
                </c:pt>
                <c:pt idx="5">
                  <c:v> #2 vs #4</c:v>
                </c:pt>
                <c:pt idx="6">
                  <c:v> #2 vs #5</c:v>
                </c:pt>
                <c:pt idx="7">
                  <c:v> #3 vs #4</c:v>
                </c:pt>
                <c:pt idx="8">
                  <c:v> #3 vs #5</c:v>
                </c:pt>
                <c:pt idx="9">
                  <c:v> #4 vs #5</c:v>
                </c:pt>
              </c:strCache>
            </c:strRef>
          </c:cat>
          <c:val>
            <c:numRef>
              <c:f>Sheet1!$C$47:$L$47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Sheet1!$B$48</c:f>
              <c:strCache>
                <c:ptCount val="1"/>
                <c:pt idx="0">
                  <c:v>Different Conditions for Occurrence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Sheet1!$C$43:$L$44</c:f>
              <c:strCache>
                <c:ptCount val="10"/>
                <c:pt idx="0">
                  <c:v> #1 vs #2</c:v>
                </c:pt>
                <c:pt idx="1">
                  <c:v> #1 vs #3</c:v>
                </c:pt>
                <c:pt idx="2">
                  <c:v> #1 vs #4</c:v>
                </c:pt>
                <c:pt idx="3">
                  <c:v> #1 vs #5</c:v>
                </c:pt>
                <c:pt idx="4">
                  <c:v> #2 vs #3</c:v>
                </c:pt>
                <c:pt idx="5">
                  <c:v> #2 vs #4</c:v>
                </c:pt>
                <c:pt idx="6">
                  <c:v> #2 vs #5</c:v>
                </c:pt>
                <c:pt idx="7">
                  <c:v> #3 vs #4</c:v>
                </c:pt>
                <c:pt idx="8">
                  <c:v> #3 vs #5</c:v>
                </c:pt>
                <c:pt idx="9">
                  <c:v> #4 vs #5</c:v>
                </c:pt>
              </c:strCache>
            </c:strRef>
          </c:cat>
          <c:val>
            <c:numRef>
              <c:f>Sheet1!$C$48:$L$48</c:f>
              <c:numCache>
                <c:formatCode>General</c:formatCode>
                <c:ptCount val="10"/>
                <c:pt idx="3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Sheet1!$B$49</c:f>
              <c:strCache>
                <c:ptCount val="1"/>
                <c:pt idx="0">
                  <c:v>Different Dependencies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Sheet1!$C$43:$L$44</c:f>
              <c:strCache>
                <c:ptCount val="10"/>
                <c:pt idx="0">
                  <c:v> #1 vs #2</c:v>
                </c:pt>
                <c:pt idx="1">
                  <c:v> #1 vs #3</c:v>
                </c:pt>
                <c:pt idx="2">
                  <c:v> #1 vs #4</c:v>
                </c:pt>
                <c:pt idx="3">
                  <c:v> #1 vs #5</c:v>
                </c:pt>
                <c:pt idx="4">
                  <c:v> #2 vs #3</c:v>
                </c:pt>
                <c:pt idx="5">
                  <c:v> #2 vs #4</c:v>
                </c:pt>
                <c:pt idx="6">
                  <c:v> #2 vs #5</c:v>
                </c:pt>
                <c:pt idx="7">
                  <c:v> #3 vs #4</c:v>
                </c:pt>
                <c:pt idx="8">
                  <c:v> #3 vs #5</c:v>
                </c:pt>
                <c:pt idx="9">
                  <c:v> #4 vs #5</c:v>
                </c:pt>
              </c:strCache>
            </c:strRef>
          </c:cat>
          <c:val>
            <c:numRef>
              <c:f>Sheet1!$C$49:$L$49</c:f>
              <c:numCache>
                <c:formatCode>General</c:formatCode>
                <c:ptCount val="10"/>
                <c:pt idx="1">
                  <c:v>31</c:v>
                </c:pt>
                <c:pt idx="2">
                  <c:v>5</c:v>
                </c:pt>
                <c:pt idx="3">
                  <c:v>28</c:v>
                </c:pt>
                <c:pt idx="7">
                  <c:v>8</c:v>
                </c:pt>
                <c:pt idx="8">
                  <c:v>32</c:v>
                </c:pt>
                <c:pt idx="9">
                  <c:v>8</c:v>
                </c:pt>
              </c:numCache>
            </c:numRef>
          </c:val>
        </c:ser>
        <c:ser>
          <c:idx val="5"/>
          <c:order val="5"/>
          <c:tx>
            <c:strRef>
              <c:f>Sheet1!$B$50</c:f>
              <c:strCache>
                <c:ptCount val="1"/>
                <c:pt idx="0">
                  <c:v>Additional Dependencies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Sheet1!$C$43:$L$44</c:f>
              <c:strCache>
                <c:ptCount val="10"/>
                <c:pt idx="0">
                  <c:v> #1 vs #2</c:v>
                </c:pt>
                <c:pt idx="1">
                  <c:v> #1 vs #3</c:v>
                </c:pt>
                <c:pt idx="2">
                  <c:v> #1 vs #4</c:v>
                </c:pt>
                <c:pt idx="3">
                  <c:v> #1 vs #5</c:v>
                </c:pt>
                <c:pt idx="4">
                  <c:v> #2 vs #3</c:v>
                </c:pt>
                <c:pt idx="5">
                  <c:v> #2 vs #4</c:v>
                </c:pt>
                <c:pt idx="6">
                  <c:v> #2 vs #5</c:v>
                </c:pt>
                <c:pt idx="7">
                  <c:v> #3 vs #4</c:v>
                </c:pt>
                <c:pt idx="8">
                  <c:v> #3 vs #5</c:v>
                </c:pt>
                <c:pt idx="9">
                  <c:v> #4 vs #5</c:v>
                </c:pt>
              </c:strCache>
            </c:strRef>
          </c:cat>
          <c:val>
            <c:numRef>
              <c:f>Sheet1!$C$50:$L$50</c:f>
              <c:numCache>
                <c:formatCode>General</c:formatCode>
                <c:ptCount val="10"/>
                <c:pt idx="1">
                  <c:v>31</c:v>
                </c:pt>
                <c:pt idx="2">
                  <c:v>5</c:v>
                </c:pt>
                <c:pt idx="3">
                  <c:v>28</c:v>
                </c:pt>
                <c:pt idx="7">
                  <c:v>1</c:v>
                </c:pt>
                <c:pt idx="8">
                  <c:v>32</c:v>
                </c:pt>
                <c:pt idx="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872256"/>
        <c:axId val="279872648"/>
      </c:barChart>
      <c:catAx>
        <c:axId val="2798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79872648"/>
        <c:crosses val="autoZero"/>
        <c:auto val="1"/>
        <c:lblAlgn val="ctr"/>
        <c:lblOffset val="100"/>
        <c:noMultiLvlLbl val="0"/>
      </c:catAx>
      <c:valAx>
        <c:axId val="27987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798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11</xdr:row>
      <xdr:rowOff>138111</xdr:rowOff>
    </xdr:from>
    <xdr:to>
      <xdr:col>21</xdr:col>
      <xdr:colOff>81643</xdr:colOff>
      <xdr:row>32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517073</xdr:colOff>
      <xdr:row>36</xdr:row>
      <xdr:rowOff>165652</xdr:rowOff>
    </xdr:from>
    <xdr:to>
      <xdr:col>33</xdr:col>
      <xdr:colOff>57978</xdr:colOff>
      <xdr:row>54</xdr:row>
      <xdr:rowOff>27215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3"/>
  <sheetViews>
    <sheetView topLeftCell="A19" zoomScale="85" zoomScaleNormal="85" workbookViewId="0">
      <selection activeCell="B43" sqref="B43:C51"/>
    </sheetView>
  </sheetViews>
  <sheetFormatPr defaultRowHeight="15" x14ac:dyDescent="0.25"/>
  <cols>
    <col min="1" max="1" width="19.5703125" bestFit="1" customWidth="1"/>
    <col min="2" max="2" width="41.140625" bestFit="1" customWidth="1"/>
    <col min="3" max="8" width="9.85546875" bestFit="1" customWidth="1"/>
    <col min="12" max="12" width="10.5703125" bestFit="1" customWidth="1"/>
  </cols>
  <sheetData>
    <row r="3" spans="2:18" x14ac:dyDescent="0.25">
      <c r="C3" s="8"/>
      <c r="D3" s="8"/>
      <c r="E3" s="8"/>
      <c r="F3" s="8"/>
      <c r="G3" s="8"/>
      <c r="H3" s="8"/>
    </row>
    <row r="4" spans="2:18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8" x14ac:dyDescent="0.25">
      <c r="B5" s="2"/>
      <c r="C5" s="2" t="s">
        <v>12</v>
      </c>
      <c r="D5" s="2" t="s">
        <v>13</v>
      </c>
      <c r="E5" s="2" t="s">
        <v>14</v>
      </c>
      <c r="F5" s="2" t="s">
        <v>15</v>
      </c>
      <c r="G5" s="2" t="s">
        <v>13</v>
      </c>
      <c r="H5" s="2" t="s">
        <v>14</v>
      </c>
      <c r="I5" s="2" t="s">
        <v>15</v>
      </c>
      <c r="J5" s="2" t="s">
        <v>14</v>
      </c>
      <c r="K5" s="2" t="s">
        <v>15</v>
      </c>
      <c r="L5" s="2" t="s">
        <v>15</v>
      </c>
    </row>
    <row r="6" spans="2:18" x14ac:dyDescent="0.25">
      <c r="B6" s="2"/>
      <c r="C6" s="2" t="s">
        <v>8</v>
      </c>
      <c r="D6" s="2" t="s">
        <v>8</v>
      </c>
      <c r="E6" s="2" t="s">
        <v>8</v>
      </c>
      <c r="F6" s="2" t="s">
        <v>8</v>
      </c>
      <c r="G6" s="2" t="s">
        <v>9</v>
      </c>
      <c r="H6" s="2" t="s">
        <v>9</v>
      </c>
      <c r="I6" s="2" t="s">
        <v>9</v>
      </c>
      <c r="J6" s="2" t="s">
        <v>10</v>
      </c>
      <c r="K6" s="2" t="s">
        <v>10</v>
      </c>
      <c r="L6" s="2" t="s">
        <v>11</v>
      </c>
    </row>
    <row r="7" spans="2:18" x14ac:dyDescent="0.25">
      <c r="B7" s="2" t="s">
        <v>0</v>
      </c>
      <c r="C7" s="3">
        <v>0.30499999999999999</v>
      </c>
      <c r="D7" s="3">
        <v>0.37824999999999998</v>
      </c>
      <c r="E7" s="3">
        <v>0.27700000000000002</v>
      </c>
      <c r="F7" s="3">
        <v>0.48699999999999999</v>
      </c>
      <c r="G7" s="9">
        <v>0.39600000000000002</v>
      </c>
      <c r="H7" s="9">
        <v>0.184</v>
      </c>
      <c r="I7" s="3">
        <v>0.44325000000000003</v>
      </c>
      <c r="J7" s="3">
        <v>0.41649999999999998</v>
      </c>
      <c r="K7" s="3">
        <v>0.47624999999999995</v>
      </c>
      <c r="L7" s="3">
        <v>0.505</v>
      </c>
      <c r="M7" s="7"/>
      <c r="N7" s="3"/>
      <c r="O7" s="1"/>
      <c r="P7" s="1"/>
      <c r="Q7" s="1"/>
      <c r="R7" s="1"/>
    </row>
    <row r="8" spans="2:18" x14ac:dyDescent="0.25">
      <c r="B8" s="2" t="s">
        <v>1</v>
      </c>
      <c r="C8" s="6">
        <v>85</v>
      </c>
      <c r="D8" s="6">
        <v>81</v>
      </c>
      <c r="E8" s="6">
        <v>84</v>
      </c>
      <c r="F8" s="6">
        <v>107</v>
      </c>
      <c r="G8" s="6">
        <v>28</v>
      </c>
      <c r="H8" s="6">
        <v>80</v>
      </c>
      <c r="I8" s="6">
        <v>54</v>
      </c>
      <c r="J8" s="6">
        <v>83</v>
      </c>
      <c r="K8" s="6">
        <v>114</v>
      </c>
      <c r="L8" s="6">
        <v>63</v>
      </c>
      <c r="M8" s="5"/>
      <c r="N8" s="5"/>
    </row>
    <row r="9" spans="2:18" x14ac:dyDescent="0.25">
      <c r="B9" s="2" t="s">
        <v>30</v>
      </c>
      <c r="C9" s="1">
        <f>AVERAGE(C7,C11)</f>
        <v>0.30499999999999999</v>
      </c>
      <c r="D9" s="1">
        <f t="shared" ref="D9:L9" si="0">AVERAGE(D7,D11)</f>
        <v>0.37462499999999999</v>
      </c>
      <c r="E9" s="1">
        <f t="shared" si="0"/>
        <v>0.26150000000000001</v>
      </c>
      <c r="F9" s="1">
        <f t="shared" si="0"/>
        <v>0.52649999999999997</v>
      </c>
      <c r="G9" s="1">
        <f t="shared" si="0"/>
        <v>0.39600000000000002</v>
      </c>
      <c r="H9" s="1">
        <f t="shared" si="0"/>
        <v>0.184</v>
      </c>
      <c r="I9" s="1">
        <f t="shared" si="0"/>
        <v>0.42212500000000003</v>
      </c>
      <c r="J9" s="1">
        <f t="shared" si="0"/>
        <v>0.41925000000000001</v>
      </c>
      <c r="K9" s="1">
        <f t="shared" si="0"/>
        <v>0.52562500000000001</v>
      </c>
      <c r="L9" s="1">
        <f t="shared" si="0"/>
        <v>0.505</v>
      </c>
    </row>
    <row r="10" spans="2:18" x14ac:dyDescent="0.25">
      <c r="B10" s="2" t="s">
        <v>27</v>
      </c>
      <c r="C10">
        <v>-0.30499999999999999</v>
      </c>
      <c r="D10">
        <v>0.371</v>
      </c>
      <c r="E10">
        <v>0.246</v>
      </c>
      <c r="F10">
        <v>0.56599999999999995</v>
      </c>
      <c r="G10">
        <v>0.39600000000000002</v>
      </c>
      <c r="H10">
        <v>0.184</v>
      </c>
      <c r="I10">
        <v>0.40100000000000002</v>
      </c>
      <c r="J10">
        <v>0.42199999999999999</v>
      </c>
      <c r="K10">
        <v>0.57499999999999996</v>
      </c>
      <c r="L10">
        <v>0.505</v>
      </c>
    </row>
    <row r="11" spans="2:18" x14ac:dyDescent="0.25">
      <c r="B11" s="2" t="s">
        <v>27</v>
      </c>
      <c r="C11">
        <f>ABS(C10)</f>
        <v>0.30499999999999999</v>
      </c>
      <c r="D11">
        <f t="shared" ref="D11:L11" si="1">ABS(D10)</f>
        <v>0.371</v>
      </c>
      <c r="E11">
        <f t="shared" si="1"/>
        <v>0.246</v>
      </c>
      <c r="F11">
        <f t="shared" si="1"/>
        <v>0.56599999999999995</v>
      </c>
      <c r="G11">
        <f t="shared" si="1"/>
        <v>0.39600000000000002</v>
      </c>
      <c r="H11">
        <f t="shared" si="1"/>
        <v>0.184</v>
      </c>
      <c r="I11">
        <f t="shared" si="1"/>
        <v>0.40100000000000002</v>
      </c>
      <c r="J11">
        <f t="shared" si="1"/>
        <v>0.42199999999999999</v>
      </c>
      <c r="K11">
        <f t="shared" si="1"/>
        <v>0.57499999999999996</v>
      </c>
      <c r="L11">
        <f t="shared" si="1"/>
        <v>0.505</v>
      </c>
    </row>
    <row r="12" spans="2:18" x14ac:dyDescent="0.25">
      <c r="C12" t="s">
        <v>28</v>
      </c>
      <c r="D12" t="s">
        <v>28</v>
      </c>
      <c r="E12" s="10" t="s">
        <v>29</v>
      </c>
      <c r="F12" s="10" t="s">
        <v>29</v>
      </c>
      <c r="I12" s="10" t="s">
        <v>29</v>
      </c>
      <c r="K12" s="10" t="s">
        <v>29</v>
      </c>
    </row>
    <row r="21" spans="2:2" x14ac:dyDescent="0.25">
      <c r="B21" t="s">
        <v>31</v>
      </c>
    </row>
    <row r="43" spans="2:13" x14ac:dyDescent="0.25">
      <c r="B43" s="2"/>
      <c r="C43" s="2" t="s">
        <v>16</v>
      </c>
      <c r="D43" s="2" t="s">
        <v>17</v>
      </c>
      <c r="E43" s="2" t="s">
        <v>25</v>
      </c>
      <c r="F43" s="2" t="s">
        <v>18</v>
      </c>
      <c r="G43" s="2" t="s">
        <v>19</v>
      </c>
      <c r="H43" s="2" t="s">
        <v>20</v>
      </c>
      <c r="I43" s="2" t="s">
        <v>21</v>
      </c>
      <c r="J43" s="2" t="s">
        <v>22</v>
      </c>
      <c r="K43" s="2" t="s">
        <v>23</v>
      </c>
      <c r="L43" s="2" t="s">
        <v>24</v>
      </c>
    </row>
    <row r="44" spans="2:13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2:13" x14ac:dyDescent="0.25">
      <c r="B45" s="2" t="s">
        <v>2</v>
      </c>
      <c r="C45" s="4">
        <v>79</v>
      </c>
      <c r="D45" s="4">
        <v>16</v>
      </c>
      <c r="E45" s="4">
        <v>70</v>
      </c>
      <c r="F45" s="4">
        <v>41</v>
      </c>
      <c r="G45" s="4">
        <v>16</v>
      </c>
      <c r="H45" s="4">
        <v>70</v>
      </c>
      <c r="I45" s="2">
        <v>41</v>
      </c>
      <c r="J45" s="2">
        <v>70</v>
      </c>
      <c r="K45" s="2">
        <v>41</v>
      </c>
      <c r="L45" s="2">
        <v>41</v>
      </c>
      <c r="M45">
        <f>SUM(C45:L45)</f>
        <v>485</v>
      </c>
    </row>
    <row r="46" spans="2:13" x14ac:dyDescent="0.25">
      <c r="B46" s="2" t="s">
        <v>3</v>
      </c>
      <c r="M46">
        <f>SUM(C53:L53)</f>
        <v>178</v>
      </c>
    </row>
    <row r="47" spans="2:13" x14ac:dyDescent="0.25">
      <c r="B47" s="2" t="s">
        <v>4</v>
      </c>
      <c r="C47" s="4">
        <v>6</v>
      </c>
      <c r="D47" s="4">
        <v>3</v>
      </c>
      <c r="E47" s="4">
        <v>4</v>
      </c>
      <c r="F47" s="4">
        <v>7</v>
      </c>
      <c r="G47" s="4">
        <v>12</v>
      </c>
      <c r="H47" s="4">
        <v>10</v>
      </c>
      <c r="I47" s="2">
        <v>13</v>
      </c>
      <c r="J47" s="2">
        <v>4</v>
      </c>
      <c r="K47" s="2">
        <v>6</v>
      </c>
      <c r="L47" s="2">
        <v>5</v>
      </c>
      <c r="M47">
        <f t="shared" ref="M47:M50" si="2">SUM(C47:L47)</f>
        <v>70</v>
      </c>
    </row>
    <row r="48" spans="2:13" x14ac:dyDescent="0.25">
      <c r="B48" s="2" t="s">
        <v>5</v>
      </c>
      <c r="C48" s="4"/>
      <c r="D48" s="4"/>
      <c r="E48" s="4"/>
      <c r="F48" s="4">
        <v>3</v>
      </c>
      <c r="G48" s="4"/>
      <c r="H48" s="4"/>
      <c r="I48" s="2"/>
      <c r="J48" s="2"/>
      <c r="K48" s="2">
        <v>3</v>
      </c>
      <c r="L48" s="2">
        <v>1</v>
      </c>
      <c r="M48">
        <f t="shared" si="2"/>
        <v>7</v>
      </c>
    </row>
    <row r="49" spans="2:13" x14ac:dyDescent="0.25">
      <c r="B49" s="2" t="s">
        <v>6</v>
      </c>
      <c r="C49" s="4"/>
      <c r="D49" s="4">
        <v>31</v>
      </c>
      <c r="E49" s="4">
        <v>5</v>
      </c>
      <c r="F49" s="4">
        <v>28</v>
      </c>
      <c r="G49" s="4"/>
      <c r="H49" s="4"/>
      <c r="I49" s="2"/>
      <c r="J49" s="2">
        <v>8</v>
      </c>
      <c r="K49" s="2">
        <v>32</v>
      </c>
      <c r="L49" s="2">
        <v>8</v>
      </c>
      <c r="M49">
        <f t="shared" si="2"/>
        <v>112</v>
      </c>
    </row>
    <row r="50" spans="2:13" x14ac:dyDescent="0.25">
      <c r="B50" s="2" t="s">
        <v>7</v>
      </c>
      <c r="C50" s="2"/>
      <c r="D50" s="2">
        <v>31</v>
      </c>
      <c r="E50" s="2">
        <v>5</v>
      </c>
      <c r="F50" s="2">
        <v>28</v>
      </c>
      <c r="G50" s="2"/>
      <c r="H50" s="2"/>
      <c r="I50" s="2"/>
      <c r="J50" s="2">
        <v>1</v>
      </c>
      <c r="K50" s="2">
        <v>32</v>
      </c>
      <c r="L50" s="2">
        <v>8</v>
      </c>
      <c r="M50">
        <f t="shared" si="2"/>
        <v>105</v>
      </c>
    </row>
    <row r="51" spans="2:13" x14ac:dyDescent="0.25">
      <c r="B51" s="2"/>
      <c r="C51" s="2">
        <f>SUM(C45:C50)</f>
        <v>85</v>
      </c>
      <c r="D51" s="2">
        <f t="shared" ref="D51:L51" si="3">SUM(D45:D50)</f>
        <v>81</v>
      </c>
      <c r="E51" s="2">
        <f t="shared" si="3"/>
        <v>84</v>
      </c>
      <c r="F51" s="2">
        <f t="shared" si="3"/>
        <v>107</v>
      </c>
      <c r="G51" s="2">
        <f t="shared" si="3"/>
        <v>28</v>
      </c>
      <c r="H51" s="2">
        <f t="shared" si="3"/>
        <v>80</v>
      </c>
      <c r="I51" s="2">
        <f>SUM(I45:I50)</f>
        <v>54</v>
      </c>
      <c r="J51" s="2">
        <f t="shared" si="3"/>
        <v>83</v>
      </c>
      <c r="K51" s="2">
        <f t="shared" si="3"/>
        <v>114</v>
      </c>
      <c r="L51" s="2">
        <f t="shared" si="3"/>
        <v>63</v>
      </c>
    </row>
    <row r="53" spans="2:13" x14ac:dyDescent="0.25">
      <c r="B53" t="s">
        <v>26</v>
      </c>
      <c r="C53" s="4">
        <v>33</v>
      </c>
      <c r="D53" s="4">
        <v>6</v>
      </c>
      <c r="E53" s="4">
        <v>31</v>
      </c>
      <c r="F53" s="4"/>
      <c r="G53" s="4">
        <v>1</v>
      </c>
      <c r="H53" s="4">
        <v>3</v>
      </c>
      <c r="I53" s="2"/>
      <c r="J53" s="2">
        <v>62</v>
      </c>
      <c r="K53" s="2">
        <v>35</v>
      </c>
      <c r="L53" s="2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9" sqref="C9:D9"/>
    </sheetView>
  </sheetViews>
  <sheetFormatPr defaultRowHeight="15" x14ac:dyDescent="0.25"/>
  <cols>
    <col min="1" max="1" width="41.140625" bestFit="1" customWidth="1"/>
  </cols>
  <sheetData>
    <row r="1" spans="1:4" x14ac:dyDescent="0.25">
      <c r="A1" s="2"/>
      <c r="B1" s="2" t="s">
        <v>32</v>
      </c>
      <c r="C1" t="s">
        <v>33</v>
      </c>
      <c r="D1" t="s">
        <v>34</v>
      </c>
    </row>
    <row r="2" spans="1:4" x14ac:dyDescent="0.25">
      <c r="A2" s="2"/>
      <c r="B2" s="2"/>
    </row>
    <row r="3" spans="1:4" x14ac:dyDescent="0.25">
      <c r="A3" s="2" t="s">
        <v>2</v>
      </c>
      <c r="B3" s="4"/>
      <c r="C3">
        <v>13</v>
      </c>
      <c r="D3">
        <v>13</v>
      </c>
    </row>
    <row r="4" spans="1:4" x14ac:dyDescent="0.25">
      <c r="A4" s="2" t="s">
        <v>3</v>
      </c>
    </row>
    <row r="5" spans="1:4" x14ac:dyDescent="0.25">
      <c r="A5" s="2" t="s">
        <v>4</v>
      </c>
      <c r="B5" s="4"/>
      <c r="C5">
        <v>3</v>
      </c>
      <c r="D5">
        <v>4</v>
      </c>
    </row>
    <row r="6" spans="1:4" x14ac:dyDescent="0.25">
      <c r="A6" s="2" t="s">
        <v>5</v>
      </c>
      <c r="B6" s="4"/>
    </row>
    <row r="7" spans="1:4" x14ac:dyDescent="0.25">
      <c r="A7" s="2" t="s">
        <v>6</v>
      </c>
      <c r="B7" s="4"/>
      <c r="C7">
        <v>1</v>
      </c>
      <c r="D7">
        <v>3</v>
      </c>
    </row>
    <row r="8" spans="1:4" x14ac:dyDescent="0.25">
      <c r="A8" s="2" t="s">
        <v>7</v>
      </c>
      <c r="B8" s="2"/>
    </row>
    <row r="9" spans="1:4" x14ac:dyDescent="0.25">
      <c r="A9" s="2"/>
      <c r="B9" s="2">
        <f>SUM(B3:B8)</f>
        <v>0</v>
      </c>
      <c r="C9" s="2">
        <f>SUM(C3:C8)</f>
        <v>17</v>
      </c>
      <c r="D9" s="2">
        <f>SUM(D3:D8)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k2-manual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Yilmaz, Onur</dc:creator>
  <cp:lastModifiedBy>Yilmaz, Onur</cp:lastModifiedBy>
  <dcterms:created xsi:type="dcterms:W3CDTF">2015-07-18T12:51:23Z</dcterms:created>
  <dcterms:modified xsi:type="dcterms:W3CDTF">2015-07-19T18:27:38Z</dcterms:modified>
</cp:coreProperties>
</file>