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660" yWindow="1440" windowWidth="24675" windowHeight="11790"/>
  </bookViews>
  <sheets>
    <sheet name="Sheet1" sheetId="1" r:id="rId1"/>
  </sheets>
  <definedNames>
    <definedName name="Distance">Sheet1!$D$4:$D$21</definedName>
    <definedName name="From">Sheet1!$B$4:$B$21</definedName>
    <definedName name="Go">Sheet1!$F$4:$F$21</definedName>
    <definedName name="NetFlow">Sheet1!$I$4:$I$10</definedName>
    <definedName name="solver_adj" localSheetId="0" hidden="1">Sheet1!$F$4:$F$21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Sheet1!$I$4:$I$10</definedName>
    <definedName name="solver_lhs2" localSheetId="0" hidden="1">Sheet1!$D$4:$D$21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Sheet1!$F$23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SupplyDemand</definedName>
    <definedName name="solver_rhs2" localSheetId="0" hidden="1">Capacity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upplyDemand">Sheet1!$K$4:$K$10</definedName>
    <definedName name="To">Sheet1!$C$4:$C$21</definedName>
    <definedName name="TotalDistance">Sheet1!$F$23</definedName>
  </definedNames>
  <calcPr calcId="171027"/>
</workbook>
</file>

<file path=xl/calcChain.xml><?xml version="1.0" encoding="utf-8"?>
<calcChain xmlns="http://schemas.openxmlformats.org/spreadsheetml/2006/main">
  <c r="F23" i="1" l="1"/>
  <c r="I10" i="1"/>
  <c r="I4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<sst xmlns="http://schemas.openxmlformats.org/spreadsheetml/2006/main" count="59" uniqueCount="17">
  <si>
    <t>From</t>
  </si>
  <si>
    <t>To</t>
  </si>
  <si>
    <t>S</t>
  </si>
  <si>
    <t>T</t>
  </si>
  <si>
    <t>Nodes</t>
  </si>
  <si>
    <t>Supply/Demand</t>
  </si>
  <si>
    <t>A</t>
  </si>
  <si>
    <t>B</t>
  </si>
  <si>
    <t>C</t>
  </si>
  <si>
    <t>D</t>
  </si>
  <si>
    <t>E</t>
  </si>
  <si>
    <t>Net Flow</t>
  </si>
  <si>
    <t>=</t>
  </si>
  <si>
    <t>Distance</t>
  </si>
  <si>
    <t>Go</t>
  </si>
  <si>
    <t>Total Distance</t>
  </si>
  <si>
    <t>Shortest Path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</si>
</sst>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14</xdr:row>
      <xdr:rowOff>145253</xdr:rowOff>
    </xdr:from>
    <xdr:to>
      <xdr:col>7</xdr:col>
      <xdr:colOff>375284</xdr:colOff>
      <xdr:row>17</xdr:row>
      <xdr:rowOff>25238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B21FDA7-5E18-491D-8D81-F9A68A29B819}"/>
            </a:ext>
          </a:extLst>
        </xdr:cNvPr>
        <xdr:cNvSpPr/>
      </xdr:nvSpPr>
      <xdr:spPr>
        <a:xfrm>
          <a:off x="2905124" y="2545553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</a:t>
          </a:r>
        </a:p>
      </xdr:txBody>
    </xdr:sp>
    <xdr:clientData/>
  </xdr:twoCellAnchor>
  <xdr:twoCellAnchor>
    <xdr:from>
      <xdr:col>7</xdr:col>
      <xdr:colOff>514349</xdr:colOff>
      <xdr:row>11</xdr:row>
      <xdr:rowOff>152399</xdr:rowOff>
    </xdr:from>
    <xdr:to>
      <xdr:col>8</xdr:col>
      <xdr:colOff>270509</xdr:colOff>
      <xdr:row>14</xdr:row>
      <xdr:rowOff>32384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C4A701F8-40DA-46B4-93F1-5F06740D6BBE}"/>
            </a:ext>
          </a:extLst>
        </xdr:cNvPr>
        <xdr:cNvSpPr/>
      </xdr:nvSpPr>
      <xdr:spPr>
        <a:xfrm>
          <a:off x="3409949" y="2066924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7</xdr:col>
      <xdr:colOff>514349</xdr:colOff>
      <xdr:row>17</xdr:row>
      <xdr:rowOff>147637</xdr:rowOff>
    </xdr:from>
    <xdr:to>
      <xdr:col>8</xdr:col>
      <xdr:colOff>270509</xdr:colOff>
      <xdr:row>20</xdr:row>
      <xdr:rowOff>27622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AF095E2-60E2-4E9C-A402-C1F54A4DB5EF}"/>
            </a:ext>
          </a:extLst>
        </xdr:cNvPr>
        <xdr:cNvSpPr/>
      </xdr:nvSpPr>
      <xdr:spPr>
        <a:xfrm>
          <a:off x="3409949" y="3033712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8</xdr:col>
      <xdr:colOff>409575</xdr:colOff>
      <xdr:row>14</xdr:row>
      <xdr:rowOff>145253</xdr:rowOff>
    </xdr:from>
    <xdr:to>
      <xdr:col>9</xdr:col>
      <xdr:colOff>165735</xdr:colOff>
      <xdr:row>17</xdr:row>
      <xdr:rowOff>25238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6E30D4A-CC34-472B-881D-19FBC7C1F721}"/>
            </a:ext>
          </a:extLst>
        </xdr:cNvPr>
        <xdr:cNvSpPr/>
      </xdr:nvSpPr>
      <xdr:spPr>
        <a:xfrm>
          <a:off x="3914775" y="2545553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10</xdr:col>
      <xdr:colOff>85725</xdr:colOff>
      <xdr:row>11</xdr:row>
      <xdr:rowOff>152399</xdr:rowOff>
    </xdr:from>
    <xdr:to>
      <xdr:col>10</xdr:col>
      <xdr:colOff>451485</xdr:colOff>
      <xdr:row>14</xdr:row>
      <xdr:rowOff>32384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D47C686-8917-40F7-9A81-D0C639B24A04}"/>
            </a:ext>
          </a:extLst>
        </xdr:cNvPr>
        <xdr:cNvSpPr/>
      </xdr:nvSpPr>
      <xdr:spPr>
        <a:xfrm>
          <a:off x="4419600" y="2066924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10</xdr:col>
      <xdr:colOff>85725</xdr:colOff>
      <xdr:row>17</xdr:row>
      <xdr:rowOff>147637</xdr:rowOff>
    </xdr:from>
    <xdr:to>
      <xdr:col>10</xdr:col>
      <xdr:colOff>451485</xdr:colOff>
      <xdr:row>20</xdr:row>
      <xdr:rowOff>27622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9BAC826-E1F9-4AE7-BCB2-E7C35AA2E877}"/>
            </a:ext>
          </a:extLst>
        </xdr:cNvPr>
        <xdr:cNvSpPr/>
      </xdr:nvSpPr>
      <xdr:spPr>
        <a:xfrm>
          <a:off x="4419600" y="3033712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10</xdr:col>
      <xdr:colOff>581025</xdr:colOff>
      <xdr:row>14</xdr:row>
      <xdr:rowOff>145253</xdr:rowOff>
    </xdr:from>
    <xdr:to>
      <xdr:col>10</xdr:col>
      <xdr:colOff>946785</xdr:colOff>
      <xdr:row>17</xdr:row>
      <xdr:rowOff>25238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DE314487-9273-4290-889C-E2B690B64895}"/>
            </a:ext>
          </a:extLst>
        </xdr:cNvPr>
        <xdr:cNvSpPr/>
      </xdr:nvSpPr>
      <xdr:spPr>
        <a:xfrm>
          <a:off x="4914900" y="2545553"/>
          <a:ext cx="365760" cy="36576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</a:t>
          </a:r>
        </a:p>
      </xdr:txBody>
    </xdr:sp>
    <xdr:clientData/>
  </xdr:twoCellAnchor>
  <xdr:twoCellAnchor>
    <xdr:from>
      <xdr:col>7</xdr:col>
      <xdr:colOff>321720</xdr:colOff>
      <xdr:row>13</xdr:row>
      <xdr:rowOff>140745</xdr:rowOff>
    </xdr:from>
    <xdr:to>
      <xdr:col>7</xdr:col>
      <xdr:colOff>567913</xdr:colOff>
      <xdr:row>15</xdr:row>
      <xdr:rowOff>36892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B74FEA6C-A39A-4802-9E26-70BFDB56FA09}"/>
            </a:ext>
          </a:extLst>
        </xdr:cNvPr>
        <xdr:cNvCxnSpPr>
          <a:stCxn id="2" idx="7"/>
          <a:endCxn id="3" idx="3"/>
        </xdr:cNvCxnSpPr>
      </xdr:nvCxnSpPr>
      <xdr:spPr>
        <a:xfrm flipV="1">
          <a:off x="3217320" y="2379120"/>
          <a:ext cx="246193" cy="21999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375284</xdr:colOff>
      <xdr:row>16</xdr:row>
      <xdr:rowOff>4283</xdr:rowOff>
    </xdr:from>
    <xdr:to>
      <xdr:col>8</xdr:col>
      <xdr:colOff>409575</xdr:colOff>
      <xdr:row>16</xdr:row>
      <xdr:rowOff>4283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80913CB-DCEF-471B-A835-5CD6C21E21C1}"/>
            </a:ext>
          </a:extLst>
        </xdr:cNvPr>
        <xdr:cNvCxnSpPr>
          <a:stCxn id="2" idx="6"/>
          <a:endCxn id="6" idx="2"/>
        </xdr:cNvCxnSpPr>
      </xdr:nvCxnSpPr>
      <xdr:spPr>
        <a:xfrm>
          <a:off x="3270884" y="2728433"/>
          <a:ext cx="64389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216945</xdr:colOff>
      <xdr:row>13</xdr:row>
      <xdr:rowOff>140745</xdr:rowOff>
    </xdr:from>
    <xdr:to>
      <xdr:col>8</xdr:col>
      <xdr:colOff>463139</xdr:colOff>
      <xdr:row>15</xdr:row>
      <xdr:rowOff>36892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196054C-092F-46DE-AED9-812279289E4D}"/>
            </a:ext>
          </a:extLst>
        </xdr:cNvPr>
        <xdr:cNvCxnSpPr>
          <a:stCxn id="3" idx="5"/>
          <a:endCxn id="6" idx="1"/>
        </xdr:cNvCxnSpPr>
      </xdr:nvCxnSpPr>
      <xdr:spPr>
        <a:xfrm>
          <a:off x="3722145" y="2379120"/>
          <a:ext cx="246194" cy="21999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270509</xdr:colOff>
      <xdr:row>13</xdr:row>
      <xdr:rowOff>11429</xdr:rowOff>
    </xdr:from>
    <xdr:to>
      <xdr:col>10</xdr:col>
      <xdr:colOff>85725</xdr:colOff>
      <xdr:row>13</xdr:row>
      <xdr:rowOff>11429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2A7A3FA-DC98-4FDA-B37D-22AE2541F380}"/>
            </a:ext>
          </a:extLst>
        </xdr:cNvPr>
        <xdr:cNvCxnSpPr>
          <a:stCxn id="3" idx="6"/>
          <a:endCxn id="8" idx="2"/>
        </xdr:cNvCxnSpPr>
      </xdr:nvCxnSpPr>
      <xdr:spPr>
        <a:xfrm>
          <a:off x="3775709" y="2249804"/>
          <a:ext cx="64389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112171</xdr:colOff>
      <xdr:row>13</xdr:row>
      <xdr:rowOff>140745</xdr:rowOff>
    </xdr:from>
    <xdr:to>
      <xdr:col>10</xdr:col>
      <xdr:colOff>139289</xdr:colOff>
      <xdr:row>15</xdr:row>
      <xdr:rowOff>36892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57D18B47-EF0A-40AB-B2E9-33E64D1BAF53}"/>
            </a:ext>
          </a:extLst>
        </xdr:cNvPr>
        <xdr:cNvCxnSpPr>
          <a:stCxn id="6" idx="7"/>
          <a:endCxn id="8" idx="3"/>
        </xdr:cNvCxnSpPr>
      </xdr:nvCxnSpPr>
      <xdr:spPr>
        <a:xfrm flipV="1">
          <a:off x="4226971" y="2379120"/>
          <a:ext cx="246193" cy="21999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216945</xdr:colOff>
      <xdr:row>16</xdr:row>
      <xdr:rowOff>133599</xdr:rowOff>
    </xdr:from>
    <xdr:to>
      <xdr:col>8</xdr:col>
      <xdr:colOff>463139</xdr:colOff>
      <xdr:row>18</xdr:row>
      <xdr:rowOff>39276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E5A605F7-E3E3-4239-99D7-89321386606A}"/>
            </a:ext>
          </a:extLst>
        </xdr:cNvPr>
        <xdr:cNvCxnSpPr>
          <a:stCxn id="4" idx="7"/>
          <a:endCxn id="6" idx="3"/>
        </xdr:cNvCxnSpPr>
      </xdr:nvCxnSpPr>
      <xdr:spPr>
        <a:xfrm flipV="1">
          <a:off x="3722145" y="2857749"/>
          <a:ext cx="246194" cy="22952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321720</xdr:colOff>
      <xdr:row>16</xdr:row>
      <xdr:rowOff>133599</xdr:rowOff>
    </xdr:from>
    <xdr:to>
      <xdr:col>7</xdr:col>
      <xdr:colOff>567913</xdr:colOff>
      <xdr:row>18</xdr:row>
      <xdr:rowOff>39276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8EA123F1-5AE6-4616-A02A-781DD116743F}"/>
            </a:ext>
          </a:extLst>
        </xdr:cNvPr>
        <xdr:cNvCxnSpPr>
          <a:stCxn id="2" idx="5"/>
          <a:endCxn id="4" idx="1"/>
        </xdr:cNvCxnSpPr>
      </xdr:nvCxnSpPr>
      <xdr:spPr>
        <a:xfrm>
          <a:off x="3217320" y="2857749"/>
          <a:ext cx="246193" cy="22952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270509</xdr:colOff>
      <xdr:row>19</xdr:row>
      <xdr:rowOff>6667</xdr:rowOff>
    </xdr:from>
    <xdr:to>
      <xdr:col>10</xdr:col>
      <xdr:colOff>85725</xdr:colOff>
      <xdr:row>19</xdr:row>
      <xdr:rowOff>6667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CCF9CD1-B25A-49E5-BB17-C5B3039EF5BD}"/>
            </a:ext>
          </a:extLst>
        </xdr:cNvPr>
        <xdr:cNvCxnSpPr>
          <a:stCxn id="4" idx="6"/>
          <a:endCxn id="9" idx="2"/>
        </xdr:cNvCxnSpPr>
      </xdr:nvCxnSpPr>
      <xdr:spPr>
        <a:xfrm>
          <a:off x="3775709" y="3216592"/>
          <a:ext cx="64389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397921</xdr:colOff>
      <xdr:row>13</xdr:row>
      <xdr:rowOff>140745</xdr:rowOff>
    </xdr:from>
    <xdr:to>
      <xdr:col>10</xdr:col>
      <xdr:colOff>634589</xdr:colOff>
      <xdr:row>15</xdr:row>
      <xdr:rowOff>36892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13F2F06C-4BD9-40A0-A878-0F1E33135497}"/>
            </a:ext>
          </a:extLst>
        </xdr:cNvPr>
        <xdr:cNvCxnSpPr>
          <a:stCxn id="8" idx="5"/>
          <a:endCxn id="10" idx="1"/>
        </xdr:cNvCxnSpPr>
      </xdr:nvCxnSpPr>
      <xdr:spPr>
        <a:xfrm>
          <a:off x="4731796" y="2379120"/>
          <a:ext cx="236668" cy="21999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165735</xdr:colOff>
      <xdr:row>16</xdr:row>
      <xdr:rowOff>4283</xdr:rowOff>
    </xdr:from>
    <xdr:to>
      <xdr:col>10</xdr:col>
      <xdr:colOff>581025</xdr:colOff>
      <xdr:row>16</xdr:row>
      <xdr:rowOff>4283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1C5F949E-A296-4BDD-882F-64BD838C7D64}"/>
            </a:ext>
          </a:extLst>
        </xdr:cNvPr>
        <xdr:cNvCxnSpPr>
          <a:stCxn id="6" idx="6"/>
          <a:endCxn id="10" idx="2"/>
        </xdr:cNvCxnSpPr>
      </xdr:nvCxnSpPr>
      <xdr:spPr>
        <a:xfrm>
          <a:off x="4280535" y="2728433"/>
          <a:ext cx="63436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397921</xdr:colOff>
      <xdr:row>16</xdr:row>
      <xdr:rowOff>133599</xdr:rowOff>
    </xdr:from>
    <xdr:to>
      <xdr:col>10</xdr:col>
      <xdr:colOff>634589</xdr:colOff>
      <xdr:row>18</xdr:row>
      <xdr:rowOff>39276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B2B4EFC1-1589-4C82-87D2-F5C06C65AC49}"/>
            </a:ext>
          </a:extLst>
        </xdr:cNvPr>
        <xdr:cNvCxnSpPr>
          <a:stCxn id="9" idx="7"/>
          <a:endCxn id="10" idx="3"/>
        </xdr:cNvCxnSpPr>
      </xdr:nvCxnSpPr>
      <xdr:spPr>
        <a:xfrm flipV="1">
          <a:off x="4731796" y="2857749"/>
          <a:ext cx="236668" cy="22952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112171</xdr:colOff>
      <xdr:row>16</xdr:row>
      <xdr:rowOff>133599</xdr:rowOff>
    </xdr:from>
    <xdr:to>
      <xdr:col>10</xdr:col>
      <xdr:colOff>139289</xdr:colOff>
      <xdr:row>18</xdr:row>
      <xdr:rowOff>39276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BA2FE827-7B80-48CB-88B9-1944E3C6E7FB}"/>
            </a:ext>
          </a:extLst>
        </xdr:cNvPr>
        <xdr:cNvCxnSpPr>
          <a:stCxn id="6" idx="5"/>
          <a:endCxn id="9" idx="1"/>
        </xdr:cNvCxnSpPr>
      </xdr:nvCxnSpPr>
      <xdr:spPr>
        <a:xfrm>
          <a:off x="4226971" y="2857749"/>
          <a:ext cx="246193" cy="22952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13</xdr:row>
      <xdr:rowOff>47625</xdr:rowOff>
    </xdr:from>
    <xdr:to>
      <xdr:col>7</xdr:col>
      <xdr:colOff>531114</xdr:colOff>
      <xdr:row>14</xdr:row>
      <xdr:rowOff>133350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B2B8E390-73E9-490F-ABF0-3A02E3ED4AAB}"/>
            </a:ext>
          </a:extLst>
        </xdr:cNvPr>
        <xdr:cNvSpPr txBox="1"/>
      </xdr:nvSpPr>
      <xdr:spPr>
        <a:xfrm>
          <a:off x="3143250" y="2286000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7</xdr:col>
      <xdr:colOff>238125</xdr:colOff>
      <xdr:row>17</xdr:row>
      <xdr:rowOff>19050</xdr:rowOff>
    </xdr:from>
    <xdr:to>
      <xdr:col>7</xdr:col>
      <xdr:colOff>521589</xdr:colOff>
      <xdr:row>18</xdr:row>
      <xdr:rowOff>104775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FD921E70-FF58-4231-B53C-630862147E9A}"/>
            </a:ext>
          </a:extLst>
        </xdr:cNvPr>
        <xdr:cNvSpPr txBox="1"/>
      </xdr:nvSpPr>
      <xdr:spPr>
        <a:xfrm>
          <a:off x="3133725" y="2905125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7</xdr:col>
      <xdr:colOff>559117</xdr:colOff>
      <xdr:row>14</xdr:row>
      <xdr:rowOff>109537</xdr:rowOff>
    </xdr:from>
    <xdr:to>
      <xdr:col>8</xdr:col>
      <xdr:colOff>232981</xdr:colOff>
      <xdr:row>16</xdr:row>
      <xdr:rowOff>33337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1A277117-58FB-4910-881C-E2F682DA248D}"/>
            </a:ext>
          </a:extLst>
        </xdr:cNvPr>
        <xdr:cNvSpPr txBox="1"/>
      </xdr:nvSpPr>
      <xdr:spPr>
        <a:xfrm>
          <a:off x="3454717" y="2509837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8</a:t>
          </a:r>
        </a:p>
      </xdr:txBody>
    </xdr:sp>
    <xdr:clientData/>
  </xdr:twoCellAnchor>
  <xdr:twoCellAnchor>
    <xdr:from>
      <xdr:col>8</xdr:col>
      <xdr:colOff>452436</xdr:colOff>
      <xdr:row>11</xdr:row>
      <xdr:rowOff>114300</xdr:rowOff>
    </xdr:from>
    <xdr:to>
      <xdr:col>9</xdr:col>
      <xdr:colOff>126300</xdr:colOff>
      <xdr:row>13</xdr:row>
      <xdr:rowOff>38100</xdr:rowOff>
    </xdr:to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591B8005-22CC-4BCC-B5B0-733A8746A278}"/>
            </a:ext>
          </a:extLst>
        </xdr:cNvPr>
        <xdr:cNvSpPr txBox="1"/>
      </xdr:nvSpPr>
      <xdr:spPr>
        <a:xfrm>
          <a:off x="3957636" y="2028825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10</xdr:col>
      <xdr:colOff>495300</xdr:colOff>
      <xdr:row>13</xdr:row>
      <xdr:rowOff>47625</xdr:rowOff>
    </xdr:from>
    <xdr:to>
      <xdr:col>10</xdr:col>
      <xdr:colOff>778764</xdr:colOff>
      <xdr:row>14</xdr:row>
      <xdr:rowOff>133350</xdr:rowOff>
    </xdr:to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627A793-0305-4FBF-A680-2551C58DFF92}"/>
            </a:ext>
          </a:extLst>
        </xdr:cNvPr>
        <xdr:cNvSpPr txBox="1"/>
      </xdr:nvSpPr>
      <xdr:spPr>
        <a:xfrm>
          <a:off x="4829175" y="2286000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7</a:t>
          </a:r>
        </a:p>
      </xdr:txBody>
    </xdr:sp>
    <xdr:clientData/>
  </xdr:twoCellAnchor>
  <xdr:twoCellAnchor>
    <xdr:from>
      <xdr:col>10</xdr:col>
      <xdr:colOff>476250</xdr:colOff>
      <xdr:row>17</xdr:row>
      <xdr:rowOff>19050</xdr:rowOff>
    </xdr:from>
    <xdr:to>
      <xdr:col>10</xdr:col>
      <xdr:colOff>759714</xdr:colOff>
      <xdr:row>18</xdr:row>
      <xdr:rowOff>104775</xdr:rowOff>
    </xdr:to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82D9A86F-5AAF-4352-82FE-253721914784}"/>
            </a:ext>
          </a:extLst>
        </xdr:cNvPr>
        <xdr:cNvSpPr txBox="1"/>
      </xdr:nvSpPr>
      <xdr:spPr>
        <a:xfrm>
          <a:off x="4810125" y="2905125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5</a:t>
          </a:r>
        </a:p>
      </xdr:txBody>
    </xdr:sp>
    <xdr:clientData/>
  </xdr:twoCellAnchor>
  <xdr:twoCellAnchor>
    <xdr:from>
      <xdr:col>8</xdr:col>
      <xdr:colOff>452436</xdr:colOff>
      <xdr:row>18</xdr:row>
      <xdr:rowOff>123825</xdr:rowOff>
    </xdr:from>
    <xdr:to>
      <xdr:col>9</xdr:col>
      <xdr:colOff>126300</xdr:colOff>
      <xdr:row>20</xdr:row>
      <xdr:rowOff>47625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3076868F-85EE-4325-A4F5-0F98D03D40ED}"/>
            </a:ext>
          </a:extLst>
        </xdr:cNvPr>
        <xdr:cNvSpPr txBox="1"/>
      </xdr:nvSpPr>
      <xdr:spPr>
        <a:xfrm>
          <a:off x="3957636" y="3171825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9</a:t>
          </a:r>
        </a:p>
      </xdr:txBody>
    </xdr:sp>
    <xdr:clientData/>
  </xdr:twoCellAnchor>
  <xdr:twoCellAnchor>
    <xdr:from>
      <xdr:col>10</xdr:col>
      <xdr:colOff>152400</xdr:colOff>
      <xdr:row>14</xdr:row>
      <xdr:rowOff>109537</xdr:rowOff>
    </xdr:from>
    <xdr:to>
      <xdr:col>10</xdr:col>
      <xdr:colOff>435864</xdr:colOff>
      <xdr:row>16</xdr:row>
      <xdr:rowOff>33337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1F8EF13A-41E3-4AA5-93C9-F69A446D8DD4}"/>
            </a:ext>
          </a:extLst>
        </xdr:cNvPr>
        <xdr:cNvSpPr txBox="1"/>
      </xdr:nvSpPr>
      <xdr:spPr>
        <a:xfrm>
          <a:off x="4486275" y="2509837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8</xdr:col>
      <xdr:colOff>238125</xdr:colOff>
      <xdr:row>13</xdr:row>
      <xdr:rowOff>47624</xdr:rowOff>
    </xdr:from>
    <xdr:to>
      <xdr:col>8</xdr:col>
      <xdr:colOff>521589</xdr:colOff>
      <xdr:row>14</xdr:row>
      <xdr:rowOff>133349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C611112A-9FD0-4055-881C-A30602206FA6}"/>
            </a:ext>
          </a:extLst>
        </xdr:cNvPr>
        <xdr:cNvSpPr txBox="1"/>
      </xdr:nvSpPr>
      <xdr:spPr>
        <a:xfrm>
          <a:off x="3743325" y="2285999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5</a:t>
          </a:r>
        </a:p>
      </xdr:txBody>
    </xdr:sp>
    <xdr:clientData/>
  </xdr:twoCellAnchor>
  <xdr:twoCellAnchor>
    <xdr:from>
      <xdr:col>9</xdr:col>
      <xdr:colOff>57150</xdr:colOff>
      <xdr:row>13</xdr:row>
      <xdr:rowOff>47624</xdr:rowOff>
    </xdr:from>
    <xdr:to>
      <xdr:col>10</xdr:col>
      <xdr:colOff>121539</xdr:colOff>
      <xdr:row>14</xdr:row>
      <xdr:rowOff>133349</xdr:rowOff>
    </xdr:to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33188F11-EBF5-4B85-933F-A3070EC56D7B}"/>
            </a:ext>
          </a:extLst>
        </xdr:cNvPr>
        <xdr:cNvSpPr txBox="1"/>
      </xdr:nvSpPr>
      <xdr:spPr>
        <a:xfrm>
          <a:off x="4171950" y="2285999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8</xdr:col>
      <xdr:colOff>152400</xdr:colOff>
      <xdr:row>16</xdr:row>
      <xdr:rowOff>61912</xdr:rowOff>
    </xdr:from>
    <xdr:to>
      <xdr:col>8</xdr:col>
      <xdr:colOff>435864</xdr:colOff>
      <xdr:row>17</xdr:row>
      <xdr:rowOff>147637</xdr:rowOff>
    </xdr:to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758CD18F-031F-43EB-A15D-64F3B192C3A3}"/>
            </a:ext>
          </a:extLst>
        </xdr:cNvPr>
        <xdr:cNvSpPr txBox="1"/>
      </xdr:nvSpPr>
      <xdr:spPr>
        <a:xfrm>
          <a:off x="3657600" y="2786062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6</a:t>
          </a:r>
        </a:p>
      </xdr:txBody>
    </xdr:sp>
    <xdr:clientData/>
  </xdr:twoCellAnchor>
  <xdr:twoCellAnchor>
    <xdr:from>
      <xdr:col>9</xdr:col>
      <xdr:colOff>171450</xdr:colOff>
      <xdr:row>16</xdr:row>
      <xdr:rowOff>61912</xdr:rowOff>
    </xdr:from>
    <xdr:to>
      <xdr:col>10</xdr:col>
      <xdr:colOff>235839</xdr:colOff>
      <xdr:row>17</xdr:row>
      <xdr:rowOff>147637</xdr:rowOff>
    </xdr:to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F58D9C37-50C4-4084-8942-65170642FEA8}"/>
            </a:ext>
          </a:extLst>
        </xdr:cNvPr>
        <xdr:cNvSpPr txBox="1"/>
      </xdr:nvSpPr>
      <xdr:spPr>
        <a:xfrm>
          <a:off x="4286250" y="2786062"/>
          <a:ext cx="28346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F23" sqref="F23"/>
    </sheetView>
  </sheetViews>
  <sheetFormatPr defaultRowHeight="12.75" x14ac:dyDescent="0.2"/>
  <cols>
    <col min="1" max="1" width="3.28515625" style="1" customWidth="1"/>
    <col min="2" max="3" width="7.42578125" style="1" customWidth="1"/>
    <col min="4" max="4" width="9.140625" style="1"/>
    <col min="5" max="5" width="3.7109375" style="1" customWidth="1"/>
    <col min="6" max="6" width="9.140625" style="1" customWidth="1"/>
    <col min="7" max="7" width="3.28515625" style="1" customWidth="1"/>
    <col min="8" max="9" width="9.140625" style="1"/>
    <col min="10" max="10" width="3.28515625" style="1" customWidth="1"/>
    <col min="11" max="11" width="14.28515625" style="1" bestFit="1" customWidth="1"/>
    <col min="12" max="12" width="3.140625" style="1" customWidth="1"/>
    <col min="13" max="16384" width="9.140625" style="1"/>
  </cols>
  <sheetData>
    <row r="1" spans="1:11" ht="23.25" x14ac:dyDescent="0.35">
      <c r="A1" s="4" t="s">
        <v>16</v>
      </c>
    </row>
    <row r="3" spans="1:11" x14ac:dyDescent="0.2">
      <c r="B3" s="1" t="s">
        <v>0</v>
      </c>
      <c r="C3" s="1" t="s">
        <v>1</v>
      </c>
      <c r="D3" s="2" t="s">
        <v>13</v>
      </c>
      <c r="F3" s="2" t="s">
        <v>14</v>
      </c>
      <c r="H3" s="1" t="s">
        <v>4</v>
      </c>
      <c r="I3" s="2" t="s">
        <v>11</v>
      </c>
      <c r="K3" s="2" t="s">
        <v>5</v>
      </c>
    </row>
    <row r="4" spans="1:11" x14ac:dyDescent="0.2">
      <c r="B4" s="1" t="s">
        <v>2</v>
      </c>
      <c r="C4" s="1" t="s">
        <v>6</v>
      </c>
      <c r="D4" s="8">
        <v>4</v>
      </c>
      <c r="E4" s="2"/>
      <c r="F4" s="12">
        <v>1</v>
      </c>
      <c r="H4" s="1" t="s">
        <v>2</v>
      </c>
      <c r="I4" s="2">
        <f>SUMIF(From,H4,Go)</f>
        <v>1</v>
      </c>
      <c r="J4" s="3" t="s">
        <v>12</v>
      </c>
      <c r="K4" s="5">
        <v>1</v>
      </c>
    </row>
    <row r="5" spans="1:11" x14ac:dyDescent="0.2">
      <c r="B5" s="1" t="s">
        <v>2</v>
      </c>
      <c r="C5" s="1" t="s">
        <v>7</v>
      </c>
      <c r="D5" s="9">
        <v>2</v>
      </c>
      <c r="E5" s="2"/>
      <c r="F5" s="13">
        <v>0</v>
      </c>
      <c r="H5" s="1" t="s">
        <v>6</v>
      </c>
      <c r="I5" s="2">
        <f>SUMIF(From,H5,Go)-SUMIF(To,H5,Go)</f>
        <v>0</v>
      </c>
      <c r="J5" s="3" t="s">
        <v>12</v>
      </c>
      <c r="K5" s="6">
        <v>0</v>
      </c>
    </row>
    <row r="6" spans="1:11" x14ac:dyDescent="0.2">
      <c r="B6" s="1" t="s">
        <v>2</v>
      </c>
      <c r="C6" s="1" t="s">
        <v>8</v>
      </c>
      <c r="D6" s="9">
        <v>8</v>
      </c>
      <c r="E6" s="2"/>
      <c r="F6" s="13">
        <v>0</v>
      </c>
      <c r="H6" s="1" t="s">
        <v>7</v>
      </c>
      <c r="I6" s="2">
        <f>SUMIF(From,H6,Go)-SUMIF(To,H6,Go)</f>
        <v>0</v>
      </c>
      <c r="J6" s="3" t="s">
        <v>12</v>
      </c>
      <c r="K6" s="6">
        <v>0</v>
      </c>
    </row>
    <row r="7" spans="1:11" x14ac:dyDescent="0.2">
      <c r="B7" s="1" t="s">
        <v>6</v>
      </c>
      <c r="C7" s="1" t="s">
        <v>8</v>
      </c>
      <c r="D7" s="9">
        <v>5</v>
      </c>
      <c r="E7" s="2"/>
      <c r="F7" s="13">
        <v>0</v>
      </c>
      <c r="H7" s="1" t="s">
        <v>8</v>
      </c>
      <c r="I7" s="2">
        <f>SUMIF(From,H7,Go)-SUMIF(To,H7,Go)</f>
        <v>0</v>
      </c>
      <c r="J7" s="3" t="s">
        <v>12</v>
      </c>
      <c r="K7" s="6">
        <v>0</v>
      </c>
    </row>
    <row r="8" spans="1:11" x14ac:dyDescent="0.2">
      <c r="B8" s="1" t="s">
        <v>6</v>
      </c>
      <c r="C8" s="1" t="s">
        <v>9</v>
      </c>
      <c r="D8" s="9">
        <v>2</v>
      </c>
      <c r="E8" s="2"/>
      <c r="F8" s="13">
        <v>1</v>
      </c>
      <c r="H8" s="1" t="s">
        <v>9</v>
      </c>
      <c r="I8" s="2">
        <f>SUMIF(From,H8,Go)-SUMIF(To,H8,Go)</f>
        <v>0</v>
      </c>
      <c r="J8" s="3" t="s">
        <v>12</v>
      </c>
      <c r="K8" s="6">
        <v>0</v>
      </c>
    </row>
    <row r="9" spans="1:11" x14ac:dyDescent="0.2">
      <c r="B9" s="1" t="s">
        <v>7</v>
      </c>
      <c r="C9" s="1" t="s">
        <v>8</v>
      </c>
      <c r="D9" s="9">
        <v>6</v>
      </c>
      <c r="E9" s="2"/>
      <c r="F9" s="13">
        <v>0</v>
      </c>
      <c r="H9" s="1" t="s">
        <v>10</v>
      </c>
      <c r="I9" s="2">
        <f>SUMIF(From,H9,Go)-SUMIF(To,H9,Go)</f>
        <v>0</v>
      </c>
      <c r="J9" s="3" t="s">
        <v>12</v>
      </c>
      <c r="K9" s="6">
        <v>0</v>
      </c>
    </row>
    <row r="10" spans="1:11" x14ac:dyDescent="0.2">
      <c r="B10" s="1" t="s">
        <v>7</v>
      </c>
      <c r="C10" s="1" t="s">
        <v>10</v>
      </c>
      <c r="D10" s="9">
        <v>9</v>
      </c>
      <c r="E10" s="2"/>
      <c r="F10" s="13">
        <v>0</v>
      </c>
      <c r="H10" s="1" t="s">
        <v>3</v>
      </c>
      <c r="I10" s="2">
        <f>-SUMIF(To,H10,Go)</f>
        <v>-1</v>
      </c>
      <c r="J10" s="3" t="s">
        <v>12</v>
      </c>
      <c r="K10" s="7">
        <v>-1</v>
      </c>
    </row>
    <row r="11" spans="1:11" x14ac:dyDescent="0.2">
      <c r="B11" s="1" t="s">
        <v>8</v>
      </c>
      <c r="C11" s="1" t="s">
        <v>6</v>
      </c>
      <c r="D11" s="9">
        <v>5</v>
      </c>
      <c r="E11" s="2"/>
      <c r="F11" s="13">
        <v>0</v>
      </c>
    </row>
    <row r="12" spans="1:11" x14ac:dyDescent="0.2">
      <c r="B12" s="1" t="s">
        <v>8</v>
      </c>
      <c r="C12" s="1" t="s">
        <v>7</v>
      </c>
      <c r="D12" s="9">
        <v>6</v>
      </c>
      <c r="E12" s="2"/>
      <c r="F12" s="13">
        <v>0</v>
      </c>
    </row>
    <row r="13" spans="1:11" x14ac:dyDescent="0.2">
      <c r="B13" s="1" t="s">
        <v>8</v>
      </c>
      <c r="C13" s="1" t="s">
        <v>9</v>
      </c>
      <c r="D13" s="9">
        <v>1</v>
      </c>
      <c r="E13" s="2"/>
      <c r="F13" s="13">
        <v>0</v>
      </c>
    </row>
    <row r="14" spans="1:11" x14ac:dyDescent="0.2">
      <c r="B14" s="1" t="s">
        <v>8</v>
      </c>
      <c r="C14" s="1" t="s">
        <v>10</v>
      </c>
      <c r="D14" s="9">
        <v>3</v>
      </c>
      <c r="E14" s="2"/>
      <c r="F14" s="13">
        <v>0</v>
      </c>
    </row>
    <row r="15" spans="1:11" x14ac:dyDescent="0.2">
      <c r="B15" s="1" t="s">
        <v>8</v>
      </c>
      <c r="C15" s="1" t="s">
        <v>3</v>
      </c>
      <c r="D15" s="9">
        <v>4</v>
      </c>
      <c r="E15" s="2"/>
      <c r="F15" s="13">
        <v>1</v>
      </c>
    </row>
    <row r="16" spans="1:11" x14ac:dyDescent="0.2">
      <c r="B16" s="1" t="s">
        <v>9</v>
      </c>
      <c r="C16" s="1" t="s">
        <v>6</v>
      </c>
      <c r="D16" s="9">
        <v>2</v>
      </c>
      <c r="E16" s="2"/>
      <c r="F16" s="13">
        <v>0</v>
      </c>
    </row>
    <row r="17" spans="2:6" x14ac:dyDescent="0.2">
      <c r="B17" s="1" t="s">
        <v>9</v>
      </c>
      <c r="C17" s="1" t="s">
        <v>8</v>
      </c>
      <c r="D17" s="9">
        <v>1</v>
      </c>
      <c r="E17" s="2"/>
      <c r="F17" s="13">
        <v>1</v>
      </c>
    </row>
    <row r="18" spans="2:6" x14ac:dyDescent="0.2">
      <c r="B18" s="1" t="s">
        <v>9</v>
      </c>
      <c r="C18" s="1" t="s">
        <v>3</v>
      </c>
      <c r="D18" s="9">
        <v>7</v>
      </c>
      <c r="E18" s="2"/>
      <c r="F18" s="13">
        <v>0</v>
      </c>
    </row>
    <row r="19" spans="2:6" x14ac:dyDescent="0.2">
      <c r="B19" s="1" t="s">
        <v>10</v>
      </c>
      <c r="C19" s="1" t="s">
        <v>7</v>
      </c>
      <c r="D19" s="9">
        <v>9</v>
      </c>
      <c r="E19" s="2"/>
      <c r="F19" s="13">
        <v>0</v>
      </c>
    </row>
    <row r="20" spans="2:6" x14ac:dyDescent="0.2">
      <c r="B20" s="1" t="s">
        <v>10</v>
      </c>
      <c r="C20" s="1" t="s">
        <v>8</v>
      </c>
      <c r="D20" s="9">
        <v>3</v>
      </c>
      <c r="E20" s="2"/>
      <c r="F20" s="13">
        <v>0</v>
      </c>
    </row>
    <row r="21" spans="2:6" x14ac:dyDescent="0.2">
      <c r="B21" s="1" t="s">
        <v>10</v>
      </c>
      <c r="C21" s="1" t="s">
        <v>3</v>
      </c>
      <c r="D21" s="10">
        <v>5</v>
      </c>
      <c r="E21" s="2"/>
      <c r="F21" s="14">
        <v>0</v>
      </c>
    </row>
    <row r="23" spans="2:6" x14ac:dyDescent="0.2">
      <c r="D23" s="1" t="s">
        <v>15</v>
      </c>
      <c r="F23" s="11">
        <f>SUMPRODUCT(Distance,Go)</f>
        <v>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Distance</vt:lpstr>
      <vt:lpstr>From</vt:lpstr>
      <vt:lpstr>Go</vt:lpstr>
      <vt:lpstr>NetFlow</vt:lpstr>
      <vt:lpstr>SupplyDemand</vt:lpstr>
      <vt:lpstr>To</vt:lpstr>
      <vt:lpstr>TotalDistance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2013-09-10T11:46:50Z</dcterms:created>
  <dcterms:modified xsi:type="dcterms:W3CDTF">2017-03-17T10:25:18Z</dcterms:modified>
</cp:coreProperties>
</file>