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外部CRC(症例追加） " sheetId="6" r:id="rId1"/>
  </sheets>
  <definedNames>
    <definedName name="_xlnm.Print_Area" localSheetId="0">'外部CRC(症例追加） '!$A$1:$S$71</definedName>
  </definedNames>
  <calcPr calcId="152511"/>
</workbook>
</file>

<file path=xl/calcChain.xml><?xml version="1.0" encoding="utf-8"?>
<calcChain xmlns="http://schemas.openxmlformats.org/spreadsheetml/2006/main">
  <c r="N45" i="6" l="1"/>
  <c r="N30" i="6"/>
  <c r="N27" i="6"/>
  <c r="N24" i="6"/>
  <c r="N21" i="6"/>
  <c r="Q45" i="6" l="1"/>
  <c r="K33" i="6" l="1"/>
  <c r="Q30" i="6" l="1"/>
  <c r="K21" i="6" l="1"/>
  <c r="Q21" i="6" s="1"/>
  <c r="K27" i="6" l="1"/>
  <c r="Q27" i="6" s="1"/>
  <c r="Q36" i="6" l="1"/>
  <c r="Q39" i="6" s="1"/>
  <c r="G37" i="6"/>
  <c r="G43" i="6"/>
  <c r="Q42" i="6" s="1"/>
  <c r="Q54" i="6" s="1"/>
</calcChain>
</file>

<file path=xl/comments1.xml><?xml version="1.0" encoding="utf-8"?>
<comments xmlns="http://schemas.openxmlformats.org/spreadsheetml/2006/main">
  <authors>
    <author>IEUser01</author>
  </authors>
  <commentList>
    <comment ref="S18" authorId="0" shapeId="0">
      <text>
        <r>
          <rPr>
            <sz val="9"/>
            <color indexed="81"/>
            <rFont val="ＭＳ Ｐゴシック"/>
            <family val="3"/>
            <charset val="128"/>
          </rPr>
          <t>初回のみ</t>
        </r>
      </text>
    </comment>
    <comment ref="H22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H28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3" authorId="0" shapeId="0">
      <text>
        <r>
          <rPr>
            <sz val="9"/>
            <color indexed="81"/>
            <rFont val="ＭＳ Ｐゴシック"/>
            <family val="3"/>
            <charset val="128"/>
          </rPr>
          <t>SMOへ全面委託のため計上せず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<sst xmlns="http://schemas.openxmlformats.org/spreadsheetml/2006/main" count="137" uniqueCount="96">
  <si>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</si>
  <si>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</si>
  <si>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</si>
  <si>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</si>
  <si>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</si>
  <si>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</si>
  <si>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</si>
  <si>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</si>
  <si>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</si>
  <si>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</si>
  <si>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</si>
  <si>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</si>
  <si>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</si>
  <si>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</si>
  <si>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</si>
  <si>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</si>
  <si>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</si>
  <si>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</si>
  <si>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</si>
  <si>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</si>
  <si>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</si>
  <si>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</si>
  <si>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</si>
  <si>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</si>
  <si>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</si>
  <si>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</si>
  <si>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</si>
  <si>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</si>
  <si>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</si>
  <si>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</si>
  <si>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</si>
  <si>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</si>
  <si>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</si>
  <si>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</si>
  <si>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</si>
  <si>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</si>
  <si>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</si>
  <si>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</si>
  <si>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</si>
  <si>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</si>
  <si>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</si>
  <si>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</si>
  <si>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</si>
  <si>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</si>
  <si>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</si>
  <si>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</si>
  <si>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</si>
  <si>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</si>
  <si>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</si>
  <si>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</si>
  <si>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</si>
  <si>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</si>
  <si>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（①+②+③+④+⑤+⑥）×0.2</t>
    <phoneticPr fontId="1"/>
  </si>
  <si>
    <t>（</t>
    <phoneticPr fontId="1"/>
  </si>
  <si>
    <t>)×0.2</t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</si>
  <si>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</si>
  <si>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円⑪　</t>
    <rPh sb="0" eb="1">
      <t>エン</t>
    </rPh>
    <phoneticPr fontId="1"/>
  </si>
  <si>
    <t>実施数に応じて</t>
    <phoneticPr fontId="1"/>
  </si>
  <si>
    <t>実施数に応じて</t>
  </si>
  <si>
    <t>Ⅰ．</t>
    <phoneticPr fontId="1"/>
  </si>
  <si>
    <t>―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</si>
  <si>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</si>
  <si>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</si>
  <si>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</si>
  <si>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</si>
  <si>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単価×観察期脱落症例数</t>
    <rPh sb="0" eb="2">
      <t>タンカ</t>
    </rPh>
    <rPh sb="10" eb="11">
      <t>スウ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</si>
  <si>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</si>
  <si>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</si>
  <si>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</si>
  <si>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</si>
  <si>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</si>
  <si>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</si>
  <si>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</si>
  <si>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</si>
  <si>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</si>
  <si>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・被験者負担軽減費に関しては、税不要とする。（SMO全面委託のため計上せず）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rPh sb="26" eb="28">
      <t>ゼンメン</t>
    </rPh>
    <rPh sb="28" eb="30">
      <t>イタク</t>
    </rPh>
    <rPh sb="33" eb="35">
      <t>ケイジョウ</t>
    </rPh>
    <phoneticPr fontId="1"/>
  </si>
  <si>
    <t>直接経費</t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</si>
  <si>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</si>
  <si>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</si>
  <si>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</si>
  <si>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</si>
  <si>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</si>
  <si>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書式KMH3（外部_症例追加)</t>
    <rPh sb="10" eb="12">
      <t>ショウレイ</t>
    </rPh>
    <rPh sb="12" eb="14">
      <t>ツイカ</t>
    </rPh>
    <phoneticPr fontId="1"/>
  </si>
  <si>
    <t>・治験資料保管経費は、15年を超える毎に1年1万円を加算する。</t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</si>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</sst>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8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top" textRotation="255"/>
    </xf>
    <xf numFmtId="0" fontId="8" fillId="0" borderId="11" xfId="0" applyFont="1" applyBorder="1" applyAlignment="1">
      <alignment horizontal="center" vertical="top" textRotation="255"/>
    </xf>
    <xf numFmtId="0" fontId="5" fillId="2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0" fillId="0" borderId="3" xfId="0" applyNumberFormat="1" applyBorder="1" applyAlignment="1">
      <alignment horizontal="right" vertical="center" shrinkToFit="1"/>
    </xf>
    <xf numFmtId="176" fontId="0" fillId="0" borderId="4" xfId="0" applyNumberFormat="1" applyBorder="1" applyAlignment="1">
      <alignment horizontal="right" vertical="center" shrinkToFit="1"/>
    </xf>
    <xf numFmtId="176" fontId="0" fillId="0" borderId="6" xfId="0" applyNumberFormat="1" applyBorder="1" applyAlignment="1">
      <alignment horizontal="right" vertical="center" shrinkToFit="1"/>
    </xf>
    <xf numFmtId="176" fontId="0" fillId="0" borderId="0" xfId="0" applyNumberFormat="1" applyBorder="1" applyAlignment="1">
      <alignment horizontal="right" vertical="center" shrinkToFit="1"/>
    </xf>
    <xf numFmtId="176" fontId="0" fillId="0" borderId="8" xfId="0" applyNumberFormat="1" applyBorder="1" applyAlignment="1">
      <alignment horizontal="right" vertical="center" shrinkToFit="1"/>
    </xf>
    <xf numFmtId="176" fontId="0" fillId="0" borderId="9" xfId="0" applyNumberFormat="1" applyBorder="1" applyAlignment="1">
      <alignment horizontal="right" vertical="center" shrinkToFi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6" fontId="0" fillId="0" borderId="3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9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3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zoomScaleNormal="100" workbookViewId="0">
      <selection activeCell="G10" sqref="G10:L11"/>
    </sheetView>
  </sheetViews>
  <sheetFormatPr defaultColWidth="9" defaultRowHeight="13.2" x14ac:dyDescent="0.2"/>
  <cols>
    <col min="1" max="5" width="4.77734375" style="2" customWidth="1"/>
    <col min="6" max="10" width="4.88671875" style="2" customWidth="1"/>
    <col min="11" max="12" width="5.77734375" style="2" customWidth="1"/>
    <col min="13" max="13" width="3.44140625" style="2" customWidth="1"/>
    <col min="14" max="15" width="5.77734375" style="2" customWidth="1"/>
    <col min="16" max="16" width="3.44140625" style="2" customWidth="1"/>
    <col min="17" max="18" width="5.77734375" style="2" customWidth="1"/>
    <col min="19" max="19" width="4.88671875" style="2" customWidth="1"/>
    <col min="20" max="20" width="12.21875" style="13" bestFit="1" customWidth="1"/>
    <col min="21" max="21" width="16.33203125" style="2" customWidth="1"/>
    <col min="22" max="16384" width="9" style="2"/>
  </cols>
  <sheetData>
    <row r="1" spans="1:21" ht="25.5" customHeight="1" x14ac:dyDescent="0.2">
      <c r="A1" s="11" t="s">
        <v>82</v>
      </c>
      <c r="G1" s="99" t="s">
        <v>0</v>
      </c>
      <c r="H1" s="99"/>
      <c r="I1" s="99"/>
      <c r="J1" s="99"/>
      <c r="K1" s="99"/>
      <c r="L1" s="99"/>
      <c r="M1" s="99"/>
      <c r="O1" s="11" t="s">
        <v>1</v>
      </c>
    </row>
    <row r="2" spans="1:21" ht="13.5" customHeight="1" x14ac:dyDescent="0.2">
      <c r="G2" s="99"/>
      <c r="H2" s="99"/>
      <c r="I2" s="99"/>
      <c r="J2" s="99"/>
      <c r="K2" s="99"/>
      <c r="L2" s="99"/>
      <c r="M2" s="99"/>
    </row>
    <row r="3" spans="1:21" ht="13.5" customHeight="1" x14ac:dyDescent="0.2">
      <c r="A3" s="2" t="s">
        <v>50</v>
      </c>
      <c r="H3" s="100" t="s">
        <v>44</v>
      </c>
      <c r="I3" s="100"/>
      <c r="J3" s="100"/>
      <c r="K3" s="100"/>
      <c r="L3" s="100"/>
    </row>
    <row r="4" spans="1:21" ht="13.5" customHeight="1" x14ac:dyDescent="0.2">
      <c r="A4" s="2" t="s">
        <v>33</v>
      </c>
      <c r="H4" s="100"/>
      <c r="I4" s="100"/>
      <c r="J4" s="100"/>
      <c r="K4" s="100"/>
      <c r="L4" s="100"/>
    </row>
    <row r="5" spans="1:21" x14ac:dyDescent="0.2">
      <c r="L5" s="2" t="s">
        <v>31</v>
      </c>
    </row>
    <row r="6" spans="1:21" x14ac:dyDescent="0.2">
      <c r="L6" s="2" t="s">
        <v>28</v>
      </c>
      <c r="N6" s="101"/>
      <c r="O6" s="101"/>
      <c r="P6" s="101"/>
      <c r="Q6" s="101"/>
      <c r="R6" s="101"/>
      <c r="S6" s="101"/>
    </row>
    <row r="7" spans="1:21" x14ac:dyDescent="0.2">
      <c r="L7" s="2" t="s">
        <v>29</v>
      </c>
      <c r="N7" s="101"/>
      <c r="O7" s="101"/>
      <c r="P7" s="101"/>
      <c r="Q7" s="101"/>
      <c r="R7" s="101"/>
      <c r="S7" s="101"/>
    </row>
    <row r="8" spans="1:21" ht="13.5" customHeight="1" x14ac:dyDescent="0.2">
      <c r="L8" s="2" t="s">
        <v>30</v>
      </c>
      <c r="N8" s="101"/>
      <c r="O8" s="101"/>
      <c r="P8" s="101"/>
      <c r="Q8" s="101"/>
      <c r="R8" s="101"/>
      <c r="S8" s="12" t="s">
        <v>32</v>
      </c>
    </row>
    <row r="9" spans="1:21" x14ac:dyDescent="0.2">
      <c r="L9" s="3"/>
      <c r="M9" s="3"/>
      <c r="N9" s="12"/>
      <c r="O9" s="12"/>
      <c r="P9" s="12"/>
      <c r="Q9" s="12"/>
      <c r="R9" s="12"/>
      <c r="S9" s="12"/>
    </row>
    <row r="10" spans="1:21" ht="13.2" customHeight="1" x14ac:dyDescent="0.2">
      <c r="A10" s="118" t="s">
        <v>80</v>
      </c>
      <c r="B10" s="118"/>
      <c r="C10" s="118"/>
      <c r="D10" s="118"/>
      <c r="E10" s="118"/>
      <c r="F10" s="118"/>
      <c r="G10" s="101"/>
      <c r="H10" s="101"/>
      <c r="I10" s="101"/>
      <c r="J10" s="101"/>
      <c r="K10" s="101"/>
      <c r="L10" s="101"/>
      <c r="M10" s="3"/>
    </row>
    <row r="11" spans="1:21" x14ac:dyDescent="0.2">
      <c r="A11" s="119"/>
      <c r="B11" s="119"/>
      <c r="C11" s="119"/>
      <c r="D11" s="119"/>
      <c r="E11" s="119"/>
      <c r="F11" s="119"/>
      <c r="G11" s="158"/>
      <c r="H11" s="158"/>
      <c r="I11" s="158"/>
      <c r="J11" s="158"/>
      <c r="K11" s="158"/>
      <c r="L11" s="158"/>
      <c r="M11" s="3"/>
    </row>
    <row r="12" spans="1:21" x14ac:dyDescent="0.2">
      <c r="F12" s="7"/>
      <c r="G12" s="7"/>
      <c r="H12" s="7"/>
      <c r="I12" s="7"/>
      <c r="J12" s="6"/>
      <c r="K12" s="6"/>
      <c r="L12" s="6"/>
      <c r="M12" s="6"/>
    </row>
    <row r="13" spans="1:21" x14ac:dyDescent="0.2">
      <c r="B13" s="70" t="s">
        <v>45</v>
      </c>
      <c r="C13" s="70"/>
      <c r="D13" s="70"/>
      <c r="E13" s="70"/>
      <c r="F13" s="38"/>
      <c r="G13" s="38"/>
      <c r="H13" s="38"/>
      <c r="I13" s="38"/>
      <c r="J13" s="2" t="s">
        <v>27</v>
      </c>
    </row>
    <row r="15" spans="1:21" s="10" customFormat="1" ht="12.75" customHeight="1" x14ac:dyDescent="0.2">
      <c r="A15" s="39" t="s">
        <v>2</v>
      </c>
      <c r="B15" s="39"/>
      <c r="C15" s="39"/>
      <c r="D15" s="39"/>
      <c r="E15" s="39"/>
      <c r="F15" s="39" t="s">
        <v>3</v>
      </c>
      <c r="G15" s="39"/>
      <c r="H15" s="39"/>
      <c r="I15" s="39"/>
      <c r="J15" s="39"/>
      <c r="K15" s="40" t="s">
        <v>4</v>
      </c>
      <c r="L15" s="39"/>
      <c r="M15" s="39"/>
      <c r="N15" s="40" t="s">
        <v>5</v>
      </c>
      <c r="O15" s="39"/>
      <c r="P15" s="39"/>
      <c r="Q15" s="40" t="s">
        <v>61</v>
      </c>
      <c r="R15" s="40"/>
      <c r="S15" s="40"/>
      <c r="T15" s="22"/>
      <c r="U15" s="14" t="s">
        <v>86</v>
      </c>
    </row>
    <row r="16" spans="1:21" s="10" customFormat="1" ht="12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R16" s="40"/>
      <c r="S16" s="40"/>
      <c r="T16" s="23"/>
      <c r="U16" s="14"/>
    </row>
    <row r="17" spans="1:21" s="10" customFormat="1" ht="12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  <c r="R17" s="40"/>
      <c r="S17" s="40"/>
      <c r="T17" s="24"/>
      <c r="U17" s="14"/>
    </row>
    <row r="18" spans="1:21" s="10" customFormat="1" ht="12.75" customHeight="1" x14ac:dyDescent="0.2">
      <c r="A18" s="120" t="s">
        <v>59</v>
      </c>
      <c r="B18" s="26" t="s">
        <v>64</v>
      </c>
      <c r="C18" s="26"/>
      <c r="D18" s="26"/>
      <c r="E18" s="26"/>
      <c r="F18" s="27" t="s">
        <v>47</v>
      </c>
      <c r="G18" s="28"/>
      <c r="H18" s="28"/>
      <c r="I18" s="28"/>
      <c r="J18" s="28"/>
      <c r="K18" s="29" t="s">
        <v>47</v>
      </c>
      <c r="L18" s="29"/>
      <c r="M18" s="29"/>
      <c r="N18" s="29" t="s">
        <v>47</v>
      </c>
      <c r="O18" s="29"/>
      <c r="P18" s="29"/>
      <c r="Q18" s="30" t="s">
        <v>47</v>
      </c>
      <c r="R18" s="31"/>
      <c r="S18" s="112" t="s">
        <v>9</v>
      </c>
      <c r="T18" s="21" t="s">
        <v>71</v>
      </c>
      <c r="U18" s="14" t="s">
        <v>87</v>
      </c>
    </row>
    <row r="19" spans="1:21" ht="12.75" customHeight="1" x14ac:dyDescent="0.2">
      <c r="A19" s="121"/>
      <c r="B19" s="26"/>
      <c r="C19" s="26"/>
      <c r="D19" s="26"/>
      <c r="E19" s="26"/>
      <c r="F19" s="28"/>
      <c r="G19" s="28"/>
      <c r="H19" s="28"/>
      <c r="I19" s="28"/>
      <c r="J19" s="28"/>
      <c r="K19" s="29"/>
      <c r="L19" s="29"/>
      <c r="M19" s="29"/>
      <c r="N19" s="29"/>
      <c r="O19" s="29"/>
      <c r="P19" s="29"/>
      <c r="Q19" s="32"/>
      <c r="R19" s="33"/>
      <c r="S19" s="113"/>
      <c r="T19" s="21"/>
      <c r="U19" s="14"/>
    </row>
    <row r="20" spans="1:21" ht="12.75" customHeight="1" x14ac:dyDescent="0.2">
      <c r="A20" s="121"/>
      <c r="B20" s="26"/>
      <c r="C20" s="26"/>
      <c r="D20" s="26"/>
      <c r="E20" s="26"/>
      <c r="F20" s="28"/>
      <c r="G20" s="28"/>
      <c r="H20" s="28"/>
      <c r="I20" s="28"/>
      <c r="J20" s="28"/>
      <c r="K20" s="29"/>
      <c r="L20" s="29"/>
      <c r="M20" s="29"/>
      <c r="N20" s="29"/>
      <c r="O20" s="29"/>
      <c r="P20" s="29"/>
      <c r="Q20" s="34"/>
      <c r="R20" s="35"/>
      <c r="S20" s="114"/>
      <c r="T20" s="21"/>
      <c r="U20" s="14"/>
    </row>
    <row r="21" spans="1:21" ht="12.75" customHeight="1" x14ac:dyDescent="0.2">
      <c r="A21" s="121"/>
      <c r="B21" s="45" t="s">
        <v>8</v>
      </c>
      <c r="C21" s="46"/>
      <c r="D21" s="46"/>
      <c r="E21" s="47"/>
      <c r="F21" s="87" t="s">
        <v>42</v>
      </c>
      <c r="G21" s="88"/>
      <c r="H21" s="88"/>
      <c r="I21" s="88"/>
      <c r="J21" s="89"/>
      <c r="K21" s="61">
        <f>SUM(H22*6000)</f>
        <v>0</v>
      </c>
      <c r="L21" s="62"/>
      <c r="M21" s="67" t="s">
        <v>13</v>
      </c>
      <c r="N21" s="61">
        <f>SUM(K21*1.1)</f>
        <v>0</v>
      </c>
      <c r="O21" s="62"/>
      <c r="P21" s="67" t="s">
        <v>13</v>
      </c>
      <c r="Q21" s="61">
        <f>SUM(N21*F13)</f>
        <v>0</v>
      </c>
      <c r="R21" s="62"/>
      <c r="S21" s="67" t="s">
        <v>10</v>
      </c>
      <c r="T21" s="21" t="s">
        <v>72</v>
      </c>
      <c r="U21" s="14" t="s">
        <v>88</v>
      </c>
    </row>
    <row r="22" spans="1:21" ht="12.75" customHeight="1" x14ac:dyDescent="0.2">
      <c r="A22" s="121"/>
      <c r="B22" s="48"/>
      <c r="C22" s="49"/>
      <c r="D22" s="49"/>
      <c r="E22" s="50"/>
      <c r="F22" s="80" t="s">
        <v>16</v>
      </c>
      <c r="G22" s="81"/>
      <c r="H22" s="82"/>
      <c r="I22" s="82"/>
      <c r="J22" s="1" t="s">
        <v>51</v>
      </c>
      <c r="K22" s="63"/>
      <c r="L22" s="64"/>
      <c r="M22" s="68"/>
      <c r="N22" s="63"/>
      <c r="O22" s="64"/>
      <c r="P22" s="68"/>
      <c r="Q22" s="63"/>
      <c r="R22" s="64"/>
      <c r="S22" s="68"/>
      <c r="T22" s="21"/>
      <c r="U22" s="14"/>
    </row>
    <row r="23" spans="1:21" ht="12.75" customHeight="1" x14ac:dyDescent="0.2">
      <c r="A23" s="121"/>
      <c r="B23" s="48"/>
      <c r="C23" s="49"/>
      <c r="D23" s="49"/>
      <c r="E23" s="50"/>
      <c r="F23" s="42" t="s">
        <v>15</v>
      </c>
      <c r="G23" s="43"/>
      <c r="H23" s="43"/>
      <c r="I23" s="43"/>
      <c r="J23" s="44"/>
      <c r="K23" s="115"/>
      <c r="L23" s="116"/>
      <c r="M23" s="117"/>
      <c r="N23" s="115"/>
      <c r="O23" s="116"/>
      <c r="P23" s="117"/>
      <c r="Q23" s="115"/>
      <c r="R23" s="116"/>
      <c r="S23" s="117"/>
      <c r="T23" s="25"/>
      <c r="U23" s="14"/>
    </row>
    <row r="24" spans="1:21" ht="12.75" customHeight="1" x14ac:dyDescent="0.2">
      <c r="A24" s="121"/>
      <c r="B24" s="48"/>
      <c r="C24" s="49"/>
      <c r="D24" s="49"/>
      <c r="E24" s="50"/>
      <c r="F24" s="54" t="s">
        <v>65</v>
      </c>
      <c r="G24" s="55"/>
      <c r="H24" s="55"/>
      <c r="I24" s="55"/>
      <c r="J24" s="56"/>
      <c r="K24" s="102"/>
      <c r="L24" s="103"/>
      <c r="M24" s="68" t="s">
        <v>13</v>
      </c>
      <c r="N24" s="63">
        <f>SUM(K24*1.1)</f>
        <v>0</v>
      </c>
      <c r="O24" s="64"/>
      <c r="P24" s="68" t="s">
        <v>13</v>
      </c>
      <c r="Q24" s="106" t="s">
        <v>66</v>
      </c>
      <c r="R24" s="107"/>
      <c r="S24" s="108"/>
      <c r="T24" s="17" t="s">
        <v>72</v>
      </c>
      <c r="U24" s="14"/>
    </row>
    <row r="25" spans="1:21" ht="12.75" customHeight="1" x14ac:dyDescent="0.2">
      <c r="A25" s="121"/>
      <c r="B25" s="48"/>
      <c r="C25" s="49"/>
      <c r="D25" s="49"/>
      <c r="E25" s="50"/>
      <c r="F25" s="57"/>
      <c r="G25" s="55"/>
      <c r="H25" s="55"/>
      <c r="I25" s="55"/>
      <c r="J25" s="56"/>
      <c r="K25" s="102"/>
      <c r="L25" s="103"/>
      <c r="M25" s="68"/>
      <c r="N25" s="63"/>
      <c r="O25" s="64"/>
      <c r="P25" s="68"/>
      <c r="Q25" s="106"/>
      <c r="R25" s="107"/>
      <c r="S25" s="108"/>
      <c r="T25" s="21"/>
      <c r="U25" s="14"/>
    </row>
    <row r="26" spans="1:21" ht="12.75" customHeight="1" x14ac:dyDescent="0.2">
      <c r="A26" s="121"/>
      <c r="B26" s="51"/>
      <c r="C26" s="52"/>
      <c r="D26" s="52"/>
      <c r="E26" s="53"/>
      <c r="F26" s="58"/>
      <c r="G26" s="59"/>
      <c r="H26" s="59"/>
      <c r="I26" s="59"/>
      <c r="J26" s="60"/>
      <c r="K26" s="104"/>
      <c r="L26" s="105"/>
      <c r="M26" s="69"/>
      <c r="N26" s="65"/>
      <c r="O26" s="66"/>
      <c r="P26" s="69"/>
      <c r="Q26" s="109"/>
      <c r="R26" s="110"/>
      <c r="S26" s="111"/>
      <c r="T26" s="21"/>
      <c r="U26" s="14"/>
    </row>
    <row r="27" spans="1:21" ht="12.75" customHeight="1" x14ac:dyDescent="0.2">
      <c r="A27" s="36" t="s">
        <v>76</v>
      </c>
      <c r="B27" s="86" t="s">
        <v>36</v>
      </c>
      <c r="C27" s="26"/>
      <c r="D27" s="26"/>
      <c r="E27" s="26"/>
      <c r="F27" s="87" t="s">
        <v>42</v>
      </c>
      <c r="G27" s="88"/>
      <c r="H27" s="88"/>
      <c r="I27" s="88"/>
      <c r="J27" s="89"/>
      <c r="K27" s="61">
        <f>SUM(H28*1000)</f>
        <v>0</v>
      </c>
      <c r="L27" s="62"/>
      <c r="M27" s="67" t="s">
        <v>13</v>
      </c>
      <c r="N27" s="61">
        <f>SUM(K27*1.1)</f>
        <v>0</v>
      </c>
      <c r="O27" s="62"/>
      <c r="P27" s="67" t="s">
        <v>13</v>
      </c>
      <c r="Q27" s="61">
        <f>SUM(N27*F13)</f>
        <v>0</v>
      </c>
      <c r="R27" s="62"/>
      <c r="S27" s="67" t="s">
        <v>11</v>
      </c>
      <c r="T27" s="21" t="s">
        <v>72</v>
      </c>
      <c r="U27" s="14"/>
    </row>
    <row r="28" spans="1:21" ht="12.75" customHeight="1" x14ac:dyDescent="0.2">
      <c r="A28" s="37"/>
      <c r="B28" s="26"/>
      <c r="C28" s="26"/>
      <c r="D28" s="26"/>
      <c r="E28" s="26"/>
      <c r="F28" s="80" t="s">
        <v>16</v>
      </c>
      <c r="G28" s="81"/>
      <c r="H28" s="82"/>
      <c r="I28" s="82"/>
      <c r="J28" s="1" t="s">
        <v>40</v>
      </c>
      <c r="K28" s="63"/>
      <c r="L28" s="64"/>
      <c r="M28" s="68"/>
      <c r="N28" s="63"/>
      <c r="O28" s="64"/>
      <c r="P28" s="68"/>
      <c r="Q28" s="63"/>
      <c r="R28" s="64"/>
      <c r="S28" s="68"/>
      <c r="T28" s="21"/>
      <c r="U28" s="14"/>
    </row>
    <row r="29" spans="1:21" ht="12.75" customHeight="1" x14ac:dyDescent="0.2">
      <c r="A29" s="37"/>
      <c r="B29" s="26"/>
      <c r="C29" s="26"/>
      <c r="D29" s="26"/>
      <c r="E29" s="26"/>
      <c r="F29" s="83" t="s">
        <v>41</v>
      </c>
      <c r="G29" s="84"/>
      <c r="H29" s="84"/>
      <c r="I29" s="84"/>
      <c r="J29" s="85"/>
      <c r="K29" s="65"/>
      <c r="L29" s="66"/>
      <c r="M29" s="69"/>
      <c r="N29" s="65"/>
      <c r="O29" s="66"/>
      <c r="P29" s="69"/>
      <c r="Q29" s="65"/>
      <c r="R29" s="66"/>
      <c r="S29" s="69"/>
      <c r="T29" s="21"/>
      <c r="U29" s="14"/>
    </row>
    <row r="30" spans="1:21" ht="12.75" customHeight="1" x14ac:dyDescent="0.2">
      <c r="A30" s="37"/>
      <c r="B30" s="26" t="s">
        <v>6</v>
      </c>
      <c r="C30" s="26"/>
      <c r="D30" s="26"/>
      <c r="E30" s="26"/>
      <c r="F30" s="163" t="s">
        <v>35</v>
      </c>
      <c r="G30" s="164"/>
      <c r="H30" s="164"/>
      <c r="I30" s="164"/>
      <c r="J30" s="165"/>
      <c r="K30" s="93">
        <v>150000</v>
      </c>
      <c r="L30" s="94"/>
      <c r="M30" s="90" t="s">
        <v>13</v>
      </c>
      <c r="N30" s="93">
        <f>SUM(K30*1.1)</f>
        <v>165000</v>
      </c>
      <c r="O30" s="94"/>
      <c r="P30" s="90" t="s">
        <v>13</v>
      </c>
      <c r="Q30" s="71">
        <f>SUM(N30*F13)</f>
        <v>0</v>
      </c>
      <c r="R30" s="72"/>
      <c r="S30" s="77" t="s">
        <v>62</v>
      </c>
      <c r="T30" s="21" t="s">
        <v>72</v>
      </c>
      <c r="U30" s="14"/>
    </row>
    <row r="31" spans="1:21" ht="12.75" customHeight="1" x14ac:dyDescent="0.2">
      <c r="A31" s="37"/>
      <c r="B31" s="26"/>
      <c r="C31" s="26"/>
      <c r="D31" s="26"/>
      <c r="E31" s="26"/>
      <c r="F31" s="166"/>
      <c r="G31" s="167"/>
      <c r="H31" s="167"/>
      <c r="I31" s="167"/>
      <c r="J31" s="168"/>
      <c r="K31" s="95"/>
      <c r="L31" s="96"/>
      <c r="M31" s="91"/>
      <c r="N31" s="95"/>
      <c r="O31" s="96"/>
      <c r="P31" s="91"/>
      <c r="Q31" s="73"/>
      <c r="R31" s="74"/>
      <c r="S31" s="78"/>
      <c r="T31" s="21"/>
      <c r="U31" s="14"/>
    </row>
    <row r="32" spans="1:21" ht="12.75" customHeight="1" x14ac:dyDescent="0.2">
      <c r="A32" s="37"/>
      <c r="B32" s="26"/>
      <c r="C32" s="26"/>
      <c r="D32" s="26"/>
      <c r="E32" s="26"/>
      <c r="F32" s="169"/>
      <c r="G32" s="170"/>
      <c r="H32" s="170"/>
      <c r="I32" s="170"/>
      <c r="J32" s="171"/>
      <c r="K32" s="97"/>
      <c r="L32" s="98"/>
      <c r="M32" s="92"/>
      <c r="N32" s="97"/>
      <c r="O32" s="98"/>
      <c r="P32" s="92"/>
      <c r="Q32" s="75"/>
      <c r="R32" s="76"/>
      <c r="S32" s="79"/>
      <c r="T32" s="21"/>
      <c r="U32" s="14"/>
    </row>
    <row r="33" spans="1:21" ht="12.75" customHeight="1" x14ac:dyDescent="0.2">
      <c r="A33" s="37"/>
      <c r="B33" s="26" t="s">
        <v>7</v>
      </c>
      <c r="C33" s="26"/>
      <c r="D33" s="26"/>
      <c r="E33" s="26"/>
      <c r="F33" s="87" t="s">
        <v>67</v>
      </c>
      <c r="G33" s="88"/>
      <c r="H33" s="88"/>
      <c r="I33" s="88"/>
      <c r="J33" s="89"/>
      <c r="K33" s="61">
        <f>SUM(H35*10000)</f>
        <v>0</v>
      </c>
      <c r="L33" s="62"/>
      <c r="M33" s="67" t="s">
        <v>13</v>
      </c>
      <c r="N33" s="29" t="s">
        <v>47</v>
      </c>
      <c r="O33" s="29"/>
      <c r="P33" s="29"/>
      <c r="Q33" s="30" t="s">
        <v>47</v>
      </c>
      <c r="R33" s="31"/>
      <c r="S33" s="122" t="s">
        <v>55</v>
      </c>
      <c r="T33" s="21" t="s">
        <v>73</v>
      </c>
      <c r="U33" s="14" t="s">
        <v>89</v>
      </c>
    </row>
    <row r="34" spans="1:21" ht="12.75" customHeight="1" x14ac:dyDescent="0.2">
      <c r="A34" s="37"/>
      <c r="B34" s="26"/>
      <c r="C34" s="26"/>
      <c r="D34" s="26"/>
      <c r="E34" s="26"/>
      <c r="F34" s="129" t="s">
        <v>68</v>
      </c>
      <c r="G34" s="130"/>
      <c r="H34" s="130"/>
      <c r="I34" s="130"/>
      <c r="J34" s="131"/>
      <c r="K34" s="63"/>
      <c r="L34" s="64"/>
      <c r="M34" s="68"/>
      <c r="N34" s="29"/>
      <c r="O34" s="29"/>
      <c r="P34" s="29"/>
      <c r="Q34" s="32"/>
      <c r="R34" s="33"/>
      <c r="S34" s="68"/>
      <c r="T34" s="21"/>
      <c r="U34" s="14"/>
    </row>
    <row r="35" spans="1:21" ht="12.75" customHeight="1" x14ac:dyDescent="0.2">
      <c r="A35" s="37"/>
      <c r="B35" s="26"/>
      <c r="C35" s="26"/>
      <c r="D35" s="26"/>
      <c r="E35" s="26"/>
      <c r="F35" s="132" t="s">
        <v>69</v>
      </c>
      <c r="G35" s="133"/>
      <c r="H35" s="41"/>
      <c r="I35" s="41"/>
      <c r="J35" s="1" t="s">
        <v>70</v>
      </c>
      <c r="K35" s="65"/>
      <c r="L35" s="66"/>
      <c r="M35" s="69"/>
      <c r="N35" s="29"/>
      <c r="O35" s="29"/>
      <c r="P35" s="29"/>
      <c r="Q35" s="34"/>
      <c r="R35" s="35"/>
      <c r="S35" s="69"/>
      <c r="T35" s="21"/>
      <c r="U35" s="14"/>
    </row>
    <row r="36" spans="1:21" ht="17.399999999999999" customHeight="1" x14ac:dyDescent="0.2">
      <c r="A36" s="37"/>
      <c r="B36" s="86" t="s">
        <v>43</v>
      </c>
      <c r="C36" s="26"/>
      <c r="D36" s="26"/>
      <c r="E36" s="26"/>
      <c r="F36" s="4" t="s">
        <v>52</v>
      </c>
      <c r="G36" s="5"/>
      <c r="H36" s="5"/>
      <c r="I36" s="5"/>
      <c r="J36" s="8"/>
      <c r="K36" s="29" t="s">
        <v>48</v>
      </c>
      <c r="L36" s="29"/>
      <c r="M36" s="29"/>
      <c r="N36" s="29" t="s">
        <v>49</v>
      </c>
      <c r="O36" s="29"/>
      <c r="P36" s="29"/>
      <c r="Q36" s="61">
        <f>SUM(G37)*0.2</f>
        <v>0</v>
      </c>
      <c r="R36" s="62"/>
      <c r="S36" s="112" t="s">
        <v>12</v>
      </c>
      <c r="T36" s="21" t="s">
        <v>74</v>
      </c>
      <c r="U36" s="14" t="s">
        <v>90</v>
      </c>
    </row>
    <row r="37" spans="1:21" ht="9.6" customHeight="1" x14ac:dyDescent="0.2">
      <c r="A37" s="37"/>
      <c r="B37" s="26"/>
      <c r="C37" s="26"/>
      <c r="D37" s="26"/>
      <c r="E37" s="26"/>
      <c r="F37" s="123" t="s">
        <v>53</v>
      </c>
      <c r="G37" s="64">
        <f>SUM(Q18:R35)</f>
        <v>0</v>
      </c>
      <c r="H37" s="125"/>
      <c r="I37" s="127" t="s">
        <v>54</v>
      </c>
      <c r="J37" s="113"/>
      <c r="K37" s="29"/>
      <c r="L37" s="29"/>
      <c r="M37" s="29"/>
      <c r="N37" s="29"/>
      <c r="O37" s="29"/>
      <c r="P37" s="29"/>
      <c r="Q37" s="63"/>
      <c r="R37" s="64"/>
      <c r="S37" s="113"/>
      <c r="T37" s="21"/>
      <c r="U37" s="14"/>
    </row>
    <row r="38" spans="1:21" ht="9.6" customHeight="1" x14ac:dyDescent="0.2">
      <c r="A38" s="37"/>
      <c r="B38" s="26"/>
      <c r="C38" s="26"/>
      <c r="D38" s="26"/>
      <c r="E38" s="26"/>
      <c r="F38" s="124"/>
      <c r="G38" s="126"/>
      <c r="H38" s="126"/>
      <c r="I38" s="128"/>
      <c r="J38" s="114"/>
      <c r="K38" s="29"/>
      <c r="L38" s="29"/>
      <c r="M38" s="29"/>
      <c r="N38" s="29"/>
      <c r="O38" s="29"/>
      <c r="P38" s="29"/>
      <c r="Q38" s="65"/>
      <c r="R38" s="66"/>
      <c r="S38" s="114"/>
      <c r="T38" s="21"/>
      <c r="U38" s="14"/>
    </row>
    <row r="39" spans="1:21" ht="11.25" customHeight="1" x14ac:dyDescent="0.2">
      <c r="A39" s="161" t="s">
        <v>14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/>
      <c r="Q39" s="61">
        <f>SUM(Q21:R38)</f>
        <v>0</v>
      </c>
      <c r="R39" s="62"/>
      <c r="S39" s="67" t="s">
        <v>18</v>
      </c>
      <c r="T39" s="21" t="s">
        <v>74</v>
      </c>
      <c r="U39" s="18" t="s">
        <v>91</v>
      </c>
    </row>
    <row r="40" spans="1:21" ht="11.25" customHeight="1" x14ac:dyDescent="0.2">
      <c r="A40" s="161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63"/>
      <c r="R40" s="64"/>
      <c r="S40" s="68"/>
      <c r="T40" s="21"/>
      <c r="U40" s="19"/>
    </row>
    <row r="41" spans="1:21" ht="11.25" customHeight="1" x14ac:dyDescent="0.2">
      <c r="A41" s="162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5"/>
      <c r="Q41" s="65"/>
      <c r="R41" s="66"/>
      <c r="S41" s="69"/>
      <c r="T41" s="21"/>
      <c r="U41" s="20"/>
    </row>
    <row r="42" spans="1:21" ht="17.399999999999999" customHeight="1" x14ac:dyDescent="0.2">
      <c r="A42" s="134" t="s">
        <v>22</v>
      </c>
      <c r="B42" s="134"/>
      <c r="C42" s="134"/>
      <c r="D42" s="134"/>
      <c r="E42" s="134"/>
      <c r="F42" s="159" t="s">
        <v>81</v>
      </c>
      <c r="G42" s="160"/>
      <c r="H42" s="160"/>
      <c r="I42" s="160"/>
      <c r="J42" s="112"/>
      <c r="K42" s="29" t="s">
        <v>49</v>
      </c>
      <c r="L42" s="29"/>
      <c r="M42" s="29"/>
      <c r="N42" s="29" t="s">
        <v>49</v>
      </c>
      <c r="O42" s="29"/>
      <c r="P42" s="29"/>
      <c r="Q42" s="61">
        <f>SUM(G43*0.3)</f>
        <v>0</v>
      </c>
      <c r="R42" s="62"/>
      <c r="S42" s="67" t="s">
        <v>19</v>
      </c>
      <c r="T42" s="21" t="s">
        <v>74</v>
      </c>
      <c r="U42" s="14" t="s">
        <v>90</v>
      </c>
    </row>
    <row r="43" spans="1:21" ht="9.6" customHeight="1" x14ac:dyDescent="0.2">
      <c r="A43" s="134"/>
      <c r="B43" s="134"/>
      <c r="C43" s="134"/>
      <c r="D43" s="134"/>
      <c r="E43" s="134"/>
      <c r="F43" s="161" t="s">
        <v>77</v>
      </c>
      <c r="G43" s="64">
        <f>SUM(Q39)</f>
        <v>0</v>
      </c>
      <c r="H43" s="64"/>
      <c r="I43" s="127" t="s">
        <v>17</v>
      </c>
      <c r="J43" s="113"/>
      <c r="K43" s="29"/>
      <c r="L43" s="29"/>
      <c r="M43" s="29"/>
      <c r="N43" s="29"/>
      <c r="O43" s="29"/>
      <c r="P43" s="29"/>
      <c r="Q43" s="63"/>
      <c r="R43" s="64"/>
      <c r="S43" s="68"/>
      <c r="T43" s="21"/>
      <c r="U43" s="14"/>
    </row>
    <row r="44" spans="1:21" ht="9.6" customHeight="1" x14ac:dyDescent="0.2">
      <c r="A44" s="134"/>
      <c r="B44" s="134"/>
      <c r="C44" s="134"/>
      <c r="D44" s="134"/>
      <c r="E44" s="134"/>
      <c r="F44" s="162"/>
      <c r="G44" s="66"/>
      <c r="H44" s="66"/>
      <c r="I44" s="128"/>
      <c r="J44" s="114"/>
      <c r="K44" s="29"/>
      <c r="L44" s="29"/>
      <c r="M44" s="29"/>
      <c r="N44" s="29"/>
      <c r="O44" s="29"/>
      <c r="P44" s="29"/>
      <c r="Q44" s="65"/>
      <c r="R44" s="66"/>
      <c r="S44" s="69"/>
      <c r="T44" s="21"/>
      <c r="U44" s="14"/>
    </row>
    <row r="45" spans="1:21" ht="11.25" customHeight="1" x14ac:dyDescent="0.2">
      <c r="A45" s="134" t="s">
        <v>37</v>
      </c>
      <c r="B45" s="134"/>
      <c r="C45" s="134"/>
      <c r="D45" s="134"/>
      <c r="E45" s="134"/>
      <c r="F45" s="30" t="s">
        <v>46</v>
      </c>
      <c r="G45" s="31"/>
      <c r="H45" s="31"/>
      <c r="I45" s="31"/>
      <c r="J45" s="172"/>
      <c r="K45" s="61">
        <v>20000</v>
      </c>
      <c r="L45" s="62"/>
      <c r="M45" s="67" t="s">
        <v>13</v>
      </c>
      <c r="N45" s="135">
        <f>K45*1.1</f>
        <v>22000</v>
      </c>
      <c r="O45" s="136"/>
      <c r="P45" s="141" t="s">
        <v>12</v>
      </c>
      <c r="Q45" s="61">
        <f>SUM(N45*F13)</f>
        <v>0</v>
      </c>
      <c r="R45" s="62"/>
      <c r="S45" s="67" t="s">
        <v>20</v>
      </c>
      <c r="T45" s="21" t="s">
        <v>71</v>
      </c>
      <c r="U45" s="18" t="s">
        <v>92</v>
      </c>
    </row>
    <row r="46" spans="1:21" ht="11.25" customHeight="1" x14ac:dyDescent="0.2">
      <c r="A46" s="134"/>
      <c r="B46" s="134"/>
      <c r="C46" s="134"/>
      <c r="D46" s="134"/>
      <c r="E46" s="134"/>
      <c r="F46" s="32"/>
      <c r="G46" s="33"/>
      <c r="H46" s="33"/>
      <c r="I46" s="33"/>
      <c r="J46" s="173"/>
      <c r="K46" s="63"/>
      <c r="L46" s="64"/>
      <c r="M46" s="68"/>
      <c r="N46" s="137"/>
      <c r="O46" s="138"/>
      <c r="P46" s="142"/>
      <c r="Q46" s="63"/>
      <c r="R46" s="64"/>
      <c r="S46" s="68"/>
      <c r="T46" s="21"/>
      <c r="U46" s="19"/>
    </row>
    <row r="47" spans="1:21" ht="11.25" customHeight="1" x14ac:dyDescent="0.2">
      <c r="A47" s="134"/>
      <c r="B47" s="134"/>
      <c r="C47" s="134"/>
      <c r="D47" s="134"/>
      <c r="E47" s="134"/>
      <c r="F47" s="34"/>
      <c r="G47" s="35"/>
      <c r="H47" s="35"/>
      <c r="I47" s="35"/>
      <c r="J47" s="174"/>
      <c r="K47" s="65"/>
      <c r="L47" s="66"/>
      <c r="M47" s="69"/>
      <c r="N47" s="139"/>
      <c r="O47" s="140"/>
      <c r="P47" s="143"/>
      <c r="Q47" s="65"/>
      <c r="R47" s="66"/>
      <c r="S47" s="69"/>
      <c r="T47" s="21"/>
      <c r="U47" s="20"/>
    </row>
    <row r="48" spans="1:21" ht="11.25" customHeight="1" x14ac:dyDescent="0.2">
      <c r="A48" s="134" t="s">
        <v>38</v>
      </c>
      <c r="B48" s="134"/>
      <c r="C48" s="134"/>
      <c r="D48" s="134"/>
      <c r="E48" s="134"/>
      <c r="F48" s="28" t="s">
        <v>60</v>
      </c>
      <c r="G48" s="28"/>
      <c r="H48" s="28"/>
      <c r="I48" s="156"/>
      <c r="J48" s="157"/>
      <c r="K48" s="29" t="s">
        <v>49</v>
      </c>
      <c r="L48" s="29"/>
      <c r="M48" s="29"/>
      <c r="N48" s="29" t="s">
        <v>49</v>
      </c>
      <c r="O48" s="29"/>
      <c r="P48" s="29"/>
      <c r="Q48" s="30" t="s">
        <v>49</v>
      </c>
      <c r="R48" s="31"/>
      <c r="S48" s="67" t="s">
        <v>21</v>
      </c>
      <c r="T48" s="21" t="s">
        <v>71</v>
      </c>
      <c r="U48" s="18" t="s">
        <v>93</v>
      </c>
    </row>
    <row r="49" spans="1:21" ht="11.25" customHeight="1" x14ac:dyDescent="0.2">
      <c r="A49" s="134"/>
      <c r="B49" s="134"/>
      <c r="C49" s="134"/>
      <c r="D49" s="134"/>
      <c r="E49" s="134"/>
      <c r="F49" s="28"/>
      <c r="G49" s="28"/>
      <c r="H49" s="28"/>
      <c r="I49" s="156"/>
      <c r="J49" s="157"/>
      <c r="K49" s="29"/>
      <c r="L49" s="29"/>
      <c r="M49" s="29"/>
      <c r="N49" s="29"/>
      <c r="O49" s="29"/>
      <c r="P49" s="29"/>
      <c r="Q49" s="32"/>
      <c r="R49" s="33"/>
      <c r="S49" s="68"/>
      <c r="T49" s="21"/>
      <c r="U49" s="19"/>
    </row>
    <row r="50" spans="1:21" ht="11.25" customHeight="1" x14ac:dyDescent="0.2">
      <c r="A50" s="134"/>
      <c r="B50" s="134"/>
      <c r="C50" s="134"/>
      <c r="D50" s="134"/>
      <c r="E50" s="134"/>
      <c r="F50" s="28"/>
      <c r="G50" s="28"/>
      <c r="H50" s="28"/>
      <c r="I50" s="156"/>
      <c r="J50" s="157"/>
      <c r="K50" s="29"/>
      <c r="L50" s="29"/>
      <c r="M50" s="29"/>
      <c r="N50" s="29"/>
      <c r="O50" s="29"/>
      <c r="P50" s="29"/>
      <c r="Q50" s="34"/>
      <c r="R50" s="35"/>
      <c r="S50" s="69"/>
      <c r="T50" s="21"/>
      <c r="U50" s="20"/>
    </row>
    <row r="51" spans="1:21" ht="11.25" customHeight="1" x14ac:dyDescent="0.2">
      <c r="A51" s="134" t="s">
        <v>23</v>
      </c>
      <c r="B51" s="134"/>
      <c r="C51" s="134"/>
      <c r="D51" s="134"/>
      <c r="E51" s="134"/>
      <c r="F51" s="28" t="s">
        <v>60</v>
      </c>
      <c r="G51" s="28"/>
      <c r="H51" s="28"/>
      <c r="I51" s="156"/>
      <c r="J51" s="157"/>
      <c r="K51" s="29" t="s">
        <v>49</v>
      </c>
      <c r="L51" s="29"/>
      <c r="M51" s="29"/>
      <c r="N51" s="29" t="s">
        <v>49</v>
      </c>
      <c r="O51" s="29"/>
      <c r="P51" s="29"/>
      <c r="Q51" s="30" t="s">
        <v>49</v>
      </c>
      <c r="R51" s="31"/>
      <c r="S51" s="67" t="s">
        <v>56</v>
      </c>
      <c r="T51" s="21" t="s">
        <v>71</v>
      </c>
      <c r="U51" s="14" t="s">
        <v>90</v>
      </c>
    </row>
    <row r="52" spans="1:21" ht="11.25" customHeight="1" x14ac:dyDescent="0.2">
      <c r="A52" s="134"/>
      <c r="B52" s="134"/>
      <c r="C52" s="134"/>
      <c r="D52" s="134"/>
      <c r="E52" s="134"/>
      <c r="F52" s="28"/>
      <c r="G52" s="28"/>
      <c r="H52" s="28"/>
      <c r="I52" s="156"/>
      <c r="J52" s="157"/>
      <c r="K52" s="29"/>
      <c r="L52" s="29"/>
      <c r="M52" s="29"/>
      <c r="N52" s="29"/>
      <c r="O52" s="29"/>
      <c r="P52" s="29"/>
      <c r="Q52" s="32"/>
      <c r="R52" s="33"/>
      <c r="S52" s="68"/>
      <c r="T52" s="21"/>
      <c r="U52" s="14"/>
    </row>
    <row r="53" spans="1:21" ht="11.25" customHeight="1" x14ac:dyDescent="0.2">
      <c r="A53" s="134"/>
      <c r="B53" s="134"/>
      <c r="C53" s="134"/>
      <c r="D53" s="134"/>
      <c r="E53" s="134"/>
      <c r="F53" s="28"/>
      <c r="G53" s="28"/>
      <c r="H53" s="28"/>
      <c r="I53" s="156"/>
      <c r="J53" s="157"/>
      <c r="K53" s="29"/>
      <c r="L53" s="29"/>
      <c r="M53" s="29"/>
      <c r="N53" s="29"/>
      <c r="O53" s="29"/>
      <c r="P53" s="29"/>
      <c r="Q53" s="34"/>
      <c r="R53" s="35"/>
      <c r="S53" s="69"/>
      <c r="T53" s="21"/>
      <c r="U53" s="14"/>
    </row>
    <row r="54" spans="1:21" ht="11.25" customHeight="1" x14ac:dyDescent="0.2">
      <c r="A54" s="161" t="s">
        <v>63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3"/>
      <c r="Q54" s="61">
        <f>SUM(Q39:R53)</f>
        <v>0</v>
      </c>
      <c r="R54" s="62"/>
      <c r="S54" s="67" t="s">
        <v>13</v>
      </c>
      <c r="T54" s="21" t="s">
        <v>74</v>
      </c>
      <c r="U54" s="15" t="s">
        <v>47</v>
      </c>
    </row>
    <row r="55" spans="1:21" ht="11.25" customHeight="1" x14ac:dyDescent="0.2">
      <c r="A55" s="161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3"/>
      <c r="Q55" s="63"/>
      <c r="R55" s="64"/>
      <c r="S55" s="68"/>
      <c r="T55" s="21"/>
      <c r="U55" s="16"/>
    </row>
    <row r="56" spans="1:21" ht="11.25" customHeight="1" x14ac:dyDescent="0.2">
      <c r="A56" s="162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5"/>
      <c r="Q56" s="65"/>
      <c r="R56" s="66"/>
      <c r="S56" s="69"/>
      <c r="T56" s="21"/>
      <c r="U56" s="17"/>
    </row>
    <row r="57" spans="1:21" ht="12.75" customHeight="1" x14ac:dyDescent="0.2">
      <c r="A57" s="134" t="s">
        <v>24</v>
      </c>
      <c r="B57" s="134"/>
      <c r="C57" s="134"/>
      <c r="D57" s="134"/>
      <c r="E57" s="134"/>
      <c r="F57" s="144" t="s">
        <v>78</v>
      </c>
      <c r="G57" s="145"/>
      <c r="H57" s="145"/>
      <c r="I57" s="145"/>
      <c r="J57" s="145"/>
      <c r="K57" s="145"/>
      <c r="L57" s="145"/>
      <c r="M57" s="145"/>
      <c r="N57" s="145"/>
      <c r="O57" s="145"/>
      <c r="P57" s="150" t="s">
        <v>57</v>
      </c>
      <c r="Q57" s="150"/>
      <c r="R57" s="150"/>
      <c r="S57" s="151"/>
      <c r="T57" s="21" t="s">
        <v>74</v>
      </c>
      <c r="U57" s="14" t="s">
        <v>94</v>
      </c>
    </row>
    <row r="58" spans="1:21" ht="12.75" customHeight="1" x14ac:dyDescent="0.2">
      <c r="A58" s="134"/>
      <c r="B58" s="134"/>
      <c r="C58" s="134"/>
      <c r="D58" s="134"/>
      <c r="E58" s="134"/>
      <c r="F58" s="146"/>
      <c r="G58" s="147"/>
      <c r="H58" s="147"/>
      <c r="I58" s="147"/>
      <c r="J58" s="147"/>
      <c r="K58" s="147"/>
      <c r="L58" s="147"/>
      <c r="M58" s="147"/>
      <c r="N58" s="147"/>
      <c r="O58" s="147"/>
      <c r="P58" s="152"/>
      <c r="Q58" s="152"/>
      <c r="R58" s="152"/>
      <c r="S58" s="153"/>
      <c r="T58" s="21"/>
      <c r="U58" s="14"/>
    </row>
    <row r="59" spans="1:21" ht="12.75" customHeight="1" x14ac:dyDescent="0.2">
      <c r="A59" s="134"/>
      <c r="B59" s="134"/>
      <c r="C59" s="134"/>
      <c r="D59" s="134"/>
      <c r="E59" s="134"/>
      <c r="F59" s="148"/>
      <c r="G59" s="149"/>
      <c r="H59" s="149"/>
      <c r="I59" s="149"/>
      <c r="J59" s="149"/>
      <c r="K59" s="149"/>
      <c r="L59" s="149"/>
      <c r="M59" s="149"/>
      <c r="N59" s="149"/>
      <c r="O59" s="149"/>
      <c r="P59" s="154"/>
      <c r="Q59" s="154"/>
      <c r="R59" s="154"/>
      <c r="S59" s="155"/>
      <c r="T59" s="21"/>
      <c r="U59" s="14"/>
    </row>
    <row r="60" spans="1:21" ht="12.75" customHeight="1" x14ac:dyDescent="0.2">
      <c r="A60" s="134" t="s">
        <v>39</v>
      </c>
      <c r="B60" s="134"/>
      <c r="C60" s="134"/>
      <c r="D60" s="134"/>
      <c r="E60" s="134"/>
      <c r="F60" s="144" t="s">
        <v>79</v>
      </c>
      <c r="G60" s="145"/>
      <c r="H60" s="145"/>
      <c r="I60" s="145"/>
      <c r="J60" s="145"/>
      <c r="K60" s="145"/>
      <c r="L60" s="145"/>
      <c r="M60" s="145"/>
      <c r="N60" s="145"/>
      <c r="O60" s="145"/>
      <c r="P60" s="150" t="s">
        <v>58</v>
      </c>
      <c r="Q60" s="150"/>
      <c r="R60" s="150"/>
      <c r="S60" s="151"/>
      <c r="T60" s="21" t="s">
        <v>74</v>
      </c>
      <c r="U60" s="14" t="s">
        <v>95</v>
      </c>
    </row>
    <row r="61" spans="1:21" ht="12.75" customHeight="1" x14ac:dyDescent="0.2">
      <c r="A61" s="134"/>
      <c r="B61" s="134"/>
      <c r="C61" s="134"/>
      <c r="D61" s="134"/>
      <c r="E61" s="134"/>
      <c r="F61" s="146"/>
      <c r="G61" s="147"/>
      <c r="H61" s="147"/>
      <c r="I61" s="147"/>
      <c r="J61" s="147"/>
      <c r="K61" s="147"/>
      <c r="L61" s="147"/>
      <c r="M61" s="147"/>
      <c r="N61" s="147"/>
      <c r="O61" s="147"/>
      <c r="P61" s="152"/>
      <c r="Q61" s="152"/>
      <c r="R61" s="152"/>
      <c r="S61" s="153"/>
      <c r="T61" s="21"/>
      <c r="U61" s="14"/>
    </row>
    <row r="62" spans="1:21" ht="12.75" customHeight="1" x14ac:dyDescent="0.2">
      <c r="A62" s="134"/>
      <c r="B62" s="134"/>
      <c r="C62" s="134"/>
      <c r="D62" s="134"/>
      <c r="E62" s="134"/>
      <c r="F62" s="148"/>
      <c r="G62" s="149"/>
      <c r="H62" s="149"/>
      <c r="I62" s="149"/>
      <c r="J62" s="149"/>
      <c r="K62" s="149"/>
      <c r="L62" s="149"/>
      <c r="M62" s="149"/>
      <c r="N62" s="149"/>
      <c r="O62" s="149"/>
      <c r="P62" s="154"/>
      <c r="Q62" s="154"/>
      <c r="R62" s="154"/>
      <c r="S62" s="155"/>
      <c r="T62" s="21"/>
      <c r="U62" s="14"/>
    </row>
    <row r="63" spans="1:21" ht="13.5" customHeight="1" x14ac:dyDescent="0.2">
      <c r="A63" s="2" t="s">
        <v>75</v>
      </c>
    </row>
    <row r="64" spans="1:21" ht="13.5" customHeight="1" x14ac:dyDescent="0.2">
      <c r="A64" s="2" t="s">
        <v>25</v>
      </c>
    </row>
    <row r="65" spans="1:19" ht="13.5" customHeight="1" x14ac:dyDescent="0.2">
      <c r="A65" s="2" t="s">
        <v>83</v>
      </c>
    </row>
    <row r="66" spans="1:19" ht="13.5" customHeight="1" x14ac:dyDescent="0.2">
      <c r="A66" s="2" t="s">
        <v>34</v>
      </c>
    </row>
    <row r="67" spans="1:19" ht="13.5" customHeight="1" x14ac:dyDescent="0.2">
      <c r="A67" s="2" t="s">
        <v>26</v>
      </c>
    </row>
    <row r="68" spans="1:19" ht="11.25" customHeight="1" x14ac:dyDescent="0.2">
      <c r="S68" s="9"/>
    </row>
    <row r="69" spans="1:19" ht="11.25" customHeight="1" x14ac:dyDescent="0.2">
      <c r="S69" s="9"/>
    </row>
    <row r="70" spans="1:19" ht="10.95" customHeight="1" x14ac:dyDescent="0.2">
      <c r="S70" s="9" t="s">
        <v>84</v>
      </c>
    </row>
    <row r="71" spans="1:19" ht="12.75" customHeight="1" x14ac:dyDescent="0.2">
      <c r="S71" s="9" t="s">
        <v>85</v>
      </c>
    </row>
    <row r="72" spans="1:19" ht="12.75" customHeight="1" x14ac:dyDescent="0.2"/>
  </sheetData>
  <mergeCells count="148">
    <mergeCell ref="G10:L11"/>
    <mergeCell ref="F42:J42"/>
    <mergeCell ref="F43:F44"/>
    <mergeCell ref="G43:H44"/>
    <mergeCell ref="I43:J44"/>
    <mergeCell ref="A60:E62"/>
    <mergeCell ref="F30:J32"/>
    <mergeCell ref="F45:J47"/>
    <mergeCell ref="A39:P41"/>
    <mergeCell ref="B30:E32"/>
    <mergeCell ref="K30:L32"/>
    <mergeCell ref="F60:O62"/>
    <mergeCell ref="P60:S62"/>
    <mergeCell ref="S51:S53"/>
    <mergeCell ref="A54:P56"/>
    <mergeCell ref="Q54:R56"/>
    <mergeCell ref="S54:S56"/>
    <mergeCell ref="A57:E59"/>
    <mergeCell ref="A51:E53"/>
    <mergeCell ref="F51:I53"/>
    <mergeCell ref="J51:J53"/>
    <mergeCell ref="K51:M53"/>
    <mergeCell ref="N51:P53"/>
    <mergeCell ref="Q51:R53"/>
    <mergeCell ref="F57:O59"/>
    <mergeCell ref="P57:S59"/>
    <mergeCell ref="S45:S47"/>
    <mergeCell ref="A48:E50"/>
    <mergeCell ref="F48:I50"/>
    <mergeCell ref="J48:J50"/>
    <mergeCell ref="K48:M50"/>
    <mergeCell ref="N48:P50"/>
    <mergeCell ref="Q48:R50"/>
    <mergeCell ref="S48:S50"/>
    <mergeCell ref="K45:L47"/>
    <mergeCell ref="M45:M47"/>
    <mergeCell ref="N42:P44"/>
    <mergeCell ref="Q42:R44"/>
    <mergeCell ref="S42:S44"/>
    <mergeCell ref="A45:E47"/>
    <mergeCell ref="N45:O47"/>
    <mergeCell ref="P45:P47"/>
    <mergeCell ref="Q45:R47"/>
    <mergeCell ref="Q39:R41"/>
    <mergeCell ref="S39:S41"/>
    <mergeCell ref="A42:E44"/>
    <mergeCell ref="K42:M44"/>
    <mergeCell ref="S33:S35"/>
    <mergeCell ref="B36:E38"/>
    <mergeCell ref="K36:M38"/>
    <mergeCell ref="N36:P38"/>
    <mergeCell ref="Q36:R38"/>
    <mergeCell ref="S36:S38"/>
    <mergeCell ref="F37:F38"/>
    <mergeCell ref="B33:E35"/>
    <mergeCell ref="N33:P35"/>
    <mergeCell ref="Q33:R35"/>
    <mergeCell ref="G37:H38"/>
    <mergeCell ref="I37:J38"/>
    <mergeCell ref="F33:J33"/>
    <mergeCell ref="K33:L35"/>
    <mergeCell ref="M33:M35"/>
    <mergeCell ref="F34:J34"/>
    <mergeCell ref="F35:G35"/>
    <mergeCell ref="G1:M2"/>
    <mergeCell ref="H3:L4"/>
    <mergeCell ref="N6:S6"/>
    <mergeCell ref="N7:S7"/>
    <mergeCell ref="N8:R8"/>
    <mergeCell ref="K24:L26"/>
    <mergeCell ref="M24:M26"/>
    <mergeCell ref="N24:O26"/>
    <mergeCell ref="P24:P26"/>
    <mergeCell ref="Q24:S26"/>
    <mergeCell ref="S18:S20"/>
    <mergeCell ref="N15:P17"/>
    <mergeCell ref="Q15:S17"/>
    <mergeCell ref="F21:J21"/>
    <mergeCell ref="K21:L23"/>
    <mergeCell ref="M21:M23"/>
    <mergeCell ref="N21:O23"/>
    <mergeCell ref="P21:P23"/>
    <mergeCell ref="Q21:R23"/>
    <mergeCell ref="S21:S23"/>
    <mergeCell ref="F22:G22"/>
    <mergeCell ref="H22:I22"/>
    <mergeCell ref="A10:F11"/>
    <mergeCell ref="A18:A26"/>
    <mergeCell ref="Q30:R32"/>
    <mergeCell ref="S30:S32"/>
    <mergeCell ref="F28:G28"/>
    <mergeCell ref="H28:I28"/>
    <mergeCell ref="F29:J29"/>
    <mergeCell ref="Q27:R29"/>
    <mergeCell ref="S27:S29"/>
    <mergeCell ref="B27:E29"/>
    <mergeCell ref="F27:J27"/>
    <mergeCell ref="M30:M32"/>
    <mergeCell ref="N30:O32"/>
    <mergeCell ref="P30:P32"/>
    <mergeCell ref="N27:O29"/>
    <mergeCell ref="P27:P29"/>
    <mergeCell ref="A27:A38"/>
    <mergeCell ref="F13:I13"/>
    <mergeCell ref="A15:E17"/>
    <mergeCell ref="F15:J17"/>
    <mergeCell ref="K15:M17"/>
    <mergeCell ref="H35:I35"/>
    <mergeCell ref="F23:J23"/>
    <mergeCell ref="B21:E26"/>
    <mergeCell ref="F24:J26"/>
    <mergeCell ref="K27:L29"/>
    <mergeCell ref="M27:M29"/>
    <mergeCell ref="B13:E13"/>
    <mergeCell ref="T15:T17"/>
    <mergeCell ref="T18:T20"/>
    <mergeCell ref="T21:T23"/>
    <mergeCell ref="T24:T26"/>
    <mergeCell ref="T27:T29"/>
    <mergeCell ref="B18:E20"/>
    <mergeCell ref="F18:J20"/>
    <mergeCell ref="K18:M20"/>
    <mergeCell ref="N18:P20"/>
    <mergeCell ref="Q18:R20"/>
    <mergeCell ref="T57:T59"/>
    <mergeCell ref="T60:T62"/>
    <mergeCell ref="T30:T32"/>
    <mergeCell ref="T33:T35"/>
    <mergeCell ref="T36:T38"/>
    <mergeCell ref="T39:T41"/>
    <mergeCell ref="T42:T44"/>
    <mergeCell ref="T45:T47"/>
    <mergeCell ref="T48:T50"/>
    <mergeCell ref="T51:T53"/>
    <mergeCell ref="T54:T56"/>
    <mergeCell ref="U51:U53"/>
    <mergeCell ref="U54:U56"/>
    <mergeCell ref="U57:U59"/>
    <mergeCell ref="U60:U62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</mergeCells>
  <phoneticPr fontId="1"/>
  <conditionalFormatting sqref="F13:I13">
    <cfRule type="expression" dxfId="4" priority="9">
      <formula>$F13&gt;=1</formula>
    </cfRule>
  </conditionalFormatting>
  <conditionalFormatting sqref="H28:I28">
    <cfRule type="expression" dxfId="3" priority="4">
      <formula>$H28&gt;=1</formula>
    </cfRule>
  </conditionalFormatting>
  <conditionalFormatting sqref="K24">
    <cfRule type="expression" dxfId="2" priority="3">
      <formula>$K24&lt;=1</formula>
    </cfRule>
  </conditionalFormatting>
  <conditionalFormatting sqref="H22:I22">
    <cfRule type="expression" dxfId="1" priority="2">
      <formula>$H22&gt;=1</formula>
    </cfRule>
  </conditionalFormatting>
  <conditionalFormatting sqref="H35:I35">
    <cfRule type="expression" dxfId="0" priority="1">
      <formula>$H35&gt;=1</formula>
    </cfRule>
  </conditionalFormatting>
  <pageMargins left="0.70866141732283472" right="0.43307086614173229" top="0.47244094488188981" bottom="0.23622047244094491" header="0.31496062992125984" footer="0.15748031496062992"/>
  <pageSetup paperSize="9" scale="95" orientation="portrait" r:id="rId1"/>
  <ignoredErrors>
    <ignoredError sqref="K2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外部CRC(症例追加） 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2019-09-04T05:12:51Z</cp:lastPrinted>
  <dcterms:created xsi:type="dcterms:W3CDTF">2013-12-04T06:20:30Z</dcterms:created>
  <dcterms:modified xsi:type="dcterms:W3CDTF">2019-09-04T05:13:05Z</dcterms:modified>
</cp:coreProperties>
</file>