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3285F2F0-7BEA-48B7-989C-EDD9CDFB2EF0}" xr6:coauthVersionLast="47" xr6:coauthVersionMax="47" xr10:uidLastSave="{00000000-0000-0000-0000-000000000000}"/>
  <bookViews>
    <workbookView xWindow="2640" yWindow="120" windowWidth="14430" windowHeight="15630" xr2:uid="{00000000-000D-0000-FFFF-FFFF00000000}"/>
  </bookViews>
  <sheets>
    <sheet name="外部CRC_期間延長" sheetId="7" r:id="rId1"/>
    <sheet name="リスト" sheetId="6" r:id="rId2"/>
  </sheets>
  <definedNames>
    <definedName name="_xlnm.Print_Area" localSheetId="0">外部CRC_期間延長!$A$1:$U$92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7" l="1"/>
  <c r="K34" i="7"/>
  <c r="N34" i="7" s="1"/>
  <c r="K43" i="7"/>
  <c r="Q43" i="7" s="1"/>
  <c r="Q64" i="7"/>
  <c r="Q61" i="7"/>
  <c r="Q58" i="7"/>
  <c r="Q52" i="7"/>
  <c r="K37" i="7"/>
  <c r="N37" i="7" s="1"/>
  <c r="K24" i="7"/>
  <c r="N24" i="7" s="1"/>
  <c r="Q24" i="7" s="1"/>
  <c r="G47" i="7" l="1"/>
  <c r="Q46" i="7" s="1"/>
  <c r="Q49" i="7" s="1"/>
  <c r="I77" i="7" l="1"/>
  <c r="Q76" i="7" s="1"/>
  <c r="Q7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小倉記念_中村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延長期間が1年未満の場合は迅速審査可。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・押印省略
・契約書類と一緒に綴じて製本してください。
(A4両面、A3二面印刷可)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最終症例登録完了後は登録症例数を記載</t>
        </r>
      </text>
    </comment>
    <comment ref="O15" authorId="1" shapeId="0" xr:uid="{63A5212C-DA19-45F9-9BC6-3FD4EFA1BF1B}">
      <text>
        <r>
          <rPr>
            <sz val="9"/>
            <color indexed="8"/>
            <rFont val="MS P ゴシック"/>
            <family val="3"/>
            <charset val="128"/>
          </rPr>
          <t>延長された期間のみ記載（端数は切り上げ）
※医療機器は不問</t>
        </r>
      </text>
    </comment>
    <comment ref="O16" authorId="1" shapeId="0" xr:uid="{2F154FE6-80B5-40E3-BBA1-22351622CD09}">
      <text>
        <r>
          <rPr>
            <sz val="9"/>
            <color indexed="81"/>
            <rFont val="MS P ゴシック"/>
            <family val="3"/>
            <charset val="128"/>
          </rPr>
          <t>延長された期間のみ記載（端数は切り上げ）</t>
        </r>
      </text>
    </comment>
    <comment ref="H25" authorId="1" shapeId="0" xr:uid="{0191E4C3-DAFB-44DB-AD48-909344389AB9}">
      <text>
        <r>
          <rPr>
            <sz val="8"/>
            <color indexed="81"/>
            <rFont val="MS P ゴシック"/>
            <family val="3"/>
            <charset val="128"/>
          </rPr>
          <t>治験薬の投与期間25週毎に9P加算
※投与期間の延長がない場合は「0」ポイントと記載</t>
        </r>
      </text>
    </comment>
    <comment ref="H35" authorId="2" shapeId="0" xr:uid="{FA745836-631F-4262-8BC4-39E0443135D7}">
      <text>
        <r>
          <rPr>
            <sz val="8"/>
            <color indexed="8"/>
            <rFont val="ＭＳ Ｐゴシック"/>
            <family val="3"/>
            <charset val="128"/>
          </rPr>
          <t>治験薬の投与期間25週毎に9P加算
※投与期間の延長がない場合は「0」ポイント</t>
        </r>
      </text>
    </comment>
    <comment ref="H38" authorId="2" shapeId="0" xr:uid="{E460B32C-0107-482D-9935-501BA3501C46}">
      <text>
        <r>
          <rPr>
            <sz val="8"/>
            <color indexed="8"/>
            <rFont val="ＭＳ Ｐゴシック"/>
            <family val="3"/>
            <charset val="128"/>
          </rPr>
          <t>治験期間（1ヵ月単位）毎に1P加算
・治験薬管理費ポイント算出表（P）
・治験機器管理費ポイント算出表（I）</t>
        </r>
      </text>
    </comment>
    <comment ref="Q43" authorId="1" shapeId="0" xr:uid="{4BC67CDE-AF5F-4C79-9877-6E00EC2A63A6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H45" authorId="1" shapeId="0" xr:uid="{F69B7D8D-1CA1-4721-B588-5FEFC134C8CC}">
      <text>
        <r>
          <rPr>
            <sz val="8"/>
            <color indexed="81"/>
            <rFont val="MS P ゴシック"/>
            <family val="3"/>
            <charset val="128"/>
          </rPr>
          <t>追加がない場合は「0」入力</t>
        </r>
      </text>
    </comment>
    <comment ref="Q46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6" authorId="3" shapeId="0" xr:uid="{F3538E7D-D5A2-4806-AFC3-1AA7430E6782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<sst xmlns="http://schemas.openxmlformats.org/spreadsheetml/2006/main" count="188" uniqueCount="114">
  <si>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</si>
  <si>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</si>
  <si>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</si>
  <si>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</si>
  <si>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</si>
  <si>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</si>
  <si>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</si>
  <si>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</si>
  <si>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</si>
  <si>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</si>
  <si>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</si>
  <si>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</si>
  <si>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</si>
  <si>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</si>
  <si>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</si>
  <si>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</si>
  <si>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</si>
  <si>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</si>
  <si>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</si>
  <si>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</si>
  <si>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</si>
  <si>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</si>
  <si>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</si>
  <si>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</si>
  <si>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</si>
  <si>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</si>
  <si>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</si>
  <si>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</si>
  <si>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</si>
  <si>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</si>
  <si>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</si>
  <si>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</si>
  <si>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</si>
  <si>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</si>
  <si>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</si>
  <si>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</si>
  <si>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</si>
  <si>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</si>
  <si>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</si>
  <si>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</si>
  <si>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</si>
  <si>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</si>
  <si>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</si>
  <si>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</si>
  <si>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</si>
  <si>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</si>
  <si>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</si>
  <si>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</si>
  <si>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</si>
  <si>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</si>
  <si>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</si>
  <si>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</si>
  <si>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</si>
  <si>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</si>
  <si>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</si>
  <si>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　　　　　　　　　　　　（　　　　　　　　）</t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</si>
  <si>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</si>
  <si>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</si>
  <si>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</si>
  <si>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</si>
  <si>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</si>
  <si>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</si>
  <si>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</si>
  <si>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</si>
  <si>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</si>
  <si>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</si>
  <si>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</si>
  <si>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</si>
  <si>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</si>
  <si>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</si>
  <si>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</si>
  <si>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</si>
  <si>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</si>
  <si>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</si>
  <si>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</si>
  <si>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</si>
  <si>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</si>
  <si>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</si>
  <si>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</si>
  <si>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</si>
  <si>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</si>
  <si>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</si>
  <si>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</si>
  <si>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</si>
  <si>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</si>
  <si>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</si>
  <si>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</si>
  <si>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</si>
  <si>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</si>
  <si>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</si>
  <si>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</si>
  <si>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円⑥</t>
    <rPh sb="0" eb="1">
      <t>エン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</si>
  <si>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</si>
  <si>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</si>
  <si>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</si>
  <si>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</si>
  <si>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変動費
(症例数）</t>
    <phoneticPr fontId="1"/>
  </si>
  <si>
    <t>追加症例数に
おける金額（税込）</t>
    <phoneticPr fontId="1"/>
  </si>
  <si>
    <t>回目）</t>
    <phoneticPr fontId="1"/>
  </si>
  <si>
    <t>（期間延長</t>
    <rPh sb="1" eb="3">
      <t>キカン</t>
    </rPh>
    <rPh sb="3" eb="5">
      <t>エンチョウ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</si>
  <si>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</si>
  <si>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週）</t>
    <rPh sb="0" eb="1">
      <t>シュウ</t>
    </rPh>
    <phoneticPr fontId="1"/>
  </si>
  <si>
    <t>試験期間</t>
    <rPh sb="0" eb="2">
      <t>シケン</t>
    </rPh>
    <rPh sb="2" eb="4">
      <t>キカン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</si>
  <si>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</si>
  <si>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書式KMH3（外部_期間延長)</t>
    <rPh sb="7" eb="9">
      <t>ガイブ</t>
    </rPh>
    <rPh sb="10" eb="12">
      <t>キカン</t>
    </rPh>
    <rPh sb="12" eb="14">
      <t>エンチョウ</t>
    </rPh>
    <phoneticPr fontId="1"/>
  </si>
  <si>
    <r>
      <rPr>
        <u/>
        <sz val="8"/>
        <rFont val="Meiryo UI"/>
        <family val="3"/>
        <charset val="128"/>
      </rPr>
      <t>追加</t>
    </r>
    <r>
      <rPr>
        <sz val="8"/>
        <rFont val="Meiryo UI"/>
        <family val="3"/>
        <charset val="128"/>
      </rPr>
      <t>来院回数=（</t>
    </r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</si>
  <si>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</si>
  <si>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</si>
  <si>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実績に応じて㉑</t>
    <rPh sb="0" eb="2">
      <t>ジッセキ</t>
    </rPh>
    <rPh sb="3" eb="4">
      <t>オウ</t>
    </rPh>
    <phoneticPr fontId="1"/>
  </si>
  <si>
    <t>投与期間（治験薬）</t>
    <rPh sb="0" eb="2">
      <t>トウヨ</t>
    </rPh>
    <rPh sb="2" eb="4">
      <t>キカン</t>
    </rPh>
    <rPh sb="5" eb="8">
      <t>チケンヤク</t>
    </rPh>
    <phoneticPr fontId="1"/>
  </si>
  <si>
    <t xml:space="preserve">
円⑤
(※)</t>
    <rPh sb="1" eb="2">
      <t>エン</t>
    </rPh>
    <phoneticPr fontId="1"/>
  </si>
  <si>
    <t>最終症例登録完了時
または治験終了時
（実績に応じて精算）
★最終症例登録完了時に事務局までご連絡ください。
※⑤契約成立時または変更時
(一括払い、払い戻しはしない)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</si>
  <si>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　　　　　　　　　　　　　　　　　　　　　　　　　小計 (Ⅰ)</t>
    <rPh sb="25" eb="27">
      <t>ショウケイ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</si>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</sst>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2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indexed="8"/>
      <name val="MS P ゴシック"/>
      <family val="3"/>
      <charset val="128"/>
    </font>
    <font>
      <sz val="8"/>
      <color indexed="81"/>
      <name val="MS P ゴシック"/>
      <family val="3"/>
      <charset val="128"/>
    </font>
    <font>
      <sz val="8"/>
      <color indexed="8"/>
      <name val="ＭＳ Ｐゴシック"/>
      <family val="3"/>
      <charset val="128"/>
    </font>
    <font>
      <u/>
      <sz val="8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8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15" fillId="0" borderId="0" xfId="0" applyFo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39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Alignment="1">
      <alignment horizontal="right" vertical="center" shrinkToFit="1"/>
    </xf>
    <xf numFmtId="176" fontId="4" fillId="0" borderId="35" xfId="0" applyNumberFormat="1" applyFont="1" applyBorder="1" applyAlignment="1">
      <alignment horizontal="right" vertical="center" shrinkToFit="1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7" xfId="0" applyNumberFormat="1" applyFont="1" applyBorder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176" fontId="4" fillId="0" borderId="26" xfId="0" applyNumberFormat="1" applyFont="1" applyBorder="1" applyAlignment="1">
      <alignment horizontal="center" vertical="center" shrinkToFit="1"/>
    </xf>
    <xf numFmtId="176" fontId="7" fillId="0" borderId="25" xfId="0" applyNumberFormat="1" applyFont="1" applyBorder="1" applyAlignment="1">
      <alignment horizontal="center" vertical="center" shrinkToFit="1"/>
    </xf>
    <xf numFmtId="176" fontId="7" fillId="0" borderId="27" xfId="0" applyNumberFormat="1" applyFont="1" applyBorder="1" applyAlignment="1">
      <alignment horizontal="center" vertical="center" shrinkToFit="1"/>
    </xf>
    <xf numFmtId="176" fontId="7" fillId="0" borderId="26" xfId="0" applyNumberFormat="1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176" fontId="4" fillId="0" borderId="25" xfId="0" applyNumberFormat="1" applyFont="1" applyBorder="1" applyAlignment="1">
      <alignment horizontal="center" vertical="center"/>
    </xf>
    <xf numFmtId="176" fontId="4" fillId="0" borderId="27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right" vertical="center" shrinkToFit="1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4" fillId="0" borderId="13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left" vertical="center"/>
    </xf>
    <xf numFmtId="176" fontId="15" fillId="0" borderId="3" xfId="0" applyNumberFormat="1" applyFont="1" applyBorder="1" applyAlignment="1">
      <alignment horizontal="center" vertical="center" wrapText="1"/>
    </xf>
    <xf numFmtId="176" fontId="15" fillId="0" borderId="4" xfId="0" applyNumberFormat="1" applyFont="1" applyBorder="1" applyAlignment="1">
      <alignment horizontal="center" vertical="center" wrapText="1"/>
    </xf>
    <xf numFmtId="176" fontId="15" fillId="0" borderId="5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176" fontId="15" fillId="0" borderId="8" xfId="0" applyNumberFormat="1" applyFont="1" applyBorder="1" applyAlignment="1">
      <alignment horizontal="center" vertical="center" wrapText="1"/>
    </xf>
    <xf numFmtId="176" fontId="15" fillId="0" borderId="9" xfId="0" applyNumberFormat="1" applyFont="1" applyBorder="1" applyAlignment="1">
      <alignment horizontal="center" vertical="center" wrapText="1"/>
    </xf>
    <xf numFmtId="176" fontId="15" fillId="0" borderId="10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right" vertical="center" shrinkToFi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38" fontId="4" fillId="0" borderId="25" xfId="1" applyFont="1" applyFill="1" applyBorder="1" applyAlignment="1">
      <alignment horizontal="center" vertical="center" shrinkToFit="1"/>
    </xf>
    <xf numFmtId="38" fontId="4" fillId="0" borderId="27" xfId="1" applyFont="1" applyFill="1" applyBorder="1" applyAlignment="1">
      <alignment horizontal="center" vertical="center" shrinkToFit="1"/>
    </xf>
    <xf numFmtId="38" fontId="4" fillId="0" borderId="26" xfId="1" applyFont="1" applyFill="1" applyBorder="1" applyAlignment="1">
      <alignment horizontal="center" vertical="center" shrinkToFit="1"/>
    </xf>
    <xf numFmtId="38" fontId="4" fillId="0" borderId="6" xfId="1" applyFont="1" applyFill="1" applyBorder="1" applyAlignment="1">
      <alignment horizontal="center" vertical="center" shrinkToFit="1"/>
    </xf>
    <xf numFmtId="38" fontId="4" fillId="0" borderId="0" xfId="1" applyFont="1" applyFill="1" applyBorder="1" applyAlignment="1">
      <alignment horizontal="center" vertical="center" shrinkToFit="1"/>
    </xf>
    <xf numFmtId="38" fontId="4" fillId="0" borderId="7" xfId="1" applyFont="1" applyFill="1" applyBorder="1" applyAlignment="1">
      <alignment horizontal="center" vertical="center" shrinkToFit="1"/>
    </xf>
    <xf numFmtId="38" fontId="4" fillId="0" borderId="12" xfId="1" applyFont="1" applyFill="1" applyBorder="1" applyAlignment="1">
      <alignment horizontal="center" vertical="center" shrinkToFit="1"/>
    </xf>
    <xf numFmtId="38" fontId="4" fillId="0" borderId="13" xfId="1" applyFont="1" applyFill="1" applyBorder="1" applyAlignment="1">
      <alignment horizontal="center" vertical="center" shrinkToFit="1"/>
    </xf>
    <xf numFmtId="38" fontId="4" fillId="0" borderId="14" xfId="1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176" fontId="15" fillId="0" borderId="3" xfId="0" applyNumberFormat="1" applyFont="1" applyBorder="1" applyAlignment="1">
      <alignment horizontal="center" vertical="center"/>
    </xf>
    <xf numFmtId="176" fontId="15" fillId="0" borderId="4" xfId="0" applyNumberFormat="1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9" xfId="0" applyFont="1" applyBorder="1" applyAlignment="1">
      <alignment horizontal="left"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right" vertical="center"/>
    </xf>
    <xf numFmtId="0" fontId="4" fillId="0" borderId="40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142875</xdr:colOff>
      <xdr:row>2</xdr:row>
      <xdr:rowOff>114300</xdr:rowOff>
    </xdr:from>
    <xdr:to>
      <xdr:col>28</xdr:col>
      <xdr:colOff>638175</xdr:colOff>
      <xdr:row>6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487025" y="552450"/>
          <a:ext cx="5295900" cy="800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化して電子でご提出ください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2"/>
  <sheetViews>
    <sheetView tabSelected="1" zoomScaleNormal="100" workbookViewId="0">
      <selection activeCell="F47" sqref="F47:F48"/>
    </sheetView>
  </sheetViews>
  <sheetFormatPr defaultColWidth="9" defaultRowHeight="21" customHeight="1"/>
  <cols>
    <col min="1" max="1" width="4.75" style="6" customWidth="1"/>
    <col min="2" max="4" width="5.75" style="6" customWidth="1"/>
    <col min="5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1.625" style="14" customWidth="1"/>
    <col min="22" max="16384" width="9" style="6"/>
  </cols>
  <sheetData>
    <row r="1" spans="1:21" ht="17.25" customHeight="1">
      <c r="A1" s="5" t="s">
        <v>104</v>
      </c>
      <c r="I1" s="315" t="s">
        <v>0</v>
      </c>
      <c r="J1" s="315"/>
      <c r="K1" s="315"/>
      <c r="L1" s="315"/>
      <c r="M1" s="315"/>
      <c r="N1" s="315"/>
      <c r="O1" s="315"/>
      <c r="S1" s="316" t="s">
        <v>1</v>
      </c>
      <c r="T1" s="316"/>
      <c r="U1" s="316"/>
    </row>
    <row r="2" spans="1:21" ht="17.25" customHeight="1">
      <c r="I2" s="315"/>
      <c r="J2" s="315"/>
      <c r="K2" s="315"/>
      <c r="L2" s="315"/>
      <c r="M2" s="315"/>
      <c r="N2" s="315"/>
      <c r="O2" s="315"/>
    </row>
    <row r="3" spans="1:21" ht="17.25" customHeight="1">
      <c r="A3" s="6" t="s">
        <v>32</v>
      </c>
      <c r="I3" s="36" t="s">
        <v>99</v>
      </c>
      <c r="J3" s="36"/>
      <c r="K3" s="36"/>
      <c r="L3" s="38"/>
      <c r="M3" s="38"/>
      <c r="N3" s="37" t="s">
        <v>98</v>
      </c>
      <c r="O3" s="37"/>
    </row>
    <row r="4" spans="1:21" ht="17.25" customHeight="1">
      <c r="A4" s="6" t="s">
        <v>25</v>
      </c>
      <c r="I4" s="36"/>
      <c r="J4" s="36"/>
      <c r="K4" s="36"/>
      <c r="L4" s="38"/>
      <c r="M4" s="38"/>
      <c r="N4" s="37"/>
      <c r="O4" s="37"/>
    </row>
    <row r="5" spans="1:21" ht="17.25" customHeight="1">
      <c r="P5" s="6" t="s">
        <v>24</v>
      </c>
      <c r="T5" s="18"/>
      <c r="U5" s="18"/>
    </row>
    <row r="6" spans="1:21" ht="17.25" customHeight="1">
      <c r="N6" s="8"/>
      <c r="O6" s="8"/>
      <c r="P6" s="6" t="s">
        <v>21</v>
      </c>
      <c r="R6" s="47"/>
      <c r="S6" s="47"/>
      <c r="T6" s="47"/>
      <c r="U6" s="47"/>
    </row>
    <row r="7" spans="1:21" ht="17.25" customHeight="1">
      <c r="N7" s="8"/>
      <c r="O7" s="8"/>
      <c r="P7" s="6" t="s">
        <v>22</v>
      </c>
      <c r="R7" s="47"/>
      <c r="S7" s="47"/>
      <c r="T7" s="47"/>
      <c r="U7" s="47"/>
    </row>
    <row r="8" spans="1:21" ht="17.25" customHeight="1">
      <c r="N8" s="8"/>
      <c r="O8" s="8"/>
      <c r="P8" s="6" t="s">
        <v>23</v>
      </c>
      <c r="R8" s="47"/>
      <c r="S8" s="47"/>
      <c r="T8" s="47"/>
      <c r="U8" s="47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127" t="s">
        <v>40</v>
      </c>
      <c r="B10" s="127"/>
      <c r="C10" s="127"/>
      <c r="D10" s="127"/>
      <c r="E10" s="127"/>
      <c r="F10" s="127"/>
      <c r="G10" s="47" t="s">
        <v>55</v>
      </c>
      <c r="H10" s="47"/>
      <c r="I10" s="47"/>
      <c r="J10" s="47"/>
      <c r="K10" s="47"/>
      <c r="L10" s="47"/>
      <c r="M10" s="47"/>
      <c r="N10" s="47"/>
      <c r="U10" s="6"/>
    </row>
    <row r="11" spans="1:21" ht="17.25" customHeight="1">
      <c r="A11" s="130"/>
      <c r="B11" s="130"/>
      <c r="C11" s="130"/>
      <c r="D11" s="130"/>
      <c r="E11" s="130"/>
      <c r="F11" s="130"/>
      <c r="G11" s="317"/>
      <c r="H11" s="317"/>
      <c r="I11" s="317"/>
      <c r="J11" s="317"/>
      <c r="K11" s="317"/>
      <c r="L11" s="317"/>
      <c r="M11" s="317"/>
      <c r="N11" s="317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30" t="s">
        <v>19</v>
      </c>
      <c r="B13" s="30"/>
      <c r="C13" s="30"/>
      <c r="D13" s="30"/>
      <c r="E13" s="35"/>
      <c r="F13" s="35"/>
      <c r="G13" s="19" t="s">
        <v>20</v>
      </c>
      <c r="H13" s="8"/>
      <c r="N13" s="7"/>
      <c r="T13" s="6"/>
      <c r="U13" s="6"/>
    </row>
    <row r="14" spans="1:21" ht="17.25" customHeight="1"/>
    <row r="15" spans="1:21" s="20" customFormat="1" ht="20.25" customHeight="1">
      <c r="B15" s="47" t="s">
        <v>109</v>
      </c>
      <c r="C15" s="47"/>
      <c r="D15" s="47"/>
      <c r="E15" s="319" t="s">
        <v>100</v>
      </c>
      <c r="F15" s="319"/>
      <c r="G15" s="319"/>
      <c r="H15" s="319"/>
      <c r="I15" s="319"/>
      <c r="J15" s="319"/>
      <c r="K15" s="319"/>
      <c r="L15" s="319"/>
      <c r="M15" s="319"/>
      <c r="N15" s="21" t="s">
        <v>26</v>
      </c>
      <c r="O15" s="22"/>
      <c r="P15" s="23" t="s">
        <v>101</v>
      </c>
      <c r="T15" s="24"/>
    </row>
    <row r="16" spans="1:21" s="20" customFormat="1" ht="20.25" customHeight="1">
      <c r="B16" s="47" t="s">
        <v>102</v>
      </c>
      <c r="C16" s="47"/>
      <c r="D16" s="47"/>
      <c r="E16" s="320" t="s">
        <v>100</v>
      </c>
      <c r="F16" s="320"/>
      <c r="G16" s="320"/>
      <c r="H16" s="320"/>
      <c r="I16" s="320"/>
      <c r="J16" s="320"/>
      <c r="K16" s="320"/>
      <c r="L16" s="320"/>
      <c r="M16" s="320"/>
      <c r="N16" s="21" t="s">
        <v>26</v>
      </c>
      <c r="O16" s="22"/>
      <c r="P16" s="23" t="s">
        <v>101</v>
      </c>
      <c r="T16" s="24"/>
    </row>
    <row r="17" spans="1:21" ht="17.25" customHeight="1"/>
    <row r="18" spans="1:21" s="11" customFormat="1" ht="15.75" customHeight="1">
      <c r="A18" s="313" t="s">
        <v>2</v>
      </c>
      <c r="B18" s="313"/>
      <c r="C18" s="313"/>
      <c r="D18" s="313"/>
      <c r="E18" s="313"/>
      <c r="F18" s="313" t="s">
        <v>3</v>
      </c>
      <c r="G18" s="313"/>
      <c r="H18" s="313"/>
      <c r="I18" s="313"/>
      <c r="J18" s="313"/>
      <c r="K18" s="314" t="s">
        <v>4</v>
      </c>
      <c r="L18" s="313"/>
      <c r="M18" s="313"/>
      <c r="N18" s="314" t="s">
        <v>5</v>
      </c>
      <c r="O18" s="313"/>
      <c r="P18" s="313"/>
      <c r="Q18" s="314" t="s">
        <v>97</v>
      </c>
      <c r="R18" s="314"/>
      <c r="S18" s="314"/>
      <c r="T18" s="153" t="s">
        <v>57</v>
      </c>
      <c r="U18" s="318" t="s">
        <v>43</v>
      </c>
    </row>
    <row r="19" spans="1:21" s="11" customFormat="1" ht="11.25" customHeight="1">
      <c r="A19" s="313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4"/>
      <c r="R19" s="314"/>
      <c r="S19" s="314"/>
      <c r="T19" s="284"/>
      <c r="U19" s="318"/>
    </row>
    <row r="20" spans="1:21" s="11" customFormat="1" ht="11.25" customHeight="1">
      <c r="A20" s="313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4"/>
      <c r="R20" s="314"/>
      <c r="S20" s="314"/>
      <c r="T20" s="67"/>
      <c r="U20" s="318"/>
    </row>
    <row r="21" spans="1:21" ht="9.75" customHeight="1">
      <c r="A21" s="297" t="s">
        <v>36</v>
      </c>
      <c r="B21" s="241" t="s">
        <v>67</v>
      </c>
      <c r="C21" s="241"/>
      <c r="D21" s="241"/>
      <c r="E21" s="241"/>
      <c r="F21" s="26" t="s">
        <v>31</v>
      </c>
      <c r="G21" s="27"/>
      <c r="H21" s="27"/>
      <c r="I21" s="27"/>
      <c r="J21" s="28"/>
      <c r="K21" s="170" t="s">
        <v>31</v>
      </c>
      <c r="L21" s="170"/>
      <c r="M21" s="170"/>
      <c r="N21" s="170" t="s">
        <v>31</v>
      </c>
      <c r="O21" s="170"/>
      <c r="P21" s="170"/>
      <c r="Q21" s="172" t="s">
        <v>31</v>
      </c>
      <c r="R21" s="173"/>
      <c r="S21" s="39" t="s">
        <v>8</v>
      </c>
      <c r="T21" s="79" t="s">
        <v>37</v>
      </c>
      <c r="U21" s="82" t="s">
        <v>44</v>
      </c>
    </row>
    <row r="22" spans="1:21" ht="9.75" customHeight="1">
      <c r="A22" s="298"/>
      <c r="B22" s="211"/>
      <c r="C22" s="211"/>
      <c r="D22" s="211"/>
      <c r="E22" s="211"/>
      <c r="F22" s="29"/>
      <c r="G22" s="30"/>
      <c r="H22" s="30"/>
      <c r="I22" s="30"/>
      <c r="J22" s="31"/>
      <c r="K22" s="163"/>
      <c r="L22" s="163"/>
      <c r="M22" s="163"/>
      <c r="N22" s="163"/>
      <c r="O22" s="163"/>
      <c r="P22" s="163"/>
      <c r="Q22" s="147"/>
      <c r="R22" s="148"/>
      <c r="S22" s="40"/>
      <c r="T22" s="80"/>
      <c r="U22" s="83"/>
    </row>
    <row r="23" spans="1:21" ht="9.75" customHeight="1">
      <c r="A23" s="298"/>
      <c r="B23" s="245"/>
      <c r="C23" s="245"/>
      <c r="D23" s="245"/>
      <c r="E23" s="245"/>
      <c r="F23" s="32"/>
      <c r="G23" s="33"/>
      <c r="H23" s="33"/>
      <c r="I23" s="33"/>
      <c r="J23" s="34"/>
      <c r="K23" s="299"/>
      <c r="L23" s="299"/>
      <c r="M23" s="299"/>
      <c r="N23" s="299"/>
      <c r="O23" s="299"/>
      <c r="P23" s="299"/>
      <c r="Q23" s="149"/>
      <c r="R23" s="150"/>
      <c r="S23" s="152"/>
      <c r="T23" s="195"/>
      <c r="U23" s="95"/>
    </row>
    <row r="24" spans="1:21" ht="15.75">
      <c r="A24" s="298"/>
      <c r="B24" s="266" t="s">
        <v>7</v>
      </c>
      <c r="C24" s="267"/>
      <c r="D24" s="267"/>
      <c r="E24" s="268"/>
      <c r="F24" s="242" t="s">
        <v>29</v>
      </c>
      <c r="G24" s="243"/>
      <c r="H24" s="243"/>
      <c r="I24" s="243"/>
      <c r="J24" s="244"/>
      <c r="K24" s="41">
        <f>SUM(H25*6000)</f>
        <v>0</v>
      </c>
      <c r="L24" s="42"/>
      <c r="M24" s="39" t="s">
        <v>10</v>
      </c>
      <c r="N24" s="41">
        <f>SUM(K24*1.1)</f>
        <v>0</v>
      </c>
      <c r="O24" s="42"/>
      <c r="P24" s="39" t="s">
        <v>10</v>
      </c>
      <c r="Q24" s="41">
        <f>SUM(N24*E13)</f>
        <v>0</v>
      </c>
      <c r="R24" s="42"/>
      <c r="S24" s="39" t="s">
        <v>9</v>
      </c>
      <c r="T24" s="79" t="s">
        <v>38</v>
      </c>
      <c r="U24" s="300" t="s">
        <v>111</v>
      </c>
    </row>
    <row r="25" spans="1:21" ht="15.75">
      <c r="A25" s="298"/>
      <c r="B25" s="269"/>
      <c r="C25" s="270"/>
      <c r="D25" s="270"/>
      <c r="E25" s="271"/>
      <c r="F25" s="225" t="s">
        <v>12</v>
      </c>
      <c r="G25" s="226"/>
      <c r="H25" s="309"/>
      <c r="I25" s="309"/>
      <c r="J25" s="13" t="s">
        <v>27</v>
      </c>
      <c r="K25" s="43"/>
      <c r="L25" s="44"/>
      <c r="M25" s="40"/>
      <c r="N25" s="43"/>
      <c r="O25" s="44"/>
      <c r="P25" s="40"/>
      <c r="Q25" s="43"/>
      <c r="R25" s="44"/>
      <c r="S25" s="40"/>
      <c r="T25" s="80"/>
      <c r="U25" s="301"/>
    </row>
    <row r="26" spans="1:21" ht="15.75">
      <c r="A26" s="298"/>
      <c r="B26" s="269"/>
      <c r="C26" s="270"/>
      <c r="D26" s="270"/>
      <c r="E26" s="271"/>
      <c r="F26" s="294" t="s">
        <v>11</v>
      </c>
      <c r="G26" s="295"/>
      <c r="H26" s="295"/>
      <c r="I26" s="295"/>
      <c r="J26" s="296"/>
      <c r="K26" s="43"/>
      <c r="L26" s="44"/>
      <c r="M26" s="40"/>
      <c r="N26" s="43"/>
      <c r="O26" s="44"/>
      <c r="P26" s="40"/>
      <c r="Q26" s="43"/>
      <c r="R26" s="44"/>
      <c r="S26" s="40"/>
      <c r="T26" s="80"/>
      <c r="U26" s="301"/>
    </row>
    <row r="27" spans="1:21" ht="14.25" customHeight="1">
      <c r="A27" s="298"/>
      <c r="B27" s="269"/>
      <c r="C27" s="270"/>
      <c r="D27" s="270"/>
      <c r="E27" s="271"/>
      <c r="F27" s="310" t="s">
        <v>31</v>
      </c>
      <c r="G27" s="311"/>
      <c r="H27" s="311"/>
      <c r="I27" s="311"/>
      <c r="J27" s="312"/>
      <c r="K27" s="275" t="s">
        <v>31</v>
      </c>
      <c r="L27" s="276"/>
      <c r="M27" s="277"/>
      <c r="N27" s="149" t="s">
        <v>31</v>
      </c>
      <c r="O27" s="150"/>
      <c r="P27" s="155"/>
      <c r="Q27" s="43" t="s">
        <v>65</v>
      </c>
      <c r="R27" s="44"/>
      <c r="S27" s="264"/>
      <c r="T27" s="80" t="s">
        <v>38</v>
      </c>
      <c r="U27" s="301"/>
    </row>
    <row r="28" spans="1:21" ht="14.25" customHeight="1">
      <c r="A28" s="298"/>
      <c r="B28" s="269"/>
      <c r="C28" s="270"/>
      <c r="D28" s="270"/>
      <c r="E28" s="271"/>
      <c r="F28" s="310"/>
      <c r="G28" s="311"/>
      <c r="H28" s="311"/>
      <c r="I28" s="311"/>
      <c r="J28" s="312"/>
      <c r="K28" s="278"/>
      <c r="L28" s="279"/>
      <c r="M28" s="280"/>
      <c r="N28" s="102"/>
      <c r="O28" s="103"/>
      <c r="P28" s="104"/>
      <c r="Q28" s="43"/>
      <c r="R28" s="44"/>
      <c r="S28" s="264"/>
      <c r="T28" s="80"/>
      <c r="U28" s="301"/>
    </row>
    <row r="29" spans="1:21" ht="14.25" customHeight="1">
      <c r="A29" s="298"/>
      <c r="B29" s="269"/>
      <c r="C29" s="270"/>
      <c r="D29" s="270"/>
      <c r="E29" s="271"/>
      <c r="F29" s="310"/>
      <c r="G29" s="311"/>
      <c r="H29" s="311"/>
      <c r="I29" s="311"/>
      <c r="J29" s="312"/>
      <c r="K29" s="281"/>
      <c r="L29" s="282"/>
      <c r="M29" s="283"/>
      <c r="N29" s="164"/>
      <c r="O29" s="165"/>
      <c r="P29" s="189"/>
      <c r="Q29" s="43"/>
      <c r="R29" s="44"/>
      <c r="S29" s="264"/>
      <c r="T29" s="80"/>
      <c r="U29" s="301"/>
    </row>
    <row r="30" spans="1:21" ht="10.5" customHeight="1">
      <c r="A30" s="219" t="s">
        <v>35</v>
      </c>
      <c r="B30" s="269"/>
      <c r="C30" s="270"/>
      <c r="D30" s="270"/>
      <c r="E30" s="271"/>
      <c r="F30" s="227" t="s">
        <v>31</v>
      </c>
      <c r="G30" s="228"/>
      <c r="H30" s="228"/>
      <c r="I30" s="228"/>
      <c r="J30" s="229"/>
      <c r="K30" s="162" t="s">
        <v>31</v>
      </c>
      <c r="L30" s="162"/>
      <c r="M30" s="162"/>
      <c r="N30" s="162" t="s">
        <v>31</v>
      </c>
      <c r="O30" s="162"/>
      <c r="P30" s="162"/>
      <c r="Q30" s="43" t="s">
        <v>69</v>
      </c>
      <c r="R30" s="44"/>
      <c r="S30" s="264"/>
      <c r="T30" s="80" t="s">
        <v>38</v>
      </c>
      <c r="U30" s="301"/>
    </row>
    <row r="31" spans="1:21" ht="10.5" customHeight="1">
      <c r="A31" s="219"/>
      <c r="B31" s="269"/>
      <c r="C31" s="270"/>
      <c r="D31" s="270"/>
      <c r="E31" s="271"/>
      <c r="F31" s="220"/>
      <c r="G31" s="221"/>
      <c r="H31" s="221"/>
      <c r="I31" s="221"/>
      <c r="J31" s="222"/>
      <c r="K31" s="163"/>
      <c r="L31" s="163"/>
      <c r="M31" s="163"/>
      <c r="N31" s="163"/>
      <c r="O31" s="163"/>
      <c r="P31" s="163"/>
      <c r="Q31" s="43"/>
      <c r="R31" s="44"/>
      <c r="S31" s="264"/>
      <c r="T31" s="80"/>
      <c r="U31" s="301"/>
    </row>
    <row r="32" spans="1:21" ht="10.5" customHeight="1">
      <c r="A32" s="219"/>
      <c r="B32" s="269"/>
      <c r="C32" s="270"/>
      <c r="D32" s="270"/>
      <c r="E32" s="271"/>
      <c r="F32" s="220"/>
      <c r="G32" s="221"/>
      <c r="H32" s="221"/>
      <c r="I32" s="221"/>
      <c r="J32" s="222"/>
      <c r="K32" s="163"/>
      <c r="L32" s="163"/>
      <c r="M32" s="163"/>
      <c r="N32" s="163"/>
      <c r="O32" s="163"/>
      <c r="P32" s="163"/>
      <c r="Q32" s="43"/>
      <c r="R32" s="44"/>
      <c r="S32" s="264"/>
      <c r="T32" s="80"/>
      <c r="U32" s="301"/>
    </row>
    <row r="33" spans="1:21" ht="10.5" customHeight="1">
      <c r="A33" s="219"/>
      <c r="B33" s="272"/>
      <c r="C33" s="273"/>
      <c r="D33" s="273"/>
      <c r="E33" s="274"/>
      <c r="F33" s="230"/>
      <c r="G33" s="231"/>
      <c r="H33" s="231"/>
      <c r="I33" s="231"/>
      <c r="J33" s="232"/>
      <c r="K33" s="171"/>
      <c r="L33" s="171"/>
      <c r="M33" s="171"/>
      <c r="N33" s="171"/>
      <c r="O33" s="171"/>
      <c r="P33" s="171"/>
      <c r="Q33" s="214"/>
      <c r="R33" s="215"/>
      <c r="S33" s="265"/>
      <c r="T33" s="93"/>
      <c r="U33" s="301"/>
    </row>
    <row r="34" spans="1:21" ht="15.75" customHeight="1">
      <c r="A34" s="219"/>
      <c r="B34" s="132" t="s">
        <v>66</v>
      </c>
      <c r="C34" s="133"/>
      <c r="D34" s="133"/>
      <c r="E34" s="285"/>
      <c r="F34" s="242" t="s">
        <v>29</v>
      </c>
      <c r="G34" s="243"/>
      <c r="H34" s="243"/>
      <c r="I34" s="243"/>
      <c r="J34" s="244"/>
      <c r="K34" s="41">
        <f>SUM(H35*1000)</f>
        <v>0</v>
      </c>
      <c r="L34" s="42"/>
      <c r="M34" s="39" t="s">
        <v>10</v>
      </c>
      <c r="N34" s="41">
        <f>SUM(K34*1.1)</f>
        <v>0</v>
      </c>
      <c r="O34" s="42"/>
      <c r="P34" s="39" t="s">
        <v>10</v>
      </c>
      <c r="Q34" s="288">
        <f>SUM(N34*E13)+SUM(N37*E13)</f>
        <v>0</v>
      </c>
      <c r="R34" s="289"/>
      <c r="S34" s="290" t="s">
        <v>110</v>
      </c>
      <c r="T34" s="153" t="s">
        <v>96</v>
      </c>
      <c r="U34" s="301"/>
    </row>
    <row r="35" spans="1:21" ht="15.75">
      <c r="A35" s="219"/>
      <c r="B35" s="134"/>
      <c r="C35" s="135"/>
      <c r="D35" s="135"/>
      <c r="E35" s="286"/>
      <c r="F35" s="225" t="s">
        <v>12</v>
      </c>
      <c r="G35" s="226"/>
      <c r="H35" s="293"/>
      <c r="I35" s="293"/>
      <c r="J35" s="13" t="s">
        <v>27</v>
      </c>
      <c r="K35" s="43"/>
      <c r="L35" s="44"/>
      <c r="M35" s="40"/>
      <c r="N35" s="43"/>
      <c r="O35" s="44"/>
      <c r="P35" s="40"/>
      <c r="Q35" s="87"/>
      <c r="R35" s="85"/>
      <c r="S35" s="291"/>
      <c r="T35" s="284"/>
      <c r="U35" s="301"/>
    </row>
    <row r="36" spans="1:21" ht="15.75">
      <c r="A36" s="219"/>
      <c r="B36" s="134"/>
      <c r="C36" s="135"/>
      <c r="D36" s="135"/>
      <c r="E36" s="286"/>
      <c r="F36" s="294" t="s">
        <v>28</v>
      </c>
      <c r="G36" s="295"/>
      <c r="H36" s="295"/>
      <c r="I36" s="295"/>
      <c r="J36" s="296"/>
      <c r="K36" s="43"/>
      <c r="L36" s="44"/>
      <c r="M36" s="40"/>
      <c r="N36" s="43"/>
      <c r="O36" s="44"/>
      <c r="P36" s="40"/>
      <c r="Q36" s="87"/>
      <c r="R36" s="85"/>
      <c r="S36" s="291"/>
      <c r="T36" s="284"/>
      <c r="U36" s="301"/>
    </row>
    <row r="37" spans="1:21" ht="15.75" customHeight="1">
      <c r="A37" s="219"/>
      <c r="B37" s="134"/>
      <c r="C37" s="135"/>
      <c r="D37" s="135"/>
      <c r="E37" s="286"/>
      <c r="F37" s="220" t="s">
        <v>29</v>
      </c>
      <c r="G37" s="221"/>
      <c r="H37" s="221"/>
      <c r="I37" s="221"/>
      <c r="J37" s="222"/>
      <c r="K37" s="213">
        <f>SUM(H38*1000)</f>
        <v>0</v>
      </c>
      <c r="L37" s="201"/>
      <c r="M37" s="166" t="s">
        <v>10</v>
      </c>
      <c r="N37" s="213">
        <f>SUM(K37*1.1)</f>
        <v>0</v>
      </c>
      <c r="O37" s="201"/>
      <c r="P37" s="166" t="s">
        <v>10</v>
      </c>
      <c r="Q37" s="87"/>
      <c r="R37" s="85"/>
      <c r="S37" s="291"/>
      <c r="T37" s="284"/>
      <c r="U37" s="301"/>
    </row>
    <row r="38" spans="1:21" ht="15.75">
      <c r="A38" s="219"/>
      <c r="B38" s="134"/>
      <c r="C38" s="135"/>
      <c r="D38" s="135"/>
      <c r="E38" s="286"/>
      <c r="F38" s="225" t="s">
        <v>12</v>
      </c>
      <c r="G38" s="226"/>
      <c r="H38" s="293"/>
      <c r="I38" s="293"/>
      <c r="J38" s="13" t="s">
        <v>27</v>
      </c>
      <c r="K38" s="43"/>
      <c r="L38" s="44"/>
      <c r="M38" s="40"/>
      <c r="N38" s="43"/>
      <c r="O38" s="44"/>
      <c r="P38" s="40"/>
      <c r="Q38" s="87"/>
      <c r="R38" s="85"/>
      <c r="S38" s="291"/>
      <c r="T38" s="284"/>
      <c r="U38" s="301"/>
    </row>
    <row r="39" spans="1:21" ht="15.75">
      <c r="A39" s="219"/>
      <c r="B39" s="136"/>
      <c r="C39" s="137"/>
      <c r="D39" s="137"/>
      <c r="E39" s="287"/>
      <c r="F39" s="234" t="s">
        <v>28</v>
      </c>
      <c r="G39" s="235"/>
      <c r="H39" s="235"/>
      <c r="I39" s="235"/>
      <c r="J39" s="236"/>
      <c r="K39" s="223"/>
      <c r="L39" s="224"/>
      <c r="M39" s="152"/>
      <c r="N39" s="223"/>
      <c r="O39" s="224"/>
      <c r="P39" s="152"/>
      <c r="Q39" s="89"/>
      <c r="R39" s="90"/>
      <c r="S39" s="292"/>
      <c r="T39" s="67"/>
      <c r="U39" s="301"/>
    </row>
    <row r="40" spans="1:21" ht="14.25" customHeight="1">
      <c r="A40" s="219"/>
      <c r="B40" s="241" t="s">
        <v>6</v>
      </c>
      <c r="C40" s="241"/>
      <c r="D40" s="241"/>
      <c r="E40" s="241"/>
      <c r="F40" s="246" t="s">
        <v>31</v>
      </c>
      <c r="G40" s="247"/>
      <c r="H40" s="247"/>
      <c r="I40" s="247"/>
      <c r="J40" s="248"/>
      <c r="K40" s="255" t="s">
        <v>31</v>
      </c>
      <c r="L40" s="256"/>
      <c r="M40" s="257"/>
      <c r="N40" s="255" t="s">
        <v>31</v>
      </c>
      <c r="O40" s="256"/>
      <c r="P40" s="257"/>
      <c r="Q40" s="303" t="s">
        <v>31</v>
      </c>
      <c r="R40" s="304"/>
      <c r="S40" s="233" t="s">
        <v>91</v>
      </c>
      <c r="T40" s="79" t="s">
        <v>38</v>
      </c>
      <c r="U40" s="301"/>
    </row>
    <row r="41" spans="1:21" ht="14.25" customHeight="1">
      <c r="A41" s="219"/>
      <c r="B41" s="211"/>
      <c r="C41" s="211"/>
      <c r="D41" s="211"/>
      <c r="E41" s="211"/>
      <c r="F41" s="249"/>
      <c r="G41" s="250"/>
      <c r="H41" s="250"/>
      <c r="I41" s="250"/>
      <c r="J41" s="251"/>
      <c r="K41" s="258"/>
      <c r="L41" s="259"/>
      <c r="M41" s="260"/>
      <c r="N41" s="258"/>
      <c r="O41" s="259"/>
      <c r="P41" s="260"/>
      <c r="Q41" s="305"/>
      <c r="R41" s="306"/>
      <c r="S41" s="40"/>
      <c r="T41" s="80"/>
      <c r="U41" s="301"/>
    </row>
    <row r="42" spans="1:21" ht="14.25" customHeight="1">
      <c r="A42" s="219"/>
      <c r="B42" s="245"/>
      <c r="C42" s="245"/>
      <c r="D42" s="245"/>
      <c r="E42" s="245"/>
      <c r="F42" s="252"/>
      <c r="G42" s="253"/>
      <c r="H42" s="253"/>
      <c r="I42" s="253"/>
      <c r="J42" s="254"/>
      <c r="K42" s="261"/>
      <c r="L42" s="262"/>
      <c r="M42" s="263"/>
      <c r="N42" s="261"/>
      <c r="O42" s="262"/>
      <c r="P42" s="263"/>
      <c r="Q42" s="307"/>
      <c r="R42" s="308"/>
      <c r="S42" s="152"/>
      <c r="T42" s="195"/>
      <c r="U42" s="302"/>
    </row>
    <row r="43" spans="1:21" ht="15.75">
      <c r="A43" s="219"/>
      <c r="B43" s="240" t="s">
        <v>63</v>
      </c>
      <c r="C43" s="241"/>
      <c r="D43" s="241"/>
      <c r="E43" s="241"/>
      <c r="F43" s="242" t="s">
        <v>15</v>
      </c>
      <c r="G43" s="243"/>
      <c r="H43" s="243"/>
      <c r="I43" s="243"/>
      <c r="J43" s="244"/>
      <c r="K43" s="41">
        <f>SUM(H45*10000)</f>
        <v>0</v>
      </c>
      <c r="L43" s="42"/>
      <c r="M43" s="39" t="s">
        <v>10</v>
      </c>
      <c r="N43" s="170" t="s">
        <v>31</v>
      </c>
      <c r="O43" s="170"/>
      <c r="P43" s="170"/>
      <c r="Q43" s="41">
        <f>SUM(K43*E13)</f>
        <v>0</v>
      </c>
      <c r="R43" s="42"/>
      <c r="S43" s="233" t="s">
        <v>70</v>
      </c>
      <c r="T43" s="79" t="s">
        <v>89</v>
      </c>
      <c r="U43" s="82" t="s">
        <v>47</v>
      </c>
    </row>
    <row r="44" spans="1:21" ht="15.75">
      <c r="A44" s="219"/>
      <c r="B44" s="211"/>
      <c r="C44" s="211"/>
      <c r="D44" s="211"/>
      <c r="E44" s="211"/>
      <c r="F44" s="234" t="s">
        <v>14</v>
      </c>
      <c r="G44" s="235"/>
      <c r="H44" s="235"/>
      <c r="I44" s="235"/>
      <c r="J44" s="236"/>
      <c r="K44" s="43"/>
      <c r="L44" s="44"/>
      <c r="M44" s="40"/>
      <c r="N44" s="163"/>
      <c r="O44" s="163"/>
      <c r="P44" s="163"/>
      <c r="Q44" s="43"/>
      <c r="R44" s="44"/>
      <c r="S44" s="40"/>
      <c r="T44" s="80"/>
      <c r="U44" s="83"/>
    </row>
    <row r="45" spans="1:21" ht="15.75">
      <c r="A45" s="219"/>
      <c r="B45" s="212"/>
      <c r="C45" s="212"/>
      <c r="D45" s="212"/>
      <c r="E45" s="212"/>
      <c r="F45" s="237" t="s">
        <v>105</v>
      </c>
      <c r="G45" s="238"/>
      <c r="H45" s="239"/>
      <c r="I45" s="239"/>
      <c r="J45" s="15" t="s">
        <v>13</v>
      </c>
      <c r="K45" s="214"/>
      <c r="L45" s="215"/>
      <c r="M45" s="176"/>
      <c r="N45" s="171"/>
      <c r="O45" s="171"/>
      <c r="P45" s="171"/>
      <c r="Q45" s="214"/>
      <c r="R45" s="215"/>
      <c r="S45" s="176"/>
      <c r="T45" s="93"/>
      <c r="U45" s="95"/>
    </row>
    <row r="46" spans="1:21" ht="15.75">
      <c r="A46" s="219"/>
      <c r="B46" s="209" t="s">
        <v>30</v>
      </c>
      <c r="C46" s="210"/>
      <c r="D46" s="210"/>
      <c r="E46" s="210"/>
      <c r="F46" s="16" t="s">
        <v>113</v>
      </c>
      <c r="J46" s="17"/>
      <c r="K46" s="162" t="s">
        <v>31</v>
      </c>
      <c r="L46" s="162"/>
      <c r="M46" s="162"/>
      <c r="N46" s="162" t="s">
        <v>31</v>
      </c>
      <c r="O46" s="162"/>
      <c r="P46" s="162"/>
      <c r="Q46" s="213">
        <f>SUM(G47)*0.2</f>
        <v>0</v>
      </c>
      <c r="R46" s="201"/>
      <c r="S46" s="166" t="s">
        <v>16</v>
      </c>
      <c r="T46" s="92" t="s">
        <v>39</v>
      </c>
      <c r="U46" s="94" t="s">
        <v>45</v>
      </c>
    </row>
    <row r="47" spans="1:21" ht="11.25" customHeight="1">
      <c r="A47" s="219"/>
      <c r="B47" s="211"/>
      <c r="C47" s="211"/>
      <c r="D47" s="211"/>
      <c r="E47" s="211"/>
      <c r="F47" s="199" t="s">
        <v>26</v>
      </c>
      <c r="G47" s="201">
        <f>SUM(Q21:R45)</f>
        <v>0</v>
      </c>
      <c r="H47" s="202"/>
      <c r="I47" s="204" t="s">
        <v>34</v>
      </c>
      <c r="J47" s="166"/>
      <c r="K47" s="163"/>
      <c r="L47" s="163"/>
      <c r="M47" s="163"/>
      <c r="N47" s="163"/>
      <c r="O47" s="163"/>
      <c r="P47" s="163"/>
      <c r="Q47" s="43"/>
      <c r="R47" s="44"/>
      <c r="S47" s="40"/>
      <c r="T47" s="80"/>
      <c r="U47" s="83"/>
    </row>
    <row r="48" spans="1:21" ht="11.25" customHeight="1">
      <c r="A48" s="219"/>
      <c r="B48" s="212"/>
      <c r="C48" s="212"/>
      <c r="D48" s="212"/>
      <c r="E48" s="212"/>
      <c r="F48" s="200"/>
      <c r="G48" s="203"/>
      <c r="H48" s="203"/>
      <c r="I48" s="205"/>
      <c r="J48" s="176"/>
      <c r="K48" s="171"/>
      <c r="L48" s="171"/>
      <c r="M48" s="171"/>
      <c r="N48" s="171"/>
      <c r="O48" s="171"/>
      <c r="P48" s="171"/>
      <c r="Q48" s="214"/>
      <c r="R48" s="215"/>
      <c r="S48" s="176"/>
      <c r="T48" s="93"/>
      <c r="U48" s="95"/>
    </row>
    <row r="49" spans="1:21" ht="10.5" customHeight="1">
      <c r="A49" s="55" t="s">
        <v>112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7"/>
      <c r="Q49" s="206">
        <f>SUM(Q21:R48)</f>
        <v>0</v>
      </c>
      <c r="R49" s="207"/>
      <c r="S49" s="208" t="s">
        <v>17</v>
      </c>
      <c r="T49" s="68" t="s">
        <v>39</v>
      </c>
      <c r="U49" s="216" t="s">
        <v>31</v>
      </c>
    </row>
    <row r="50" spans="1:21" ht="10.5" customHeight="1">
      <c r="A50" s="55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7"/>
      <c r="Q50" s="61"/>
      <c r="R50" s="62"/>
      <c r="S50" s="65"/>
      <c r="T50" s="68"/>
      <c r="U50" s="217"/>
    </row>
    <row r="51" spans="1:21" ht="10.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60"/>
      <c r="Q51" s="63"/>
      <c r="R51" s="64"/>
      <c r="S51" s="66"/>
      <c r="T51" s="68"/>
      <c r="U51" s="218"/>
    </row>
    <row r="52" spans="1:21" ht="14.25" customHeight="1">
      <c r="A52" s="190" t="s">
        <v>81</v>
      </c>
      <c r="B52" s="71"/>
      <c r="C52" s="71"/>
      <c r="D52" s="71"/>
      <c r="E52" s="71"/>
      <c r="F52" s="177" t="s">
        <v>31</v>
      </c>
      <c r="G52" s="178"/>
      <c r="H52" s="178"/>
      <c r="I52" s="178"/>
      <c r="J52" s="179"/>
      <c r="K52" s="163" t="s">
        <v>31</v>
      </c>
      <c r="L52" s="163"/>
      <c r="M52" s="163"/>
      <c r="N52" s="99" t="s">
        <v>31</v>
      </c>
      <c r="O52" s="100"/>
      <c r="P52" s="101"/>
      <c r="Q52" s="147" t="str">
        <f>N52</f>
        <v>―</v>
      </c>
      <c r="R52" s="148"/>
      <c r="S52" s="40" t="s">
        <v>18</v>
      </c>
      <c r="T52" s="80" t="s">
        <v>37</v>
      </c>
      <c r="U52" s="83" t="s">
        <v>44</v>
      </c>
    </row>
    <row r="53" spans="1:21" ht="14.25" customHeight="1">
      <c r="A53" s="71"/>
      <c r="B53" s="71"/>
      <c r="C53" s="71"/>
      <c r="D53" s="71"/>
      <c r="E53" s="71"/>
      <c r="F53" s="180"/>
      <c r="G53" s="181"/>
      <c r="H53" s="181"/>
      <c r="I53" s="181"/>
      <c r="J53" s="182"/>
      <c r="K53" s="163"/>
      <c r="L53" s="163"/>
      <c r="M53" s="163"/>
      <c r="N53" s="102"/>
      <c r="O53" s="103"/>
      <c r="P53" s="104"/>
      <c r="Q53" s="147"/>
      <c r="R53" s="148"/>
      <c r="S53" s="40"/>
      <c r="T53" s="80"/>
      <c r="U53" s="83"/>
    </row>
    <row r="54" spans="1:21" ht="14.25" customHeight="1">
      <c r="A54" s="71"/>
      <c r="B54" s="71"/>
      <c r="C54" s="71"/>
      <c r="D54" s="71"/>
      <c r="E54" s="71"/>
      <c r="F54" s="186"/>
      <c r="G54" s="187"/>
      <c r="H54" s="187"/>
      <c r="I54" s="187"/>
      <c r="J54" s="188"/>
      <c r="K54" s="163"/>
      <c r="L54" s="163"/>
      <c r="M54" s="163"/>
      <c r="N54" s="164"/>
      <c r="O54" s="165"/>
      <c r="P54" s="189"/>
      <c r="Q54" s="147"/>
      <c r="R54" s="148"/>
      <c r="S54" s="40"/>
      <c r="T54" s="195"/>
      <c r="U54" s="83"/>
    </row>
    <row r="55" spans="1:21" ht="14.25" customHeight="1">
      <c r="A55" s="190" t="s">
        <v>103</v>
      </c>
      <c r="B55" s="71"/>
      <c r="C55" s="71"/>
      <c r="D55" s="71"/>
      <c r="E55" s="71"/>
      <c r="F55" s="196" t="s">
        <v>31</v>
      </c>
      <c r="G55" s="197"/>
      <c r="H55" s="197"/>
      <c r="I55" s="197"/>
      <c r="J55" s="198"/>
      <c r="K55" s="192" t="s">
        <v>31</v>
      </c>
      <c r="L55" s="193"/>
      <c r="M55" s="194"/>
      <c r="N55" s="149" t="s">
        <v>31</v>
      </c>
      <c r="O55" s="150"/>
      <c r="P55" s="155"/>
      <c r="Q55" s="147" t="s">
        <v>31</v>
      </c>
      <c r="R55" s="148"/>
      <c r="S55" s="40" t="s">
        <v>18</v>
      </c>
      <c r="T55" s="93" t="s">
        <v>39</v>
      </c>
      <c r="U55" s="83" t="s">
        <v>80</v>
      </c>
    </row>
    <row r="56" spans="1:21" ht="14.25" customHeight="1">
      <c r="A56" s="71"/>
      <c r="B56" s="71"/>
      <c r="C56" s="71"/>
      <c r="D56" s="71"/>
      <c r="E56" s="71"/>
      <c r="F56" s="180"/>
      <c r="G56" s="181"/>
      <c r="H56" s="181"/>
      <c r="I56" s="181"/>
      <c r="J56" s="182"/>
      <c r="K56" s="29"/>
      <c r="L56" s="30"/>
      <c r="M56" s="31"/>
      <c r="N56" s="102"/>
      <c r="O56" s="103"/>
      <c r="P56" s="104"/>
      <c r="Q56" s="147"/>
      <c r="R56" s="148"/>
      <c r="S56" s="40"/>
      <c r="T56" s="68"/>
      <c r="U56" s="83"/>
    </row>
    <row r="57" spans="1:21" ht="14.25" customHeight="1">
      <c r="A57" s="191"/>
      <c r="B57" s="191"/>
      <c r="C57" s="191"/>
      <c r="D57" s="191"/>
      <c r="E57" s="191"/>
      <c r="F57" s="183"/>
      <c r="G57" s="184"/>
      <c r="H57" s="184"/>
      <c r="I57" s="184"/>
      <c r="J57" s="185"/>
      <c r="K57" s="29"/>
      <c r="L57" s="30"/>
      <c r="M57" s="31"/>
      <c r="N57" s="105"/>
      <c r="O57" s="106"/>
      <c r="P57" s="107"/>
      <c r="Q57" s="147"/>
      <c r="R57" s="148"/>
      <c r="S57" s="40"/>
      <c r="T57" s="153"/>
      <c r="U57" s="154"/>
    </row>
    <row r="58" spans="1:21" ht="14.25" customHeight="1">
      <c r="A58" s="69" t="s">
        <v>82</v>
      </c>
      <c r="B58" s="70"/>
      <c r="C58" s="70"/>
      <c r="D58" s="70"/>
      <c r="E58" s="70"/>
      <c r="F58" s="177" t="s">
        <v>31</v>
      </c>
      <c r="G58" s="178"/>
      <c r="H58" s="178"/>
      <c r="I58" s="178"/>
      <c r="J58" s="179"/>
      <c r="K58" s="170" t="s">
        <v>31</v>
      </c>
      <c r="L58" s="170"/>
      <c r="M58" s="170"/>
      <c r="N58" s="99" t="s">
        <v>31</v>
      </c>
      <c r="O58" s="100"/>
      <c r="P58" s="101"/>
      <c r="Q58" s="172" t="str">
        <f>N58</f>
        <v>―</v>
      </c>
      <c r="R58" s="173"/>
      <c r="S58" s="39" t="s">
        <v>33</v>
      </c>
      <c r="T58" s="79" t="s">
        <v>37</v>
      </c>
      <c r="U58" s="82" t="s">
        <v>46</v>
      </c>
    </row>
    <row r="59" spans="1:21" ht="14.25" customHeight="1">
      <c r="A59" s="71"/>
      <c r="B59" s="71"/>
      <c r="C59" s="71"/>
      <c r="D59" s="71"/>
      <c r="E59" s="71"/>
      <c r="F59" s="180"/>
      <c r="G59" s="181"/>
      <c r="H59" s="181"/>
      <c r="I59" s="181"/>
      <c r="J59" s="182"/>
      <c r="K59" s="163"/>
      <c r="L59" s="163"/>
      <c r="M59" s="163"/>
      <c r="N59" s="102"/>
      <c r="O59" s="103"/>
      <c r="P59" s="104"/>
      <c r="Q59" s="147"/>
      <c r="R59" s="148"/>
      <c r="S59" s="40"/>
      <c r="T59" s="80"/>
      <c r="U59" s="83"/>
    </row>
    <row r="60" spans="1:21" ht="14.25" customHeight="1">
      <c r="A60" s="98"/>
      <c r="B60" s="98"/>
      <c r="C60" s="98"/>
      <c r="D60" s="98"/>
      <c r="E60" s="98"/>
      <c r="F60" s="183"/>
      <c r="G60" s="184"/>
      <c r="H60" s="184"/>
      <c r="I60" s="184"/>
      <c r="J60" s="185"/>
      <c r="K60" s="171"/>
      <c r="L60" s="171"/>
      <c r="M60" s="171"/>
      <c r="N60" s="105"/>
      <c r="O60" s="106"/>
      <c r="P60" s="107"/>
      <c r="Q60" s="174"/>
      <c r="R60" s="175"/>
      <c r="S60" s="176"/>
      <c r="T60" s="93"/>
      <c r="U60" s="95"/>
    </row>
    <row r="61" spans="1:21" ht="14.25" customHeight="1">
      <c r="A61" s="159" t="s">
        <v>83</v>
      </c>
      <c r="B61" s="160"/>
      <c r="C61" s="160"/>
      <c r="D61" s="160"/>
      <c r="E61" s="161"/>
      <c r="F61" s="177" t="s">
        <v>31</v>
      </c>
      <c r="G61" s="178"/>
      <c r="H61" s="178"/>
      <c r="I61" s="178"/>
      <c r="J61" s="179"/>
      <c r="K61" s="162" t="s">
        <v>31</v>
      </c>
      <c r="L61" s="162"/>
      <c r="M61" s="162"/>
      <c r="N61" s="99" t="s">
        <v>31</v>
      </c>
      <c r="O61" s="100"/>
      <c r="P61" s="101"/>
      <c r="Q61" s="164" t="str">
        <f>N61</f>
        <v>―</v>
      </c>
      <c r="R61" s="165"/>
      <c r="S61" s="166" t="s">
        <v>71</v>
      </c>
      <c r="T61" s="92" t="s">
        <v>37</v>
      </c>
      <c r="U61" s="94" t="s">
        <v>45</v>
      </c>
    </row>
    <row r="62" spans="1:21" ht="14.25" customHeight="1">
      <c r="A62" s="120"/>
      <c r="B62" s="121"/>
      <c r="C62" s="121"/>
      <c r="D62" s="121"/>
      <c r="E62" s="122"/>
      <c r="F62" s="180"/>
      <c r="G62" s="181"/>
      <c r="H62" s="181"/>
      <c r="I62" s="181"/>
      <c r="J62" s="182"/>
      <c r="K62" s="163"/>
      <c r="L62" s="163"/>
      <c r="M62" s="163"/>
      <c r="N62" s="102"/>
      <c r="O62" s="103"/>
      <c r="P62" s="104"/>
      <c r="Q62" s="147"/>
      <c r="R62" s="148"/>
      <c r="S62" s="40"/>
      <c r="T62" s="80"/>
      <c r="U62" s="83"/>
    </row>
    <row r="63" spans="1:21" ht="14.25" customHeight="1">
      <c r="A63" s="167" t="s">
        <v>48</v>
      </c>
      <c r="B63" s="168"/>
      <c r="C63" s="168"/>
      <c r="D63" s="168"/>
      <c r="E63" s="169"/>
      <c r="F63" s="186"/>
      <c r="G63" s="187"/>
      <c r="H63" s="187"/>
      <c r="I63" s="187"/>
      <c r="J63" s="188"/>
      <c r="K63" s="163"/>
      <c r="L63" s="163"/>
      <c r="M63" s="163"/>
      <c r="N63" s="164"/>
      <c r="O63" s="165"/>
      <c r="P63" s="189"/>
      <c r="Q63" s="147"/>
      <c r="R63" s="148"/>
      <c r="S63" s="40"/>
      <c r="T63" s="80"/>
      <c r="U63" s="83"/>
    </row>
    <row r="64" spans="1:21" ht="14.25" customHeight="1">
      <c r="A64" s="117" t="s">
        <v>84</v>
      </c>
      <c r="B64" s="118"/>
      <c r="C64" s="118"/>
      <c r="D64" s="118"/>
      <c r="E64" s="119"/>
      <c r="F64" s="156" t="s">
        <v>31</v>
      </c>
      <c r="G64" s="157"/>
      <c r="H64" s="157"/>
      <c r="I64" s="157"/>
      <c r="J64" s="158"/>
      <c r="K64" s="149" t="s">
        <v>31</v>
      </c>
      <c r="L64" s="150"/>
      <c r="M64" s="155"/>
      <c r="N64" s="149" t="s">
        <v>31</v>
      </c>
      <c r="O64" s="150"/>
      <c r="P64" s="155"/>
      <c r="Q64" s="147" t="str">
        <f>N64</f>
        <v>―</v>
      </c>
      <c r="R64" s="148"/>
      <c r="S64" s="151" t="s">
        <v>72</v>
      </c>
      <c r="T64" s="93" t="s">
        <v>39</v>
      </c>
      <c r="U64" s="83" t="s">
        <v>56</v>
      </c>
    </row>
    <row r="65" spans="1:21" ht="14.25" customHeight="1">
      <c r="A65" s="120"/>
      <c r="B65" s="121"/>
      <c r="C65" s="121"/>
      <c r="D65" s="121"/>
      <c r="E65" s="122"/>
      <c r="F65" s="111"/>
      <c r="G65" s="112"/>
      <c r="H65" s="112"/>
      <c r="I65" s="112"/>
      <c r="J65" s="113"/>
      <c r="K65" s="102"/>
      <c r="L65" s="103"/>
      <c r="M65" s="104"/>
      <c r="N65" s="102"/>
      <c r="O65" s="103"/>
      <c r="P65" s="104"/>
      <c r="Q65" s="147"/>
      <c r="R65" s="148"/>
      <c r="S65" s="40"/>
      <c r="T65" s="68"/>
      <c r="U65" s="83"/>
    </row>
    <row r="66" spans="1:21" ht="14.25" customHeight="1">
      <c r="A66" s="144" t="s">
        <v>49</v>
      </c>
      <c r="B66" s="145"/>
      <c r="C66" s="145"/>
      <c r="D66" s="145"/>
      <c r="E66" s="146"/>
      <c r="F66" s="114"/>
      <c r="G66" s="115"/>
      <c r="H66" s="115"/>
      <c r="I66" s="115"/>
      <c r="J66" s="116"/>
      <c r="K66" s="105"/>
      <c r="L66" s="106"/>
      <c r="M66" s="107"/>
      <c r="N66" s="105"/>
      <c r="O66" s="106"/>
      <c r="P66" s="107"/>
      <c r="Q66" s="149"/>
      <c r="R66" s="150"/>
      <c r="S66" s="152"/>
      <c r="T66" s="153"/>
      <c r="U66" s="154"/>
    </row>
    <row r="67" spans="1:21" ht="15" customHeight="1">
      <c r="A67" s="69" t="s">
        <v>85</v>
      </c>
      <c r="B67" s="70"/>
      <c r="C67" s="70"/>
      <c r="D67" s="70"/>
      <c r="E67" s="70"/>
      <c r="F67" s="132" t="s">
        <v>106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23" t="s">
        <v>31</v>
      </c>
      <c r="R67" s="124"/>
      <c r="S67" s="125"/>
      <c r="T67" s="79" t="s">
        <v>39</v>
      </c>
      <c r="U67" s="82" t="s">
        <v>93</v>
      </c>
    </row>
    <row r="68" spans="1:21" ht="15" customHeight="1">
      <c r="A68" s="71"/>
      <c r="B68" s="71"/>
      <c r="C68" s="71"/>
      <c r="D68" s="71"/>
      <c r="E68" s="71"/>
      <c r="F68" s="134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26"/>
      <c r="R68" s="127"/>
      <c r="S68" s="128"/>
      <c r="T68" s="80"/>
      <c r="U68" s="83"/>
    </row>
    <row r="69" spans="1:21" ht="15" customHeight="1">
      <c r="A69" s="98"/>
      <c r="B69" s="98"/>
      <c r="C69" s="98"/>
      <c r="D69" s="98"/>
      <c r="E69" s="98"/>
      <c r="F69" s="136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29"/>
      <c r="R69" s="130"/>
      <c r="S69" s="131"/>
      <c r="T69" s="93"/>
      <c r="U69" s="95"/>
    </row>
    <row r="70" spans="1:21" ht="21" customHeight="1">
      <c r="A70" s="69" t="s">
        <v>86</v>
      </c>
      <c r="B70" s="70"/>
      <c r="C70" s="70"/>
      <c r="D70" s="70"/>
      <c r="E70" s="70"/>
      <c r="F70" s="132" t="s">
        <v>107</v>
      </c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73" t="s">
        <v>31</v>
      </c>
      <c r="R70" s="74"/>
      <c r="S70" s="75"/>
      <c r="T70" s="79" t="s">
        <v>39</v>
      </c>
      <c r="U70" s="82" t="s">
        <v>95</v>
      </c>
    </row>
    <row r="71" spans="1:21" ht="21" customHeight="1">
      <c r="A71" s="71"/>
      <c r="B71" s="71"/>
      <c r="C71" s="71"/>
      <c r="D71" s="71"/>
      <c r="E71" s="71"/>
      <c r="F71" s="134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8"/>
      <c r="R71" s="139"/>
      <c r="S71" s="140"/>
      <c r="T71" s="80"/>
      <c r="U71" s="83"/>
    </row>
    <row r="72" spans="1:21" ht="21" customHeight="1">
      <c r="A72" s="98"/>
      <c r="B72" s="98"/>
      <c r="C72" s="98"/>
      <c r="D72" s="98"/>
      <c r="E72" s="98"/>
      <c r="F72" s="136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41"/>
      <c r="R72" s="142"/>
      <c r="S72" s="143"/>
      <c r="T72" s="93"/>
      <c r="U72" s="95"/>
    </row>
    <row r="73" spans="1:21" ht="14.25" customHeight="1">
      <c r="A73" s="96" t="s">
        <v>87</v>
      </c>
      <c r="B73" s="97"/>
      <c r="C73" s="97"/>
      <c r="D73" s="97"/>
      <c r="E73" s="97"/>
      <c r="F73" s="108" t="s">
        <v>31</v>
      </c>
      <c r="G73" s="109"/>
      <c r="H73" s="109"/>
      <c r="I73" s="109"/>
      <c r="J73" s="110"/>
      <c r="K73" s="99" t="s">
        <v>31</v>
      </c>
      <c r="L73" s="100"/>
      <c r="M73" s="101"/>
      <c r="N73" s="99" t="s">
        <v>31</v>
      </c>
      <c r="O73" s="100"/>
      <c r="P73" s="101"/>
      <c r="Q73" s="87" t="s">
        <v>108</v>
      </c>
      <c r="R73" s="85"/>
      <c r="S73" s="88"/>
      <c r="T73" s="92" t="s">
        <v>39</v>
      </c>
      <c r="U73" s="94" t="s">
        <v>94</v>
      </c>
    </row>
    <row r="74" spans="1:21" ht="14.25" customHeight="1">
      <c r="A74" s="71"/>
      <c r="B74" s="71"/>
      <c r="C74" s="71"/>
      <c r="D74" s="71"/>
      <c r="E74" s="71"/>
      <c r="F74" s="111"/>
      <c r="G74" s="112"/>
      <c r="H74" s="112"/>
      <c r="I74" s="112"/>
      <c r="J74" s="113"/>
      <c r="K74" s="102"/>
      <c r="L74" s="103"/>
      <c r="M74" s="104"/>
      <c r="N74" s="102"/>
      <c r="O74" s="103"/>
      <c r="P74" s="104"/>
      <c r="Q74" s="87"/>
      <c r="R74" s="85"/>
      <c r="S74" s="88"/>
      <c r="T74" s="80"/>
      <c r="U74" s="83"/>
    </row>
    <row r="75" spans="1:21" ht="14.25" customHeight="1">
      <c r="A75" s="98"/>
      <c r="B75" s="98"/>
      <c r="C75" s="98"/>
      <c r="D75" s="98"/>
      <c r="E75" s="98"/>
      <c r="F75" s="114"/>
      <c r="G75" s="115"/>
      <c r="H75" s="115"/>
      <c r="I75" s="115"/>
      <c r="J75" s="116"/>
      <c r="K75" s="105"/>
      <c r="L75" s="106"/>
      <c r="M75" s="107"/>
      <c r="N75" s="105"/>
      <c r="O75" s="106"/>
      <c r="P75" s="107"/>
      <c r="Q75" s="89"/>
      <c r="R75" s="90"/>
      <c r="S75" s="91"/>
      <c r="T75" s="93"/>
      <c r="U75" s="95"/>
    </row>
    <row r="76" spans="1:21" ht="15.75">
      <c r="A76" s="69" t="s">
        <v>88</v>
      </c>
      <c r="B76" s="70"/>
      <c r="C76" s="70"/>
      <c r="D76" s="70"/>
      <c r="E76" s="70"/>
      <c r="F76" s="73" t="s">
        <v>73</v>
      </c>
      <c r="G76" s="74"/>
      <c r="H76" s="74"/>
      <c r="I76" s="74"/>
      <c r="J76" s="74"/>
      <c r="K76" s="74"/>
      <c r="L76" s="74"/>
      <c r="M76" s="74"/>
      <c r="N76" s="74"/>
      <c r="O76" s="74"/>
      <c r="P76" s="75"/>
      <c r="Q76" s="41">
        <f>SUM(I77*0.3)</f>
        <v>0</v>
      </c>
      <c r="R76" s="42"/>
      <c r="S76" s="39" t="s">
        <v>74</v>
      </c>
      <c r="T76" s="79" t="s">
        <v>39</v>
      </c>
      <c r="U76" s="82" t="s">
        <v>45</v>
      </c>
    </row>
    <row r="77" spans="1:21" ht="11.25" customHeight="1">
      <c r="A77" s="71"/>
      <c r="B77" s="71"/>
      <c r="C77" s="71"/>
      <c r="D77" s="71"/>
      <c r="E77" s="71"/>
      <c r="F77" s="51" t="s">
        <v>75</v>
      </c>
      <c r="G77" s="52"/>
      <c r="H77" s="52"/>
      <c r="I77" s="85">
        <f>Q49</f>
        <v>0</v>
      </c>
      <c r="J77" s="85"/>
      <c r="K77" s="85"/>
      <c r="L77" s="47" t="s">
        <v>76</v>
      </c>
      <c r="M77" s="47"/>
      <c r="N77" s="47"/>
      <c r="O77" s="47"/>
      <c r="P77" s="48"/>
      <c r="Q77" s="43"/>
      <c r="R77" s="44"/>
      <c r="S77" s="40"/>
      <c r="T77" s="80"/>
      <c r="U77" s="83"/>
    </row>
    <row r="78" spans="1:21" ht="11.25" customHeight="1" thickBot="1">
      <c r="A78" s="72"/>
      <c r="B78" s="72"/>
      <c r="C78" s="72"/>
      <c r="D78" s="72"/>
      <c r="E78" s="72"/>
      <c r="F78" s="53"/>
      <c r="G78" s="54"/>
      <c r="H78" s="54"/>
      <c r="I78" s="86"/>
      <c r="J78" s="86"/>
      <c r="K78" s="86"/>
      <c r="L78" s="49"/>
      <c r="M78" s="49"/>
      <c r="N78" s="49"/>
      <c r="O78" s="49"/>
      <c r="P78" s="50"/>
      <c r="Q78" s="76"/>
      <c r="R78" s="77"/>
      <c r="S78" s="78"/>
      <c r="T78" s="81"/>
      <c r="U78" s="84"/>
    </row>
    <row r="79" spans="1:21" ht="14.25" customHeight="1" thickTop="1">
      <c r="A79" s="55" t="s">
        <v>92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7"/>
      <c r="Q79" s="61">
        <f>Q49+Q76</f>
        <v>0</v>
      </c>
      <c r="R79" s="62"/>
      <c r="S79" s="65" t="s">
        <v>77</v>
      </c>
      <c r="T79" s="67" t="s">
        <v>39</v>
      </c>
      <c r="U79" s="45" t="s">
        <v>31</v>
      </c>
    </row>
    <row r="80" spans="1:21" ht="14.25" customHeight="1">
      <c r="A80" s="5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7"/>
      <c r="Q80" s="61"/>
      <c r="R80" s="62"/>
      <c r="S80" s="65"/>
      <c r="T80" s="68"/>
      <c r="U80" s="45"/>
    </row>
    <row r="81" spans="1:21" ht="14.25" customHeight="1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60"/>
      <c r="Q81" s="63"/>
      <c r="R81" s="64"/>
      <c r="S81" s="66"/>
      <c r="T81" s="68"/>
      <c r="U81" s="46"/>
    </row>
    <row r="82" spans="1:21" s="11" customFormat="1" ht="12.75" customHeight="1">
      <c r="A82" s="7" t="s">
        <v>50</v>
      </c>
      <c r="T82" s="7"/>
      <c r="U82" s="14"/>
    </row>
    <row r="83" spans="1:21" s="11" customFormat="1" ht="12.75" customHeight="1">
      <c r="A83" s="7" t="s">
        <v>51</v>
      </c>
      <c r="T83" s="7"/>
      <c r="U83" s="14"/>
    </row>
    <row r="84" spans="1:21" s="11" customFormat="1" ht="12.75" customHeight="1">
      <c r="A84" s="7" t="s">
        <v>52</v>
      </c>
      <c r="T84" s="7"/>
      <c r="U84" s="14"/>
    </row>
    <row r="85" spans="1:21" s="11" customFormat="1" ht="12.75" customHeight="1">
      <c r="A85" s="7" t="s">
        <v>53</v>
      </c>
      <c r="T85" s="7"/>
      <c r="U85" s="14"/>
    </row>
    <row r="86" spans="1:21" s="11" customFormat="1" ht="12.75" customHeight="1">
      <c r="A86" s="7" t="s">
        <v>54</v>
      </c>
      <c r="T86" s="7"/>
      <c r="U86" s="14"/>
    </row>
    <row r="87" spans="1:21" s="11" customFormat="1" ht="12.75" customHeight="1">
      <c r="A87" s="7" t="s">
        <v>68</v>
      </c>
      <c r="T87" s="7"/>
      <c r="U87" s="14"/>
    </row>
    <row r="88" spans="1:21" ht="12.75" customHeight="1">
      <c r="U88" s="12" t="s">
        <v>41</v>
      </c>
    </row>
    <row r="89" spans="1:21" ht="12.75" customHeight="1">
      <c r="U89" s="12" t="s">
        <v>42</v>
      </c>
    </row>
    <row r="90" spans="1:21" ht="12.75" customHeight="1">
      <c r="U90" s="12" t="s">
        <v>78</v>
      </c>
    </row>
    <row r="91" spans="1:21" ht="12.75" customHeight="1">
      <c r="U91" s="12" t="s">
        <v>64</v>
      </c>
    </row>
    <row r="92" spans="1:21" ht="12.75" customHeight="1">
      <c r="U92" s="25" t="s">
        <v>79</v>
      </c>
    </row>
  </sheetData>
  <mergeCells count="183">
    <mergeCell ref="A13:D13"/>
    <mergeCell ref="A18:E20"/>
    <mergeCell ref="F18:J20"/>
    <mergeCell ref="K18:M20"/>
    <mergeCell ref="N18:P20"/>
    <mergeCell ref="I1:O2"/>
    <mergeCell ref="S1:U1"/>
    <mergeCell ref="A10:F11"/>
    <mergeCell ref="R6:U6"/>
    <mergeCell ref="R7:U7"/>
    <mergeCell ref="R8:U8"/>
    <mergeCell ref="G10:N11"/>
    <mergeCell ref="Q18:S20"/>
    <mergeCell ref="T18:T20"/>
    <mergeCell ref="U18:U20"/>
    <mergeCell ref="B15:D15"/>
    <mergeCell ref="E15:M15"/>
    <mergeCell ref="B16:D16"/>
    <mergeCell ref="E16:M16"/>
    <mergeCell ref="A21:A29"/>
    <mergeCell ref="B21:E23"/>
    <mergeCell ref="K21:M23"/>
    <mergeCell ref="N21:P23"/>
    <mergeCell ref="T24:T26"/>
    <mergeCell ref="U24:U42"/>
    <mergeCell ref="T30:T33"/>
    <mergeCell ref="Q40:R42"/>
    <mergeCell ref="Q21:R23"/>
    <mergeCell ref="S21:S23"/>
    <mergeCell ref="T21:T23"/>
    <mergeCell ref="U21:U23"/>
    <mergeCell ref="F25:G25"/>
    <mergeCell ref="H25:I25"/>
    <mergeCell ref="F26:J26"/>
    <mergeCell ref="F27:J29"/>
    <mergeCell ref="P24:P26"/>
    <mergeCell ref="Q24:R26"/>
    <mergeCell ref="S24:S26"/>
    <mergeCell ref="F24:J24"/>
    <mergeCell ref="K24:L26"/>
    <mergeCell ref="H38:I38"/>
    <mergeCell ref="F39:J39"/>
    <mergeCell ref="T40:T42"/>
    <mergeCell ref="Q27:S29"/>
    <mergeCell ref="T27:T29"/>
    <mergeCell ref="K30:M33"/>
    <mergeCell ref="N30:P33"/>
    <mergeCell ref="Q30:S33"/>
    <mergeCell ref="B24:E33"/>
    <mergeCell ref="M37:M39"/>
    <mergeCell ref="N37:O39"/>
    <mergeCell ref="P37:P39"/>
    <mergeCell ref="K27:M29"/>
    <mergeCell ref="N27:P29"/>
    <mergeCell ref="F34:J34"/>
    <mergeCell ref="K34:L36"/>
    <mergeCell ref="T34:T39"/>
    <mergeCell ref="B34:E39"/>
    <mergeCell ref="Q34:R39"/>
    <mergeCell ref="S34:S39"/>
    <mergeCell ref="M34:M36"/>
    <mergeCell ref="N34:O36"/>
    <mergeCell ref="P34:P36"/>
    <mergeCell ref="F35:G35"/>
    <mergeCell ref="H35:I35"/>
    <mergeCell ref="F36:J36"/>
    <mergeCell ref="F45:G45"/>
    <mergeCell ref="H45:I45"/>
    <mergeCell ref="B43:E45"/>
    <mergeCell ref="F43:J43"/>
    <mergeCell ref="K43:L45"/>
    <mergeCell ref="M43:M45"/>
    <mergeCell ref="N43:P45"/>
    <mergeCell ref="Q43:R45"/>
    <mergeCell ref="S40:S42"/>
    <mergeCell ref="B40:E42"/>
    <mergeCell ref="F40:J42"/>
    <mergeCell ref="K40:M42"/>
    <mergeCell ref="N40:P42"/>
    <mergeCell ref="T46:T48"/>
    <mergeCell ref="U46:U48"/>
    <mergeCell ref="F47:F48"/>
    <mergeCell ref="G47:H48"/>
    <mergeCell ref="I47:J48"/>
    <mergeCell ref="A49:P51"/>
    <mergeCell ref="Q49:R51"/>
    <mergeCell ref="S49:S51"/>
    <mergeCell ref="T49:T51"/>
    <mergeCell ref="B46:E48"/>
    <mergeCell ref="K46:M48"/>
    <mergeCell ref="N46:P48"/>
    <mergeCell ref="Q46:R48"/>
    <mergeCell ref="S46:S48"/>
    <mergeCell ref="U49:U51"/>
    <mergeCell ref="A30:A48"/>
    <mergeCell ref="F37:J37"/>
    <mergeCell ref="K37:L39"/>
    <mergeCell ref="F38:G38"/>
    <mergeCell ref="F30:J33"/>
    <mergeCell ref="S43:S45"/>
    <mergeCell ref="T43:T45"/>
    <mergeCell ref="U43:U45"/>
    <mergeCell ref="F44:J44"/>
    <mergeCell ref="U52:U54"/>
    <mergeCell ref="A55:E57"/>
    <mergeCell ref="K55:M57"/>
    <mergeCell ref="T55:T57"/>
    <mergeCell ref="U55:U57"/>
    <mergeCell ref="Q55:R57"/>
    <mergeCell ref="S55:S57"/>
    <mergeCell ref="A52:E54"/>
    <mergeCell ref="K52:M54"/>
    <mergeCell ref="Q52:R54"/>
    <mergeCell ref="S52:S54"/>
    <mergeCell ref="T52:T54"/>
    <mergeCell ref="F52:J54"/>
    <mergeCell ref="F55:J57"/>
    <mergeCell ref="N52:P54"/>
    <mergeCell ref="N55:P57"/>
    <mergeCell ref="U58:U60"/>
    <mergeCell ref="A61:E62"/>
    <mergeCell ref="K61:M63"/>
    <mergeCell ref="Q61:R63"/>
    <mergeCell ref="S61:S63"/>
    <mergeCell ref="T61:T63"/>
    <mergeCell ref="U61:U63"/>
    <mergeCell ref="A63:E63"/>
    <mergeCell ref="A58:E60"/>
    <mergeCell ref="K58:M60"/>
    <mergeCell ref="Q58:R60"/>
    <mergeCell ref="S58:S60"/>
    <mergeCell ref="T58:T60"/>
    <mergeCell ref="F58:J60"/>
    <mergeCell ref="F61:J63"/>
    <mergeCell ref="N58:P60"/>
    <mergeCell ref="N61:P63"/>
    <mergeCell ref="A73:E75"/>
    <mergeCell ref="K73:M75"/>
    <mergeCell ref="N73:P75"/>
    <mergeCell ref="F73:J75"/>
    <mergeCell ref="A64:E65"/>
    <mergeCell ref="Q67:S69"/>
    <mergeCell ref="T67:T69"/>
    <mergeCell ref="U67:U69"/>
    <mergeCell ref="A70:E72"/>
    <mergeCell ref="F70:P72"/>
    <mergeCell ref="Q70:S72"/>
    <mergeCell ref="T70:T72"/>
    <mergeCell ref="U70:U72"/>
    <mergeCell ref="A66:E66"/>
    <mergeCell ref="A67:E69"/>
    <mergeCell ref="F67:P69"/>
    <mergeCell ref="Q64:R66"/>
    <mergeCell ref="S64:S66"/>
    <mergeCell ref="T64:T66"/>
    <mergeCell ref="U64:U66"/>
    <mergeCell ref="N64:P66"/>
    <mergeCell ref="K64:M66"/>
    <mergeCell ref="F64:J66"/>
    <mergeCell ref="F21:J23"/>
    <mergeCell ref="E13:F13"/>
    <mergeCell ref="I3:K4"/>
    <mergeCell ref="N3:O4"/>
    <mergeCell ref="L3:M4"/>
    <mergeCell ref="M24:M26"/>
    <mergeCell ref="N24:O26"/>
    <mergeCell ref="U79:U81"/>
    <mergeCell ref="L77:P78"/>
    <mergeCell ref="F77:H78"/>
    <mergeCell ref="A79:P81"/>
    <mergeCell ref="Q79:R81"/>
    <mergeCell ref="S79:S81"/>
    <mergeCell ref="T79:T81"/>
    <mergeCell ref="A76:E78"/>
    <mergeCell ref="F76:P76"/>
    <mergeCell ref="Q76:R78"/>
    <mergeCell ref="S76:S78"/>
    <mergeCell ref="T76:T78"/>
    <mergeCell ref="U76:U78"/>
    <mergeCell ref="I77:K78"/>
    <mergeCell ref="Q73:S75"/>
    <mergeCell ref="T73:T75"/>
    <mergeCell ref="U73:U75"/>
  </mergeCells>
  <phoneticPr fontId="1"/>
  <conditionalFormatting sqref="E13">
    <cfRule type="expression" dxfId="6" priority="14">
      <formula>$E13&gt;=1</formula>
    </cfRule>
  </conditionalFormatting>
  <conditionalFormatting sqref="H25:I25">
    <cfRule type="expression" dxfId="5" priority="19">
      <formula>$H25&gt;=1</formula>
    </cfRule>
  </conditionalFormatting>
  <conditionalFormatting sqref="H45:I45">
    <cfRule type="expression" dxfId="4" priority="16">
      <formula>$H45&gt;=1</formula>
    </cfRule>
  </conditionalFormatting>
  <conditionalFormatting sqref="L3:M4">
    <cfRule type="expression" dxfId="3" priority="7">
      <formula>$L$3=""</formula>
    </cfRule>
  </conditionalFormatting>
  <conditionalFormatting sqref="R6:U8">
    <cfRule type="expression" dxfId="2" priority="10">
      <formula>$R6=""</formula>
    </cfRule>
  </conditionalFormatting>
  <conditionalFormatting sqref="H35:I35">
    <cfRule type="expression" dxfId="1" priority="2">
      <formula>$H35&gt;=1</formula>
    </cfRule>
  </conditionalFormatting>
  <conditionalFormatting sqref="H38:I38">
    <cfRule type="expression" dxfId="0" priority="1">
      <formula>$H38&gt;=1</formula>
    </cfRule>
  </conditionalFormatting>
  <printOptions horizontalCentered="1"/>
  <pageMargins left="0.51181102362204722" right="0.15748031496062992" top="0.62992125984251968" bottom="0.11811023622047245" header="0.11811023622047245" footer="0"/>
  <pageSetup paperSize="9" scale="64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Q43:R45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58</v>
      </c>
    </row>
    <row r="2" spans="1:1">
      <c r="A2" s="2" t="s">
        <v>59</v>
      </c>
    </row>
    <row r="3" spans="1:1">
      <c r="A3" s="2">
        <v>100000</v>
      </c>
    </row>
    <row r="5" spans="1:1">
      <c r="A5" s="1" t="s">
        <v>60</v>
      </c>
    </row>
    <row r="6" spans="1:1">
      <c r="A6" s="3" t="s">
        <v>61</v>
      </c>
    </row>
    <row r="7" spans="1:1">
      <c r="A7" s="3" t="s">
        <v>90</v>
      </c>
    </row>
    <row r="9" spans="1:1">
      <c r="A9" s="1" t="s">
        <v>62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外部CRC_期間延長</vt:lpstr>
      <vt:lpstr>リスト</vt:lpstr>
      <vt:lpstr>外部CRC_期間延長!Print_Area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2023-05-10T05:16:18Z</cp:lastPrinted>
  <dcterms:created xsi:type="dcterms:W3CDTF">2013-12-04T06:20:30Z</dcterms:created>
  <dcterms:modified xsi:type="dcterms:W3CDTF">2023-05-30T07:09:52Z</dcterms:modified>
</cp:coreProperties>
</file>