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365" activeTab="1"/>
  </bookViews>
  <sheets>
    <sheet name="Read Me " sheetId="4" r:id="rId1"/>
    <sheet name="Promotion Request Form" sheetId="1" r:id="rId2"/>
    <sheet name="GLS position and level" sheetId="2" r:id="rId3"/>
    <sheet name="Band &amp; Expect behavior" sheetId="5" r:id="rId4"/>
  </sheets>
  <externalReferences>
    <externalReference r:id="rId5"/>
    <externalReference r:id="rId6"/>
    <externalReference r:id="rId7"/>
    <externalReference r:id="rId8"/>
    <externalReference r:id="rId9"/>
    <externalReference r:id="rId10"/>
  </externalReferences>
  <definedNames>
    <definedName name="_xlnm._FilterDatabase" localSheetId="2" hidden="1">'GLS position and level'!$A$3:$U$16</definedName>
    <definedName name="aaa" localSheetId="3">'[1]Level Skill Criteria'!#REF!</definedName>
    <definedName name="aaa">'[1]Level Skill Criteria'!#REF!</definedName>
    <definedName name="Champions" localSheetId="3">'[1]Level Skill Criteria'!#REF!</definedName>
    <definedName name="Champions">'[1]Level Skill Criteria'!#REF!</definedName>
    <definedName name="Competency_Target_Actual" localSheetId="3">#REF!</definedName>
    <definedName name="Competency_Target_Actual" localSheetId="0">[2]FormatData!$I$2:$I$6</definedName>
    <definedName name="Competency_Target_Actual">#REF!</definedName>
    <definedName name="Course_Abbreviate">'[3]Dev Course'!$C$3:$C$49</definedName>
    <definedName name="Education_Level" localSheetId="3">#REF!</definedName>
    <definedName name="Education_Level" localSheetId="0">#REF!</definedName>
    <definedName name="Education_Level">#REF!</definedName>
    <definedName name="esgesgeses" localSheetId="3">#REF!</definedName>
    <definedName name="esgesgeses" localSheetId="0">#REF!</definedName>
    <definedName name="esgesgeses">#REF!</definedName>
    <definedName name="EvaluateResult" localSheetId="3">#REF!</definedName>
    <definedName name="EvaluateResult" localSheetId="0">[2]FormatData!$C$2:$C$3</definedName>
    <definedName name="EvaluateResult">#REF!</definedName>
    <definedName name="FWWWWWWWW" localSheetId="3">#REF!</definedName>
    <definedName name="FWWWWWWWW" localSheetId="0">#REF!</definedName>
    <definedName name="FWWWWWWWW">#REF!</definedName>
    <definedName name="GeneralAchievement" localSheetId="3">#REF!</definedName>
    <definedName name="GeneralAchievement" localSheetId="0">#REF!</definedName>
    <definedName name="GeneralAchievement">#REF!</definedName>
    <definedName name="IT_TYPE" localSheetId="3">#REF!</definedName>
    <definedName name="IT_TYPE" localSheetId="0">#REF!</definedName>
    <definedName name="IT_TYPE">#REF!</definedName>
    <definedName name="MMMMM" localSheetId="3">#REF!</definedName>
    <definedName name="MMMMM" localSheetId="0">#REF!</definedName>
    <definedName name="MMMMM">#REF!</definedName>
    <definedName name="PositionLevel" localSheetId="3">#REF!</definedName>
    <definedName name="PositionLevel" localSheetId="0">[2]FormatData!$A$19:$A$30</definedName>
    <definedName name="PositionLevel">#REF!</definedName>
    <definedName name="PositionPromotion" localSheetId="3">#REF!</definedName>
    <definedName name="PositionPromotion" localSheetId="0">[2]FormatData!#REF!</definedName>
    <definedName name="PositionPromotion">#REF!</definedName>
    <definedName name="_xlnm.Print_Area" localSheetId="3">'Band &amp; Expect behavior'!$A$1:$D$6</definedName>
    <definedName name="_xlnm.Print_Titles" localSheetId="3">'Band &amp; Expect behavior'!$6:$6</definedName>
    <definedName name="ProjAchievement" localSheetId="3">#REF!</definedName>
    <definedName name="ProjAchievement" localSheetId="0">#REF!</definedName>
    <definedName name="ProjAchievement">#REF!</definedName>
    <definedName name="Project_Achievement_Result" localSheetId="3">#REF!</definedName>
    <definedName name="Project_Achievement_Result" localSheetId="0">[2]FormatData!$M$2:$M$4</definedName>
    <definedName name="Project_Achievement_Result">#REF!</definedName>
    <definedName name="PSC_SKill_Team" localSheetId="3">'[4]Level Skill Criteria'!#REF!</definedName>
    <definedName name="PSC_SKill_Team">'[4]Level Skill Criteria'!#REF!</definedName>
    <definedName name="Skill" localSheetId="3">'[5]Level Skill Criteria'!#REF!</definedName>
    <definedName name="Skill">'[5]Level Skill Criteria'!#REF!</definedName>
    <definedName name="Staff_Group" localSheetId="3">#REF!</definedName>
    <definedName name="Staff_Group" localSheetId="0">#REF!</definedName>
    <definedName name="Staff_Group">#REF!</definedName>
    <definedName name="wfwfwfw" localSheetId="3">#REF!</definedName>
    <definedName name="wfwfwfw" localSheetId="0">#REF!</definedName>
    <definedName name="wfwfwfw">#REF!</definedName>
    <definedName name="www" localSheetId="3">#REF!</definedName>
    <definedName name="www" localSheetId="0">#REF!</definedName>
    <definedName name="www">#REF!</definedName>
    <definedName name="WWWWW" localSheetId="3">#REF!</definedName>
    <definedName name="WWWWW" localSheetId="0">#REF!</definedName>
    <definedName name="WWWWW">#REF!</definedName>
    <definedName name="WWWWWW" localSheetId="3">#REF!</definedName>
    <definedName name="WWWWWW" localSheetId="0">#REF!</definedName>
    <definedName name="WWWWWW">#REF!</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C13" i="1"/>
  <c r="I13" i="1"/>
  <c r="I14" i="1"/>
  <c r="C14" i="1"/>
  <c r="C20" i="1"/>
  <c r="C19" i="1"/>
</calcChain>
</file>

<file path=xl/sharedStrings.xml><?xml version="1.0" encoding="utf-8"?>
<sst xmlns="http://schemas.openxmlformats.org/spreadsheetml/2006/main" count="298" uniqueCount="247">
  <si>
    <t>Please complete all sections for staff promotion before submitting</t>
  </si>
  <si>
    <t>Staff Name</t>
  </si>
  <si>
    <t>Staff ID</t>
  </si>
  <si>
    <t>Dept.</t>
  </si>
  <si>
    <t>Date Joined Company</t>
  </si>
  <si>
    <t>Date</t>
  </si>
  <si>
    <t>Position/Level</t>
  </si>
  <si>
    <t>Fill by</t>
  </si>
  <si>
    <t>HOD</t>
  </si>
  <si>
    <t>HR</t>
  </si>
  <si>
    <t>Current Position Name and Position Level</t>
  </si>
  <si>
    <t>Position Name and Position Level after Promotion</t>
  </si>
  <si>
    <t>Position Name</t>
  </si>
  <si>
    <t>Current Responsibilities</t>
  </si>
  <si>
    <t>Responsibilities after Promotion</t>
  </si>
  <si>
    <t>Summary of Achivement</t>
  </si>
  <si>
    <t>HOD Name</t>
  </si>
  <si>
    <t>Please attach Staff CV</t>
  </si>
  <si>
    <t>No.</t>
  </si>
  <si>
    <t xml:space="preserve">                                              Promotion Request Form</t>
  </si>
  <si>
    <r>
      <t xml:space="preserve">Length of time in Level / Position
</t>
    </r>
    <r>
      <rPr>
        <sz val="10"/>
        <rFont val="Calibri"/>
        <family val="2"/>
        <scheme val="minor"/>
      </rPr>
      <t>(yy.mm)</t>
    </r>
  </si>
  <si>
    <r>
      <t xml:space="preserve">Length of time in GLS </t>
    </r>
    <r>
      <rPr>
        <sz val="10"/>
        <rFont val="Calibri"/>
        <family val="2"/>
        <scheme val="minor"/>
      </rPr>
      <t>(yy.mm)</t>
    </r>
  </si>
  <si>
    <t>Section 1 : Staff Information</t>
  </si>
  <si>
    <t>Section 2 : Current position and proposed position data</t>
  </si>
  <si>
    <t>Section 3 : Promotion History</t>
  </si>
  <si>
    <t xml:space="preserve">Introduction : </t>
  </si>
  <si>
    <t>(Section 1-2  for HOD and section 3-4 for HR)</t>
  </si>
  <si>
    <t>Professional  Career Band</t>
  </si>
  <si>
    <t>1. Application Development &amp; Support</t>
  </si>
  <si>
    <t>2. IT Service Operations</t>
  </si>
  <si>
    <t>3. IT Infrastructure and System Services</t>
  </si>
  <si>
    <t>4. Process and Quality Management</t>
  </si>
  <si>
    <t>5. Business Administration and Support</t>
  </si>
  <si>
    <t>Job Family</t>
  </si>
  <si>
    <t xml:space="preserve">Business Analysis </t>
  </si>
  <si>
    <t>System Analysis and Design</t>
  </si>
  <si>
    <t>Programming</t>
  </si>
  <si>
    <t>Architect</t>
  </si>
  <si>
    <t>Application Support</t>
  </si>
  <si>
    <t>Service Operations</t>
  </si>
  <si>
    <t>Network Operation</t>
  </si>
  <si>
    <t>System</t>
  </si>
  <si>
    <t>Network Design</t>
  </si>
  <si>
    <t>Data Integration</t>
  </si>
  <si>
    <t xml:space="preserve">Security / Service </t>
  </si>
  <si>
    <t>Test</t>
  </si>
  <si>
    <t>Project Management</t>
  </si>
  <si>
    <t>Quality and Process</t>
  </si>
  <si>
    <t>Project Office Management (PMO)</t>
  </si>
  <si>
    <t>Finance / Accounting/Asset</t>
  </si>
  <si>
    <t>Procurement and Contract</t>
  </si>
  <si>
    <t>Business Support (Admin, Coordinator)</t>
  </si>
  <si>
    <r>
      <t xml:space="preserve">Senior Management
</t>
    </r>
    <r>
      <rPr>
        <sz val="11"/>
        <rFont val="Tahoma"/>
        <family val="2"/>
      </rPr>
      <t>(ผู้อำนวยการ)</t>
    </r>
  </si>
  <si>
    <t>P13</t>
  </si>
  <si>
    <t>Senior IT Application Development Director</t>
  </si>
  <si>
    <t>Senior IT Application Support Director</t>
  </si>
  <si>
    <t>Senior IT Operations Director</t>
  </si>
  <si>
    <t>Senior IT Infrastructure Director</t>
  </si>
  <si>
    <t>Senior Test Manager</t>
  </si>
  <si>
    <t>Project Director</t>
  </si>
  <si>
    <t xml:space="preserve"> Process and Quality Director</t>
  </si>
  <si>
    <t>Senior PMO Director</t>
  </si>
  <si>
    <t>HR Director</t>
  </si>
  <si>
    <t>Finance / Accounting Controller</t>
  </si>
  <si>
    <t>Senior Contract  Manager</t>
  </si>
  <si>
    <t>N/A</t>
  </si>
  <si>
    <r>
      <t xml:space="preserve">Management/ Master
</t>
    </r>
    <r>
      <rPr>
        <sz val="11"/>
        <rFont val="Tahoma"/>
        <family val="2"/>
      </rPr>
      <t>(ผู้จัดการ)</t>
    </r>
  </si>
  <si>
    <t>P12</t>
  </si>
  <si>
    <t>IT Application Development Director</t>
  </si>
  <si>
    <t>IT Application Support Director</t>
  </si>
  <si>
    <t>IT Operations Director</t>
  </si>
  <si>
    <t>IT Infrastructure Director</t>
  </si>
  <si>
    <t>Senior Project Manager</t>
  </si>
  <si>
    <t>Senior Process and Quality Manager</t>
  </si>
  <si>
    <t>PMO Director</t>
  </si>
  <si>
    <t>Senior HR Manager</t>
  </si>
  <si>
    <t>Senior Finance / Accounting Manager</t>
  </si>
  <si>
    <t>P11</t>
  </si>
  <si>
    <t>Senior Application Development Manager</t>
  </si>
  <si>
    <t>Senior Architect Lead</t>
  </si>
  <si>
    <t>Assistant IT Application Support Director</t>
  </si>
  <si>
    <t>Assistant IT Operations Director</t>
  </si>
  <si>
    <t>Assistant IT Infrastructure Director</t>
  </si>
  <si>
    <t xml:space="preserve">Master Security Engineer </t>
  </si>
  <si>
    <t>Test Manager</t>
  </si>
  <si>
    <t>Process and Quality Manager</t>
  </si>
  <si>
    <t>Senior PMO Manager</t>
  </si>
  <si>
    <t>Contract Manager</t>
  </si>
  <si>
    <t>P10</t>
  </si>
  <si>
    <t>Application Development Manager</t>
  </si>
  <si>
    <t>Architect Lead</t>
  </si>
  <si>
    <t>Senior IT Application Support Manager</t>
  </si>
  <si>
    <t>Senior IT Operations Manager</t>
  </si>
  <si>
    <t>Senior IT Infrastructure Manager</t>
  </si>
  <si>
    <t>Project Manager</t>
  </si>
  <si>
    <t>Assistant Process and Quality Manager</t>
  </si>
  <si>
    <t>PMO Manager</t>
  </si>
  <si>
    <t>HR Manager</t>
  </si>
  <si>
    <t>Finance / Accounting Manager</t>
  </si>
  <si>
    <r>
      <t xml:space="preserve">Lead
</t>
    </r>
    <r>
      <rPr>
        <sz val="11"/>
        <rFont val="Tahoma"/>
        <family val="2"/>
      </rPr>
      <t>(หัวหน้างาน)</t>
    </r>
  </si>
  <si>
    <t>P9</t>
  </si>
  <si>
    <t xml:space="preserve"> Business Analyst Lead </t>
  </si>
  <si>
    <t xml:space="preserve"> System Analyst Lead </t>
  </si>
  <si>
    <t>IT Application Support Manager</t>
  </si>
  <si>
    <t>IT Operations Manager</t>
  </si>
  <si>
    <t>Infrastructure Operation Manager</t>
  </si>
  <si>
    <t>IT Infrastructure Manager</t>
  </si>
  <si>
    <t xml:space="preserve"> Lead Security Engineer</t>
  </si>
  <si>
    <t xml:space="preserve">Lead Test Engineer </t>
  </si>
  <si>
    <t>Assistant HR Manager</t>
  </si>
  <si>
    <t>Assistant Finance/Accounting Manager</t>
  </si>
  <si>
    <t>Assistant Contract Manager</t>
  </si>
  <si>
    <t>P8</t>
  </si>
  <si>
    <t>Senior Architect</t>
  </si>
  <si>
    <t>Project Lead</t>
  </si>
  <si>
    <t>Senior Process and Quality Speacialist</t>
  </si>
  <si>
    <t>Assistant PMO Manager</t>
  </si>
  <si>
    <t>P7</t>
  </si>
  <si>
    <t>Assistant IT Application Support Manager</t>
  </si>
  <si>
    <t>Assistant IT Operations Manager</t>
  </si>
  <si>
    <t>Assistant Infrastructure Operation Manager</t>
  </si>
  <si>
    <t>Assistant IT Infrastructure Manager</t>
  </si>
  <si>
    <t>Senior Business Support Officer</t>
  </si>
  <si>
    <r>
      <t xml:space="preserve">Senior Officer
</t>
    </r>
    <r>
      <rPr>
        <sz val="11"/>
        <rFont val="Tahoma"/>
        <family val="2"/>
      </rPr>
      <t>(เจ้าหน้าที่อาวุโส)</t>
    </r>
  </si>
  <si>
    <t>P6</t>
  </si>
  <si>
    <t>Senior Business Analyst</t>
  </si>
  <si>
    <t>Senior System Analyst</t>
  </si>
  <si>
    <t>Senior Developer</t>
  </si>
  <si>
    <t xml:space="preserve">Senior Application Support </t>
  </si>
  <si>
    <t>Senior IT Operations Support</t>
  </si>
  <si>
    <t xml:space="preserve">Senior Service Engineer </t>
  </si>
  <si>
    <t xml:space="preserve">Senior System Engineer </t>
  </si>
  <si>
    <t xml:space="preserve">Senior Network Engineer </t>
  </si>
  <si>
    <t xml:space="preserve">Senior Security Engineer </t>
  </si>
  <si>
    <t xml:space="preserve">Senior Test Engineer  </t>
  </si>
  <si>
    <t>Project Coordinator</t>
  </si>
  <si>
    <t>Process and Quality Specialist</t>
  </si>
  <si>
    <t>Senior PMO Officer</t>
  </si>
  <si>
    <t>Senior HR Officer</t>
  </si>
  <si>
    <t>Senior Finance/Accounting Officer</t>
  </si>
  <si>
    <t>Senior Contract Officer</t>
  </si>
  <si>
    <t>P5</t>
  </si>
  <si>
    <t>P4</t>
  </si>
  <si>
    <t xml:space="preserve">System Analyst </t>
  </si>
  <si>
    <r>
      <t xml:space="preserve">Officer
</t>
    </r>
    <r>
      <rPr>
        <sz val="11"/>
        <rFont val="Tahoma"/>
        <family val="2"/>
      </rPr>
      <t>(เจ้าหน้าที่)</t>
    </r>
  </si>
  <si>
    <t>P3</t>
  </si>
  <si>
    <t>Business Analyst</t>
  </si>
  <si>
    <t>Developer</t>
  </si>
  <si>
    <t>IT Operations Support</t>
  </si>
  <si>
    <t>Service Engineer</t>
  </si>
  <si>
    <t xml:space="preserve">System Engineer </t>
  </si>
  <si>
    <t xml:space="preserve">Network Engineer  </t>
  </si>
  <si>
    <t xml:space="preserve">Security Engineer </t>
  </si>
  <si>
    <t xml:space="preserve">Test Engineer   </t>
  </si>
  <si>
    <t>PMO Officer</t>
  </si>
  <si>
    <t>HR Officer</t>
  </si>
  <si>
    <t>Finance/Accounting Officer</t>
  </si>
  <si>
    <t>Contract Officer</t>
  </si>
  <si>
    <t>Business Support Officer</t>
  </si>
  <si>
    <t>P2</t>
  </si>
  <si>
    <t>P1</t>
  </si>
  <si>
    <t>level</t>
  </si>
  <si>
    <t>Level</t>
  </si>
  <si>
    <t xml:space="preserve">Read Me </t>
  </si>
  <si>
    <t>ขั้นตอนการกรอก Promotion Request Form</t>
  </si>
  <si>
    <r>
      <t xml:space="preserve">กรอก Staff ID </t>
    </r>
    <r>
      <rPr>
        <b/>
        <sz val="10"/>
        <color rgb="FFFFC000"/>
        <rFont val="Arial"/>
        <family val="2"/>
      </rPr>
      <t>ช่องสีเหลือง</t>
    </r>
    <r>
      <rPr>
        <sz val="10"/>
        <rFont val="Arial"/>
        <family val="2"/>
      </rPr>
      <t xml:space="preserve"> เพื่อให้โปรแกรมแสดงข้อมูลประวัติพนักงานโดยอัตโนมัติ ได้แก่  </t>
    </r>
  </si>
  <si>
    <t>Items</t>
  </si>
  <si>
    <t>Payroll &amp; HR Process</t>
  </si>
  <si>
    <t>แนบ File : Staff CV ของพนักงาน  ในช่อง Please attach Staff Profile (ถ้ามี)</t>
  </si>
  <si>
    <t>Section</t>
  </si>
  <si>
    <t>Introcuction</t>
  </si>
  <si>
    <t>กรอกภาระหน้าที่ที่มอบหมายในปัจจุบัน Current Responsibilities</t>
  </si>
  <si>
    <t>กรอกภาระหน้าที่ที่จะมอบหมายหลังแต่งตั้ง Responsibilities after Promotion</t>
  </si>
  <si>
    <t>กรอก Summary of Achivement</t>
  </si>
  <si>
    <t>กรอก  Position History โดย HR</t>
  </si>
  <si>
    <t>Section 4 : Reasons for Promotion</t>
  </si>
  <si>
    <t>Reasons for Promotion</t>
  </si>
  <si>
    <t>HR prepare Staff Promotion Template and submit to HOD</t>
  </si>
  <si>
    <t>HOD submit completed staff promotion to HR</t>
  </si>
  <si>
    <t>Promotion candidates interviewed with executives</t>
  </si>
  <si>
    <t>Executives inform total amount of staff promotion by dept. to HR</t>
  </si>
  <si>
    <t>Responsible</t>
  </si>
  <si>
    <t>Executives</t>
  </si>
  <si>
    <t>Candidate / Executives</t>
  </si>
  <si>
    <t xml:space="preserve">Tentative Date </t>
  </si>
  <si>
    <t>Dec 21, 2015</t>
  </si>
  <si>
    <t>Dec 29, 2015</t>
  </si>
  <si>
    <t>Jan 7-8, 2016</t>
  </si>
  <si>
    <t>Jan 12, 2016</t>
  </si>
  <si>
    <t>Jan 13-20, 2016</t>
  </si>
  <si>
    <t>Staff Name, Department, Date Joined Company, Length of time in GLS, Current Position Name</t>
  </si>
  <si>
    <t>และ Curren Level</t>
  </si>
  <si>
    <t>Insert รูปหนักงานหน้าตรง บริเวณมุมขวาบนของแบบฟอร์ม (ถ้ามี)</t>
  </si>
  <si>
    <t>กรอก  Position Name และ  Level ที่ขอปรับ  ในช่อง "Position name and position level after promotion"</t>
  </si>
  <si>
    <t>กรอก Reasons for Promotion โดย HR</t>
  </si>
  <si>
    <t>Schedule for Staff Promotion</t>
  </si>
  <si>
    <r>
      <t xml:space="preserve">ในแต่ละระดับขั้น </t>
    </r>
    <r>
      <rPr>
        <b/>
        <u/>
        <sz val="11"/>
        <rFont val="Tahoma"/>
        <family val="2"/>
      </rPr>
      <t>บทบาทหน้าที่และความรับผิดชอบ</t>
    </r>
    <r>
      <rPr>
        <sz val="11"/>
        <rFont val="Tahoma"/>
        <family val="2"/>
      </rPr>
      <t>ของพนักงานจะต้องสอดคล้องกับคำจำกัดความ ของระดับความสามารถในแต่ละระดับขั้นดังต่อไปนี้</t>
    </r>
  </si>
  <si>
    <t>ระดับขั้น (BAND)</t>
  </si>
  <si>
    <t>กลุ่มตำแหน่ง</t>
  </si>
  <si>
    <t>พฤติกรรมที่คาดหวัง (Thai)</t>
  </si>
  <si>
    <t>พฤติกรรมที่คาดหวัง (English)</t>
  </si>
  <si>
    <t>Senior Management</t>
  </si>
  <si>
    <t>เป็นผู้นำในกลุ่ม Manager และพนักงานทั้งหลาย
รับผิดชอบต่อผลการปฏิบัติงานในหลายๆ หน่วย
พัฒนาแผนงานของแผนก ทั้งในแง่ของ  business, production หรือการจัดความสำคัญของงานต่างๆ
ผลักดันแผนงาน ทั้งแผนการปฏิบัติงาน แผนธุรกิจที่เกี่ยวข้องกับแผนก และมีส่วนในการพัฒนากลยุทธในระดับแผนกและดับปฏิบัติงาน</t>
  </si>
  <si>
    <t>Provides leadership to managers, and professional staff.
Is accountable for the performance and results of multiple related units.
Develops departmental plans, including business, production and/or organizational priorities.
Executes functional or departmental business plans and contributes to the development of functional or departmental strategies.</t>
  </si>
  <si>
    <t>Management</t>
  </si>
  <si>
    <r>
      <t>ผู้จัดการ :</t>
    </r>
    <r>
      <rPr>
        <b/>
        <sz val="11"/>
        <rFont val="Tahoma"/>
        <family val="2"/>
      </rPr>
      <t xml:space="preserve"> 
</t>
    </r>
    <r>
      <rPr>
        <sz val="11"/>
        <rFont val="Tahoma"/>
        <family val="2"/>
      </rPr>
      <t xml:space="preserve">บริหารเชิง technical ที่มีความซับซ้อน หรือ business support / production operations team
รับผิดชอบต่อ Performance และผลงานของทีมในภาพรวม
สามารถปรับแผนงานของแผนก และลำดับความสำคัญในการจัดทรัพยากร และมีความท้าทายในการปฏิบัติงาน
สามารถให้คำแนะนำด้าน technical กับพนักงาน เพื่อนร่วมงาน หรือลูกค้าได้
จัดทำงบประมาณ และ performance ของทีม/แผนกได้
ใช้อำนาจในการจัดการ ประกอบด้วย performance review การสรรหาคัดเลือกพนักงาน วินัยในการทำงาน การ termination และประเด็นด้านบุคลากรต่างๆ
</t>
    </r>
    <r>
      <rPr>
        <b/>
        <u/>
        <sz val="11"/>
        <rFont val="Tahoma"/>
        <family val="2"/>
      </rPr>
      <t xml:space="preserve">ผู้เชี่ยวชาญ :
</t>
    </r>
    <r>
      <rPr>
        <sz val="11"/>
        <rFont val="Tahoma"/>
        <family val="2"/>
      </rPr>
      <t xml:space="preserve">ได้รับการยอมรับว่าเป็นผู้เชี่ยวชาญในบริษัท ทั้งในส่วนงานของตนเองและส่วนงานอื่นๆ
ผลักดัน leadership และนวัตกรรมที่ส่งผลต่อการเปลี่ยนแปลงหรือการเปลี่ยนแปลงของธุรกิจหรือในสายอาชีพ
เป็นผู้นำ project ขนาดใหญ่ที่มีความสำคัญ ในสภาพแวดล้อมที่มคความซับซ้อน
</t>
    </r>
    <r>
      <rPr>
        <b/>
        <u/>
        <sz val="11"/>
        <rFont val="Tahoma"/>
        <family val="2"/>
      </rPr>
      <t xml:space="preserve">
</t>
    </r>
  </si>
  <si>
    <r>
      <rPr>
        <b/>
        <u/>
        <sz val="11"/>
        <rFont val="Tahoma"/>
        <family val="2"/>
      </rPr>
      <t xml:space="preserve">Management : </t>
    </r>
    <r>
      <rPr>
        <sz val="11"/>
        <rFont val="Tahoma"/>
        <family val="2"/>
      </rPr>
      <t xml:space="preserve">
Manages complex technical or business support or production operations teams.
Is accountable for the performance and results of a team within own discipline or function.
Adapts departmental plans and priorities to address resource and operational challenges.
Provides technical guidance to employees, colleagues and/or customers.
Accountable for the budget, performance and results of a small to medium size team.
Exercise full management authority, including performance reviews, recruitment, discipline, termination and other personnel actions.
</t>
    </r>
    <r>
      <rPr>
        <b/>
        <u/>
        <sz val="11"/>
        <rFont val="Tahoma"/>
        <family val="2"/>
      </rPr>
      <t>Master :</t>
    </r>
    <r>
      <rPr>
        <sz val="11"/>
        <rFont val="Tahoma"/>
        <family val="2"/>
      </rPr>
      <t xml:space="preserve">
Is recognized as an expert within organization, both within and beyond own functions.
Contributes thought leadership and innovation that influences change and advancement of the industry and/or profession.
Lead large projects that have a significant impact upon a complex environment.</t>
    </r>
  </si>
  <si>
    <r>
      <t>ผู้จัดการ :</t>
    </r>
    <r>
      <rPr>
        <b/>
        <sz val="11"/>
        <rFont val="Tahoma"/>
        <family val="2"/>
      </rPr>
      <t xml:space="preserve"> 
</t>
    </r>
    <r>
      <rPr>
        <sz val="11"/>
        <rFont val="Tahoma"/>
        <family val="2"/>
      </rPr>
      <t xml:space="preserve">บริหารเชิง technical ที่มีความซับซ้อน หรือ business support / production operations team
รับผิดชอบต่อ Performance และผลงานของทีมในภาพรวม
สามารถปรับแผนงานของแผนก และลำดับความสำคัญในการจัดทรัพยากร และมีความท้าทายในการปฏิบัติงาน
สามารถให้คำแนะนำด้าน technical กับพนักงาน เพื่อนร่วมงาน หรือลูกค้าได้
จัดทำงบประมาณ และ performance ของทีม/แผนกได้
ใช้อำนาจในการจัดการ ประกอบด้วย การกำหนด employee performance และการทำ performance review
</t>
    </r>
    <r>
      <rPr>
        <b/>
        <u/>
        <sz val="11"/>
        <rFont val="Tahoma"/>
        <family val="2"/>
      </rPr>
      <t xml:space="preserve">ผู้เชี่ยวชาญ :
</t>
    </r>
    <r>
      <rPr>
        <sz val="11"/>
        <rFont val="Tahoma"/>
        <family val="2"/>
      </rPr>
      <t xml:space="preserve">ได้รับการยอมรับว่าเป็นผู้เชี่ยวชาญในบริษัท ทั้งในส่วนงานของตนเองและส่วนงานอื่นๆ
ผลักดัน leadership และนวัตกรรมที่ส่งผลต่อการเปลี่ยนแปลงหรือการเปลี่ยนแปลงของธุรกิจหรือในสายอาชีพ
เป็นผู้นำ project ขนาดใหญ่ที่มีความสำคัญ ในสภาพแวดล้อมที่มคความซับซ้อน
</t>
    </r>
    <r>
      <rPr>
        <b/>
        <u/>
        <sz val="11"/>
        <rFont val="Tahoma"/>
        <family val="2"/>
      </rPr>
      <t xml:space="preserve">
</t>
    </r>
  </si>
  <si>
    <r>
      <rPr>
        <b/>
        <u/>
        <sz val="11"/>
        <rFont val="Tahoma"/>
        <family val="2"/>
      </rPr>
      <t>Management:</t>
    </r>
    <r>
      <rPr>
        <b/>
        <sz val="11"/>
        <rFont val="Tahoma"/>
        <family val="2"/>
      </rPr>
      <t xml:space="preserve"> </t>
    </r>
    <r>
      <rPr>
        <sz val="11"/>
        <rFont val="Tahoma"/>
        <family val="2"/>
      </rPr>
      <t xml:space="preserve">
Manages complex technical or business support or production operations teams.
Is accountable for the performance and results of a team within own discipline or function.
Adapts departmental plans and priorities to address resource and operational challenges.
Provides technical guidance to employees, colleagues and/or customers.
Exercise limited management authority, including set employee performance objectives, and conduct performance reviews.
</t>
    </r>
    <r>
      <rPr>
        <b/>
        <u/>
        <sz val="11"/>
        <rFont val="Tahoma"/>
        <family val="2"/>
      </rPr>
      <t>Master:</t>
    </r>
    <r>
      <rPr>
        <sz val="11"/>
        <rFont val="Tahoma"/>
        <family val="2"/>
      </rPr>
      <t xml:space="preserve">
Is recognized as an expert within organization, both within and beyond own functions.
Contributes thought leadership and innovation that influences change and advancement of the industry and/or profession.
Lead large projects that have a significant impact upon a complex environment.</t>
    </r>
  </si>
  <si>
    <r>
      <t xml:space="preserve">ผู้จัดการ </t>
    </r>
    <r>
      <rPr>
        <b/>
        <sz val="11"/>
        <rFont val="Tahoma"/>
        <family val="2"/>
      </rPr>
      <t xml:space="preserve">:
</t>
    </r>
    <r>
      <rPr>
        <sz val="11"/>
        <rFont val="Tahoma"/>
        <family val="2"/>
      </rPr>
      <t xml:space="preserve">ประสานและควบคุมงานในส่วนของ business / technical support /production team
จัดลำดับความสำคัญในการทำงานเพื่อให้ประสบความสำเร็จ ประสานงานต่างๆ ร่วมกับหัวหน้างานอื่นๆ
รับผิดชอบผลงานของ medium-sized routine suport / production operations team
ฝึกอบรมให้ความรู้สมาชิกในทีม และประเมินผลการปฏิบัติงานของพนักงาน
</t>
    </r>
    <r>
      <rPr>
        <b/>
        <u/>
        <sz val="11"/>
        <rFont val="Tahoma"/>
        <family val="2"/>
      </rPr>
      <t>ผู้เชี่ยวชาญ</t>
    </r>
    <r>
      <rPr>
        <b/>
        <sz val="11"/>
        <rFont val="Tahoma"/>
        <family val="2"/>
      </rPr>
      <t xml:space="preserve"> :
</t>
    </r>
    <r>
      <rPr>
        <sz val="11"/>
        <rFont val="Tahoma"/>
        <family val="2"/>
      </rPr>
      <t>ได้รับการยอมรับว่าเป็นผู้เชี่ยวชาญในบริษัท ทั้งในส่วนงานของตนเองและส่วนงานอื่นๆ
แก้ไขปัญหาที่มีความเฉพาะและซับซ้อน มีผลกระทบกว้างขวางต่อธุรกิจ
ปฏิบัติงานโดยไม่ต้องมีหัวหน้า ภายใต้สภาวะแวดล้อมที่มีความซับซ้อนได้</t>
    </r>
  </si>
  <si>
    <r>
      <rPr>
        <b/>
        <u/>
        <sz val="11"/>
        <rFont val="Tahoma"/>
        <family val="2"/>
      </rPr>
      <t>Management:</t>
    </r>
    <r>
      <rPr>
        <b/>
        <sz val="11"/>
        <rFont val="Tahoma"/>
        <family val="2"/>
      </rPr>
      <t xml:space="preserve"> </t>
    </r>
    <r>
      <rPr>
        <sz val="11"/>
        <rFont val="Tahoma"/>
        <family val="2"/>
      </rPr>
      <t xml:space="preserve">
Coordinates and supervises the daily activities of business or technical support or production team.
Sets priorities for the team to ensure task completion, coordinates work activities with other supervisors.
Accountable for the results of medium-sized routine suport or production operations teams. 
Trains team members and provides input to employee performance evaluation.
</t>
    </r>
    <r>
      <rPr>
        <b/>
        <u/>
        <sz val="11"/>
        <rFont val="Tahoma"/>
        <family val="2"/>
      </rPr>
      <t>Master</t>
    </r>
    <r>
      <rPr>
        <sz val="11"/>
        <rFont val="Tahoma"/>
        <family val="2"/>
      </rPr>
      <t>:
Is recognized as an expert within organization, both within and beyond own functions.
Solves unique and complex problems that have a broard impact on the business.
Operates with no supervision in a complex environment.</t>
    </r>
  </si>
  <si>
    <t>Lead</t>
  </si>
  <si>
    <t>เป็นผู้นำทีมตั้งแต่ 1 ทีมขึ้นไป ผลักดันให้เกิดผลงานในหลายๆ งานที่ความซับซ้อน
แก้ไขปัญหาที่ซับซ้อนได้ มีความสามารถในการระบุวิธีการในการแก้ไขปัญหาต่างๆ ได้
ได้รับการยอมรับว่าเป็นผู้เชี่ยวชาญในสายงานของตน
เข้าใจ business issue ทั้งภายในและภายนอก และสามารถแนะนำวิธีการแก้ไข/best practice ได้
เป็น best practice / เป็นทรัพยากรที่มีคุณภาพทั้งภายในและภายนอกองค์กร ด้วยการฝึกฝนด้วยตนเอง</t>
  </si>
  <si>
    <t>Leads one or more teams in the performance of a variety of tasks that are often complex.
Solves complex problems, takes a broad perspective to identify solutions.
Is recognized as an expert in own functional areas.
Interprets internal and external business issues and recommends soltuions/best practices.
Serves as best practice/quality resource within and outside own discipline.</t>
  </si>
  <si>
    <t xml:space="preserve">เป็นผู้นำทีมทั้ง funtional teams หรือ project
มีความเชี่ยวชาญในการปฏิบัติงานในระดับสูง
เสนอแนะเพื่อปรับปรุงกระบวนการการปฏิบัติงาน
แก้ปัญหาในการทำงานไม่ให้เกิดซ้ำอีก
มีการมองปัญหาที่อาจเกิดในอนาคต เตรียมแผนป้องกันปัญหาได้เป็นอย่างดี
มีความคิดหรือนวัตกรรมใหม่ๆ ในการแก้ไขปัญหาที่มีความซับซ้อนได้
</t>
  </si>
  <si>
    <t>Leads funtional teams or projects.
Has advanced and specialized expertise. 
Proposes improvements to processes. 
Solves problems of a recurring nature.
Anticipates patterns and links, looks beyond the immediate problems to the wider implications.
Generates new and innovative solutions to complex problems.</t>
  </si>
  <si>
    <t>มีการพัฒนาความเชียวชาญของตนในหลายกระบวนการการทำงาน พัฒนาตนเองจากการบูรณาการความรู้จากงานที่ปฏิบัติได้อย่างมีแบบแผน
แสดงบทบาทเป็นผู้นำ ประสานงานการทำงานร่วมกับบุคคลอื่น แต่ยังไม่ใช่หัวหน้างาน
ปฏิบัติงานได้อย่างอิสระภายในกระบวนการทำงานและจากการปฏิบัติที่ผ่านมาได้
สามารถอบรม และเป็นพี่เลี้ยงให้ junior staff ได้</t>
  </si>
  <si>
    <t>Has developed expertise in a variety of work processes or activities, typically developed through a combination of job related training and considerable on the job experience. 
Acts as a lead, coordinating the work of others, but not a supervisor.
Works autonomously within established procedures and practices.
Trains/Mentors junior staff.</t>
  </si>
  <si>
    <t>Senior</t>
  </si>
  <si>
    <t>ปฏิบัติงานที่ซับซ้อนในระดับสูง และรับผิดชอบงานที่หลากหลายได้
สามารถให้คำแนะนำและให้การสนับสนุนงานให้กับ Junior staff ได้ สามารถเป็นวิทยากรในการปฐมนิเทศได้</t>
  </si>
  <si>
    <t>Performs highly complex and varied tasks.
Guides and supports junior team members. May assist in their formal orientation and training.</t>
  </si>
  <si>
    <t>ปฏิบัติงานที่ซับซ้อนในระดับปานกลาง และรับผิดชอบงานที่หลากหลายได้
อาจจะมี specialized external certification จากสถาบันภายนอก
สามารถให้คำแนะนำกับ Junior staff ได้</t>
  </si>
  <si>
    <t>Performs moderately complex and varied tasks.
May have specialized external certification
Guide junior team members.</t>
  </si>
  <si>
    <t>มีการพัฒนา  specialized skills ของตนเองในส่วนของกระบวนการทำงานและมี multi-skills จากการอบรมและจากการปฏิบัติงานจริง
สามารถปฏิบัติงานได้ โดยการให้คำแนะนำเพียงเล็กน้อย
มีทัศนคติที่เปิดกว้างต่อปัญหาต่างๆ</t>
  </si>
  <si>
    <t>Has developed specialized skills and proficiency in a range of processes and procedures and is multi-skills through job-related training and on the job experience.
Completes work with a limited degress of supervision. 
Takes a broad perspective to problems and spotsnew, less obvious solutions.</t>
  </si>
  <si>
    <t>Staff</t>
  </si>
  <si>
    <t>มีการพัฒนาความรู้และความสามารถของตน ผ่านการ formal training หรือการอบรมผ่านการปฏิบัติงานจริง
ทำงานได้ตามกระบวนการที่ได้ตั้งไว้ได้ โดยต้องการคำแนะนำในการทำงานในระดับปานกลาง
สามารถระบุปัญหาที่เกี่ยวข้องกับการทำงานได้ และสามารถใช้ standard procedures ในการทำงานได้
สามารถประยุกต์ความรู้และความสามารถของตนในการทำงานที่ได้รับมอบหมายได้สำเร็จ</t>
  </si>
  <si>
    <t xml:space="preserve">Has developed knowledge and skills through formal training or work experience.
Works within established procedures with a moderate degree of supervision.
Identifies problem and all relevant issues in straight-forward situations, and  each using standard procedures.
Applies experience and skills to complete assigned work within own area of expertise.
</t>
  </si>
  <si>
    <t>มีการพัฒนาความรู้และความสามารถของตน ผ่านการ formal training หรือการอบรมผ่านการปฏิบัติงานจริง
ทำงานได้ตามกระบวนการที่ได้ตั้งไว้ได้ โดยต้องการคำแนะนำในการทำงานในระดับปานกลาง
สามารถระบุปัญหาที่เกี่ยวข้องกับการทำงานได้ และสามารถใช้ standard procedures ในการทำงานได้</t>
  </si>
  <si>
    <t>Has developed knowledge and skills through formal training or work experience.
Works within established procedures with a moderate degree of supervision.
Identifies problem and all relevant issues in straight-forward situations, and  each using standard procedures.</t>
  </si>
  <si>
    <t>พนักงานแรกเข้า ไม่มีประสบการณ์หรือมีประสบการณ์ยังไม่มากเกี่ยวกับงานที่ปฏิบัติ
ต้องได้รับการอบรม basic skills เพื่อให้สามารถปฏิบัติงานได้
ยังไม่สามารถทำงานให้สำเร็จได้ด้วยตนเอง ต้องมีการชี้แนะแนวทางในการทำงานอยู่
ต้องได้รับการดูแลอย่างใกล้ชิด หรือทำงานภายใต้กระบวนการที่ชัดเจนเท่านั้น</t>
  </si>
  <si>
    <t>Entry Level job with little or no prior relevant work experience.
Acquires basic skills to perform routine tasks.
Work is prescribed and completed with little autonomy.
Work with close supervision or under clearly defined procedures.</t>
  </si>
  <si>
    <t>(โปรดดู sheet: GLS position and level ประกอบ)</t>
  </si>
  <si>
    <t>(โปรดดู sheet: Band &amp; Expect behavior ประกอบ)</t>
  </si>
  <si>
    <t xml:space="preserve">Completed by  </t>
  </si>
  <si>
    <t xml:space="preserve">Requested date  </t>
  </si>
  <si>
    <t>151246</t>
  </si>
  <si>
    <t>Develop Custom Application For G.3</t>
  </si>
  <si>
    <t>Get Requirement for Develop</t>
  </si>
  <si>
    <t>Coaching junior staff</t>
  </si>
  <si>
    <t>DoctorSchedule : พัฒนาโปรแกรมจัดเก็บข้อมูลแพทย์ และ ตารางตรวจแพทย์ ใช้งานที่ BRH , BCH , BTH , BUD</t>
  </si>
  <si>
    <t>BDMSAppStore : พัฒนาโปรแกรมสำหรับเก็บ Link ของโปรแกรมทั้งหมดในโรงพยาบาล โดยสามารถกำหนดสิทธิ์การมองเห็นในแต่ละโปรแกรมได้ และ ใช้การ Logon แบบ SingleLogon  คือ Logon เข้าโปรแกรมครั้งเดียวแล้วจะสามารถเข้าใช้งานทุกโปรแกรมที่เก็บอยู่ในนี้ได้ รวมถึง มีระบบสร้าง User Account อัตโนมัติ โดยดึงข้อมูลจาก FlatFile ของ HR มาจัดเก็บลงฐานข้อมูลทุกวัน ใช้งานที่ BRH , BCH , BTH , BTH , BNH , BPL , BUD , SRH</t>
  </si>
  <si>
    <t>IPDDischargeProcess : พัฒนาโปรแกรมบันทึกเวลาและส่งเวร กระบวนการกลับบ้านของผู้ป่วยใน ใช้งานที่ BRH , BPH , BCH , BTH , BNH</t>
  </si>
  <si>
    <t>I-Document : พัฒนาโปรแกรมจัดเก็บเอกสาร สามารถกำหนดสิทธิ์การใช้งาน แบ่งหมวดหมู่เอกสารได้ โดยพัฒนาต่อยอดจากโปรแกรมเดิม ใช้งานที่ BRH , BCH , BTH , BSN , MPH , RAH , RPH , SRH</t>
  </si>
  <si>
    <t>PorterRequest : พัฒนาระบบขอรถเวรเปล สามารถคลิกขอรถได้จากหน้า B-Connect พร้อมระบบรายงาน ใช้งานที่ BRH , BCH , BTH</t>
  </si>
  <si>
    <t>UsageLog : พัฒนาโปรแกรมจัดเก็บประวัติการใช้งานโปรแกรมต่างๆ เพื่อนำมาพัฒนาและวางแผนงานต่อไป</t>
  </si>
  <si>
    <t>@WORK : พัฒนาโปรแกรมบันทึกการทำงานของเจ้าหน้าที่ไอทีแต่ละคน เพื่อใช้วางแผนและตรวจสอบการทำงานในแต่ละวัน สำหรับพนักงานและหัวหน้างาน ใช้งานที่ BRH , BCH , BTH , BPH , BPL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</si>
</sst>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3">
    <font>
      <sz val="11"/>
      <color theme="1"/>
      <name val="Calibri"/>
      <family val="2"/>
      <scheme val="minor"/>
    </font>
    <font>
      <sz val="11"/>
      <color rgb="FFFF0000"/>
      <name val="Calibri"/>
      <family val="2"/>
      <scheme val="minor"/>
    </font>
    <font>
      <sz val="14"/>
      <name val="Cordia New"/>
      <family val="2"/>
    </font>
    <font>
      <sz val="10"/>
      <name val="Arial"/>
      <family val="2"/>
    </font>
    <font>
      <sz val="14"/>
      <name val="Cordia New"/>
      <family val="2"/>
    </font>
    <font>
      <sz val="11"/>
      <color theme="1"/>
      <name val="Calibri"/>
      <family val="2"/>
      <charset val="222"/>
      <scheme val="minor"/>
    </font>
    <font>
      <sz val="10"/>
      <color rgb="FFFF0000"/>
      <name val="Calibri"/>
      <family val="2"/>
      <scheme val="minor"/>
    </font>
    <font>
      <b/>
      <sz val="11"/>
      <name val="Calibri"/>
      <family val="2"/>
      <scheme val="minor"/>
    </font>
    <font>
      <sz val="11"/>
      <color theme="3"/>
      <name val="Calibri"/>
      <family val="2"/>
      <scheme val="minor"/>
    </font>
    <font>
      <b/>
      <sz val="12"/>
      <color theme="1"/>
      <name val="Calibri"/>
      <family val="2"/>
      <scheme val="minor"/>
    </font>
    <font>
      <b/>
      <sz val="16"/>
      <color theme="1"/>
      <name val="Calibri"/>
      <family val="2"/>
      <scheme val="minor"/>
    </font>
    <font>
      <sz val="11"/>
      <name val="Calibri"/>
      <family val="2"/>
      <scheme val="minor"/>
    </font>
    <font>
      <b/>
      <sz val="11"/>
      <color rgb="FF0000CC"/>
      <name val="Calibri"/>
      <family val="2"/>
      <scheme val="minor"/>
    </font>
    <font>
      <sz val="12"/>
      <color theme="1"/>
      <name val="Calibri"/>
      <family val="2"/>
      <scheme val="minor"/>
    </font>
    <font>
      <b/>
      <sz val="12"/>
      <color rgb="FF0000CC"/>
      <name val="Calibri"/>
      <family val="2"/>
      <scheme val="minor"/>
    </font>
    <font>
      <i/>
      <sz val="11"/>
      <color theme="1"/>
      <name val="Calibri"/>
      <family val="2"/>
      <scheme val="minor"/>
    </font>
    <font>
      <b/>
      <sz val="9"/>
      <color theme="0" tint="-0.499984740745262"/>
      <name val="Calibri"/>
      <family val="2"/>
      <scheme val="minor"/>
    </font>
    <font>
      <sz val="10"/>
      <name val="Calibri"/>
      <family val="2"/>
      <scheme val="minor"/>
    </font>
    <font>
      <b/>
      <u/>
      <sz val="12"/>
      <color rgb="FF0000CC"/>
      <name val="Calibri"/>
      <family val="2"/>
      <scheme val="minor"/>
    </font>
    <font>
      <i/>
      <sz val="12"/>
      <color theme="1"/>
      <name val="Calibri"/>
      <family val="2"/>
      <scheme val="minor"/>
    </font>
    <font>
      <sz val="11"/>
      <color theme="1"/>
      <name val="Calibri"/>
      <family val="2"/>
      <scheme val="minor"/>
    </font>
    <font>
      <sz val="14"/>
      <color theme="1"/>
      <name val="Tahoma"/>
      <family val="2"/>
    </font>
    <font>
      <sz val="14"/>
      <color rgb="FFFF0000"/>
      <name val="Tahoma"/>
      <family val="2"/>
    </font>
    <font>
      <b/>
      <sz val="11"/>
      <color rgb="FF000000"/>
      <name val="Tahoma"/>
      <family val="2"/>
    </font>
    <font>
      <b/>
      <sz val="11"/>
      <color theme="0"/>
      <name val="Tahoma"/>
      <family val="2"/>
    </font>
    <font>
      <sz val="11"/>
      <color theme="1"/>
      <name val="Tahoma"/>
      <family val="2"/>
    </font>
    <font>
      <b/>
      <sz val="11"/>
      <name val="Tahoma"/>
      <family val="2"/>
    </font>
    <font>
      <sz val="11"/>
      <name val="Tahoma"/>
      <family val="2"/>
    </font>
    <font>
      <i/>
      <sz val="11"/>
      <color rgb="FFFF0000"/>
      <name val="Calibri"/>
      <family val="2"/>
      <scheme val="minor"/>
    </font>
    <font>
      <b/>
      <sz val="14"/>
      <name val="Arial"/>
      <family val="2"/>
    </font>
    <font>
      <b/>
      <sz val="11"/>
      <name val="Arial"/>
      <family val="2"/>
    </font>
    <font>
      <b/>
      <sz val="10"/>
      <color rgb="FF0070C0"/>
      <name val="Arial"/>
      <family val="2"/>
    </font>
    <font>
      <b/>
      <sz val="10"/>
      <color rgb="FFFFC000"/>
      <name val="Arial"/>
      <family val="2"/>
    </font>
    <font>
      <b/>
      <sz val="10"/>
      <name val="Arial"/>
      <family val="2"/>
    </font>
    <font>
      <b/>
      <sz val="12"/>
      <color theme="3" tint="0.39997558519241921"/>
      <name val="Arial"/>
      <family val="2"/>
    </font>
    <font>
      <sz val="14"/>
      <name val="Arial"/>
      <family val="2"/>
    </font>
    <font>
      <sz val="11"/>
      <name val="Arial"/>
      <family val="2"/>
    </font>
    <font>
      <sz val="11"/>
      <color rgb="FF000099"/>
      <name val="Arial"/>
      <family val="2"/>
    </font>
    <font>
      <b/>
      <sz val="11"/>
      <color theme="0" tint="-4.9989318521683403E-2"/>
      <name val="Arial"/>
      <family val="2"/>
    </font>
    <font>
      <b/>
      <sz val="11"/>
      <color theme="0"/>
      <name val="Arial"/>
      <family val="2"/>
    </font>
    <font>
      <b/>
      <u/>
      <sz val="11"/>
      <name val="Tahoma"/>
      <family val="2"/>
    </font>
    <font>
      <i/>
      <sz val="10"/>
      <name val="Arial"/>
      <family val="2"/>
    </font>
    <font>
      <i/>
      <sz val="10"/>
      <color theme="1"/>
      <name val="Calibri"/>
      <family val="2"/>
      <scheme val="minor"/>
    </font>
  </fonts>
  <fills count="36">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CFF"/>
        <bgColor indexed="64"/>
      </patternFill>
    </fill>
    <fill>
      <patternFill patternType="solid">
        <fgColor indexed="65"/>
        <bgColor indexed="64"/>
      </patternFill>
    </fill>
    <fill>
      <patternFill patternType="solid">
        <fgColor rgb="FFCCFFFF"/>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rgb="FF66FF66"/>
        <bgColor indexed="64"/>
      </patternFill>
    </fill>
    <fill>
      <patternFill patternType="solid">
        <fgColor theme="9" tint="0.39997558519241921"/>
        <bgColor indexed="64"/>
      </patternFill>
    </fill>
    <fill>
      <patternFill patternType="solid">
        <fgColor theme="4"/>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66"/>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FFCC"/>
        <bgColor indexed="64"/>
      </patternFill>
    </fill>
    <fill>
      <patternFill patternType="solid">
        <fgColor theme="2"/>
        <bgColor indexed="64"/>
      </patternFill>
    </fill>
    <fill>
      <patternFill patternType="solid">
        <fgColor rgb="FFF9EBF9"/>
        <bgColor indexed="64"/>
      </patternFill>
    </fill>
    <fill>
      <patternFill patternType="solid">
        <fgColor rgb="FFC6FAC8"/>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002060"/>
        <bgColor indexed="64"/>
      </patternFill>
    </fill>
    <fill>
      <patternFill patternType="solid">
        <fgColor rgb="FFFFCCCC"/>
        <bgColor indexed="64"/>
      </patternFill>
    </fill>
    <fill>
      <patternFill patternType="solid">
        <fgColor indexed="44"/>
        <bgColor indexed="64"/>
      </patternFill>
    </fill>
    <fill>
      <patternFill patternType="solid">
        <fgColor theme="0" tint="-0.14999847407452621"/>
        <bgColor indexed="64"/>
      </patternFill>
    </fill>
  </fills>
  <borders count="42">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hair">
        <color auto="1"/>
      </top>
      <bottom style="hair">
        <color auto="1"/>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auto="1"/>
      </bottom>
      <diagonal/>
    </border>
  </borders>
  <cellStyleXfs count="21">
    <xf numFmtId="0" fontId="0" fillId="0" borderId="0"/>
    <xf numFmtId="0" fontId="2" fillId="0" borderId="0"/>
    <xf numFmtId="0" fontId="3" fillId="0" borderId="0"/>
    <xf numFmtId="0" fontId="3" fillId="0" borderId="0">
      <alignment wrapText="1"/>
    </xf>
    <xf numFmtId="0" fontId="3" fillId="0" borderId="0" quotePrefix="1">
      <alignment horizontal="justify" vertical="justify" wrapText="1"/>
      <protection hidden="1"/>
    </xf>
    <xf numFmtId="164" fontId="3" fillId="0" borderId="0" applyFont="0" applyFill="0" applyBorder="0" applyAlignment="0" applyProtection="0"/>
    <xf numFmtId="0" fontId="3" fillId="0" borderId="0" applyFont="0" applyFill="0" applyBorder="0" applyAlignment="0" applyProtection="0"/>
    <xf numFmtId="0" fontId="4" fillId="0" borderId="0"/>
    <xf numFmtId="0" fontId="3" fillId="0" borderId="0">
      <alignment wrapText="1"/>
    </xf>
    <xf numFmtId="0" fontId="3" fillId="0" borderId="0">
      <alignment wrapText="1"/>
    </xf>
    <xf numFmtId="0" fontId="3" fillId="0" borderId="0">
      <alignment wrapText="1"/>
    </xf>
    <xf numFmtId="0" fontId="3" fillId="0" borderId="0">
      <alignment wrapText="1"/>
    </xf>
    <xf numFmtId="0" fontId="3" fillId="0" borderId="0">
      <alignment wrapText="1"/>
    </xf>
    <xf numFmtId="0" fontId="4" fillId="0" borderId="0"/>
    <xf numFmtId="0" fontId="3" fillId="0" borderId="0">
      <alignment wrapText="1"/>
    </xf>
    <xf numFmtId="0" fontId="4" fillId="0" borderId="0"/>
    <xf numFmtId="0" fontId="5" fillId="0" borderId="0"/>
    <xf numFmtId="9" fontId="4" fillId="0" borderId="0" applyFont="0" applyFill="0" applyBorder="0" applyAlignment="0" applyProtection="0"/>
    <xf numFmtId="0" fontId="20" fillId="0" borderId="0"/>
    <xf numFmtId="9" fontId="2" fillId="0" borderId="0" applyFont="0" applyFill="0" applyBorder="0" applyAlignment="0" applyProtection="0"/>
    <xf numFmtId="0" fontId="2" fillId="0" borderId="0"/>
  </cellStyleXfs>
  <cellXfs count="254">
    <xf numFmtId="0" fontId="0" fillId="0" borderId="0" xfId="0"/>
    <xf numFmtId="0" fontId="21" fillId="10" borderId="0" xfId="18" applyFont="1" applyFill="1" applyAlignment="1">
      <alignment vertical="center"/>
    </xf>
    <xf numFmtId="0" fontId="22" fillId="10" borderId="0" xfId="18" applyFont="1" applyFill="1" applyAlignment="1">
      <alignment vertical="center"/>
    </xf>
    <xf numFmtId="0" fontId="23" fillId="12" borderId="33" xfId="18" applyFont="1" applyFill="1" applyBorder="1" applyAlignment="1">
      <alignment horizontal="center" vertical="center" wrapText="1" readingOrder="1"/>
    </xf>
    <xf numFmtId="0" fontId="23" fillId="14" borderId="33" xfId="18" applyFont="1" applyFill="1" applyBorder="1" applyAlignment="1">
      <alignment horizontal="center" vertical="center" wrapText="1" readingOrder="1"/>
    </xf>
    <xf numFmtId="0" fontId="25" fillId="10" borderId="0" xfId="18" applyFont="1" applyFill="1" applyAlignment="1">
      <alignment vertical="center"/>
    </xf>
    <xf numFmtId="0" fontId="26" fillId="14" borderId="33" xfId="18" applyFont="1" applyFill="1" applyBorder="1" applyAlignment="1">
      <alignment horizontal="center" vertical="center" wrapText="1" readingOrder="1"/>
    </xf>
    <xf numFmtId="0" fontId="26" fillId="19" borderId="33" xfId="18" applyFont="1" applyFill="1" applyBorder="1" applyAlignment="1">
      <alignment horizontal="center" vertical="center" wrapText="1" readingOrder="1"/>
    </xf>
    <xf numFmtId="0" fontId="23" fillId="20" borderId="33" xfId="18" applyFont="1" applyFill="1" applyBorder="1" applyAlignment="1">
      <alignment horizontal="center" vertical="center" wrapText="1" readingOrder="1"/>
    </xf>
    <xf numFmtId="0" fontId="23" fillId="21" borderId="33" xfId="18" applyFont="1" applyFill="1" applyBorder="1" applyAlignment="1">
      <alignment horizontal="center" vertical="center" wrapText="1" readingOrder="1"/>
    </xf>
    <xf numFmtId="0" fontId="23" fillId="22" borderId="33" xfId="18" applyFont="1" applyFill="1" applyBorder="1" applyAlignment="1">
      <alignment horizontal="center" vertical="center" wrapText="1" readingOrder="1"/>
    </xf>
    <xf numFmtId="0" fontId="26" fillId="23" borderId="33" xfId="18" applyFont="1" applyFill="1" applyBorder="1" applyAlignment="1">
      <alignment horizontal="center" vertical="center" wrapText="1" readingOrder="1"/>
    </xf>
    <xf numFmtId="0" fontId="26" fillId="24" borderId="33" xfId="18" applyFont="1" applyFill="1" applyBorder="1" applyAlignment="1">
      <alignment horizontal="center" vertical="center" wrapText="1" readingOrder="1"/>
    </xf>
    <xf numFmtId="0" fontId="27" fillId="25" borderId="33" xfId="18" applyFont="1" applyFill="1" applyBorder="1" applyAlignment="1">
      <alignment horizontal="center" vertical="center" wrapText="1" readingOrder="1"/>
    </xf>
    <xf numFmtId="0" fontId="27" fillId="26" borderId="33" xfId="18" applyFont="1" applyFill="1" applyBorder="1" applyAlignment="1">
      <alignment horizontal="center" vertical="center" wrapText="1" readingOrder="1"/>
    </xf>
    <xf numFmtId="0" fontId="27" fillId="28" borderId="33" xfId="18" applyFont="1" applyFill="1" applyBorder="1" applyAlignment="1">
      <alignment horizontal="center" vertical="center" wrapText="1" readingOrder="1"/>
    </xf>
    <xf numFmtId="0" fontId="27" fillId="29" borderId="33" xfId="18" applyFont="1" applyFill="1" applyBorder="1" applyAlignment="1">
      <alignment horizontal="center" vertical="center" wrapText="1" readingOrder="1"/>
    </xf>
    <xf numFmtId="0" fontId="27" fillId="10" borderId="0" xfId="18" applyFont="1" applyFill="1" applyAlignment="1">
      <alignment vertical="center"/>
    </xf>
    <xf numFmtId="0" fontId="26" fillId="10" borderId="0" xfId="18" applyFont="1" applyFill="1" applyAlignment="1">
      <alignment vertical="center"/>
    </xf>
    <xf numFmtId="0" fontId="27" fillId="27" borderId="33" xfId="18" applyFont="1" applyFill="1" applyBorder="1" applyAlignment="1">
      <alignment horizontal="center" vertical="center" wrapText="1" readingOrder="1"/>
    </xf>
    <xf numFmtId="0" fontId="21" fillId="10" borderId="0" xfId="18" applyFont="1" applyFill="1" applyAlignment="1">
      <alignment horizontal="center" vertical="center"/>
    </xf>
    <xf numFmtId="0" fontId="0" fillId="10" borderId="19" xfId="0" applyFont="1" applyFill="1" applyBorder="1" applyAlignment="1" applyProtection="1">
      <alignment vertical="center"/>
    </xf>
    <xf numFmtId="0" fontId="0" fillId="10" borderId="6" xfId="0" applyFont="1" applyFill="1" applyBorder="1" applyAlignment="1" applyProtection="1">
      <alignment vertical="center"/>
    </xf>
    <xf numFmtId="0" fontId="0" fillId="10" borderId="0" xfId="0" applyFont="1" applyFill="1" applyAlignment="1" applyProtection="1">
      <alignment vertical="center"/>
    </xf>
    <xf numFmtId="0" fontId="0" fillId="10" borderId="1" xfId="0" applyFont="1" applyFill="1" applyBorder="1" applyAlignment="1" applyProtection="1">
      <alignment vertical="center"/>
    </xf>
    <xf numFmtId="0" fontId="0" fillId="10" borderId="0" xfId="0" applyFont="1" applyFill="1" applyBorder="1" applyAlignment="1" applyProtection="1">
      <alignment vertical="center"/>
    </xf>
    <xf numFmtId="0" fontId="0" fillId="10" borderId="2" xfId="0" applyFont="1" applyFill="1" applyBorder="1" applyAlignment="1" applyProtection="1">
      <alignment vertical="center"/>
    </xf>
    <xf numFmtId="0" fontId="9" fillId="10" borderId="1" xfId="0" applyFont="1" applyFill="1" applyBorder="1" applyAlignment="1" applyProtection="1">
      <alignment vertical="center"/>
    </xf>
    <xf numFmtId="0" fontId="18" fillId="10" borderId="1" xfId="0" applyFont="1" applyFill="1" applyBorder="1" applyAlignment="1" applyProtection="1">
      <alignment vertical="center"/>
    </xf>
    <xf numFmtId="0" fontId="0" fillId="10" borderId="0" xfId="0" applyFont="1" applyFill="1" applyBorder="1" applyAlignment="1" applyProtection="1">
      <alignment horizontal="center" vertical="center"/>
    </xf>
    <xf numFmtId="0" fontId="15" fillId="9" borderId="28" xfId="0" applyFont="1" applyFill="1" applyBorder="1" applyAlignment="1" applyProtection="1">
      <alignment horizontal="center" vertical="center"/>
    </xf>
    <xf numFmtId="0" fontId="12" fillId="10" borderId="0" xfId="0" applyFont="1" applyFill="1" applyBorder="1" applyAlignment="1" applyProtection="1">
      <alignment vertical="center"/>
    </xf>
    <xf numFmtId="0" fontId="12" fillId="10" borderId="1" xfId="0" applyFont="1" applyFill="1" applyBorder="1" applyAlignment="1" applyProtection="1">
      <alignment vertical="center"/>
    </xf>
    <xf numFmtId="0" fontId="15" fillId="0" borderId="2" xfId="0" applyFont="1" applyFill="1" applyBorder="1" applyAlignment="1" applyProtection="1">
      <alignment horizontal="center" vertical="center"/>
    </xf>
    <xf numFmtId="0" fontId="8" fillId="10" borderId="19" xfId="1" applyFont="1" applyFill="1" applyBorder="1" applyAlignment="1" applyProtection="1">
      <alignment horizontal="left" vertical="center"/>
    </xf>
    <xf numFmtId="0" fontId="8" fillId="10" borderId="6" xfId="1" applyFont="1" applyFill="1" applyBorder="1" applyAlignment="1" applyProtection="1">
      <alignment horizontal="left" vertical="center"/>
    </xf>
    <xf numFmtId="0" fontId="8" fillId="10" borderId="1" xfId="1" applyFont="1" applyFill="1" applyBorder="1" applyAlignment="1" applyProtection="1">
      <alignment horizontal="left" vertical="center"/>
    </xf>
    <xf numFmtId="0" fontId="8" fillId="10" borderId="0" xfId="1" applyFont="1" applyFill="1" applyBorder="1" applyAlignment="1" applyProtection="1">
      <alignment horizontal="left" vertical="center"/>
    </xf>
    <xf numFmtId="0" fontId="11" fillId="10" borderId="1" xfId="1" applyFont="1" applyFill="1" applyBorder="1" applyAlignment="1" applyProtection="1">
      <alignment vertical="center"/>
    </xf>
    <xf numFmtId="0" fontId="11" fillId="10" borderId="0" xfId="1" applyFont="1" applyFill="1" applyBorder="1" applyAlignment="1" applyProtection="1">
      <alignment vertical="center"/>
    </xf>
    <xf numFmtId="0" fontId="11" fillId="10" borderId="0" xfId="1" applyFont="1" applyFill="1" applyBorder="1" applyAlignment="1" applyProtection="1">
      <alignment horizontal="left" vertical="center"/>
    </xf>
    <xf numFmtId="0" fontId="11" fillId="10" borderId="3" xfId="1" applyFont="1" applyFill="1" applyBorder="1" applyAlignment="1" applyProtection="1">
      <alignment vertical="center"/>
    </xf>
    <xf numFmtId="0" fontId="11" fillId="10" borderId="4" xfId="1" applyFont="1" applyFill="1" applyBorder="1" applyAlignment="1" applyProtection="1">
      <alignment vertical="center"/>
    </xf>
    <xf numFmtId="0" fontId="11" fillId="10" borderId="5" xfId="1" applyFont="1" applyFill="1" applyBorder="1" applyAlignment="1" applyProtection="1">
      <alignment vertical="center"/>
    </xf>
    <xf numFmtId="0" fontId="11" fillId="10" borderId="1" xfId="1" applyFont="1" applyFill="1" applyBorder="1" applyAlignment="1" applyProtection="1">
      <alignment horizontal="center" vertical="center"/>
    </xf>
    <xf numFmtId="0" fontId="11" fillId="10" borderId="19" xfId="1" applyFont="1" applyFill="1" applyBorder="1" applyAlignment="1" applyProtection="1">
      <alignment horizontal="center" vertical="center"/>
    </xf>
    <xf numFmtId="0" fontId="11" fillId="10" borderId="3" xfId="1" applyFont="1" applyFill="1" applyBorder="1" applyAlignment="1" applyProtection="1">
      <alignment horizontal="left" vertical="center"/>
    </xf>
    <xf numFmtId="0" fontId="11" fillId="10" borderId="4" xfId="1" applyFont="1" applyFill="1" applyBorder="1" applyAlignment="1" applyProtection="1">
      <alignment vertical="center" wrapText="1"/>
    </xf>
    <xf numFmtId="0" fontId="11" fillId="10" borderId="4" xfId="1" applyFont="1" applyFill="1" applyBorder="1" applyAlignment="1" applyProtection="1">
      <alignment horizontal="left" vertical="center"/>
    </xf>
    <xf numFmtId="0" fontId="11" fillId="10" borderId="5" xfId="1" applyFont="1" applyFill="1" applyBorder="1" applyAlignment="1" applyProtection="1">
      <alignment horizontal="left" vertical="center"/>
    </xf>
    <xf numFmtId="0" fontId="11" fillId="10" borderId="3" xfId="1" applyFont="1" applyFill="1" applyBorder="1" applyAlignment="1" applyProtection="1">
      <alignment horizontal="center" vertical="center"/>
    </xf>
    <xf numFmtId="0" fontId="11" fillId="10" borderId="4" xfId="1" applyFont="1" applyFill="1" applyBorder="1" applyAlignment="1" applyProtection="1">
      <alignment horizontal="left" vertical="center" wrapText="1"/>
    </xf>
    <xf numFmtId="0" fontId="11" fillId="10" borderId="5" xfId="1" applyFont="1" applyFill="1" applyBorder="1" applyAlignment="1" applyProtection="1">
      <alignment horizontal="left" vertical="center" wrapText="1"/>
    </xf>
    <xf numFmtId="0" fontId="15" fillId="11" borderId="28" xfId="0" applyFont="1" applyFill="1" applyBorder="1" applyAlignment="1" applyProtection="1">
      <alignment horizontal="center" vertical="center"/>
    </xf>
    <xf numFmtId="0" fontId="7" fillId="5" borderId="1" xfId="1" applyFont="1" applyFill="1" applyBorder="1" applyAlignment="1" applyProtection="1">
      <alignment vertical="center"/>
    </xf>
    <xf numFmtId="0" fontId="11" fillId="5" borderId="0" xfId="1" applyFont="1" applyFill="1" applyBorder="1" applyAlignment="1" applyProtection="1">
      <alignment vertical="center"/>
    </xf>
    <xf numFmtId="0" fontId="14" fillId="10" borderId="1" xfId="0" applyFont="1" applyFill="1" applyBorder="1" applyAlignment="1" applyProtection="1">
      <alignment vertical="center"/>
    </xf>
    <xf numFmtId="0" fontId="13" fillId="10" borderId="0" xfId="0" applyFont="1" applyFill="1" applyBorder="1" applyAlignment="1" applyProtection="1">
      <alignment vertical="center"/>
    </xf>
    <xf numFmtId="0" fontId="19" fillId="11" borderId="28" xfId="0" applyFont="1" applyFill="1" applyBorder="1" applyAlignment="1" applyProtection="1">
      <alignment horizontal="center" vertical="center"/>
    </xf>
    <xf numFmtId="0" fontId="13" fillId="10" borderId="0" xfId="0" applyFont="1" applyFill="1" applyAlignment="1" applyProtection="1">
      <alignment vertical="center"/>
    </xf>
    <xf numFmtId="0" fontId="0" fillId="10" borderId="2" xfId="0" applyFont="1" applyFill="1" applyBorder="1" applyAlignment="1" applyProtection="1">
      <alignment horizontal="center" vertical="center"/>
    </xf>
    <xf numFmtId="0" fontId="7" fillId="2" borderId="10" xfId="1" applyFont="1" applyFill="1" applyBorder="1" applyAlignment="1" applyProtection="1">
      <alignment horizontal="centerContinuous" vertical="center"/>
    </xf>
    <xf numFmtId="0" fontId="7" fillId="2" borderId="8" xfId="1" applyFont="1" applyFill="1" applyBorder="1" applyAlignment="1" applyProtection="1">
      <alignment horizontal="centerContinuous" vertical="center"/>
    </xf>
    <xf numFmtId="0" fontId="7" fillId="2" borderId="9" xfId="1" applyFont="1" applyFill="1" applyBorder="1" applyAlignment="1" applyProtection="1">
      <alignment horizontal="centerContinuous" vertical="center"/>
    </xf>
    <xf numFmtId="0" fontId="0" fillId="10" borderId="6" xfId="0" applyFont="1" applyFill="1" applyBorder="1" applyAlignment="1" applyProtection="1">
      <alignment vertical="center"/>
      <protection locked="0"/>
    </xf>
    <xf numFmtId="0" fontId="0" fillId="10" borderId="7" xfId="0" applyFont="1" applyFill="1" applyBorder="1" applyAlignment="1" applyProtection="1">
      <alignment vertical="center"/>
      <protection locked="0"/>
    </xf>
    <xf numFmtId="0" fontId="10" fillId="8" borderId="0" xfId="0" applyFont="1" applyFill="1" applyBorder="1" applyAlignment="1" applyProtection="1">
      <alignment vertical="center"/>
      <protection locked="0"/>
    </xf>
    <xf numFmtId="0" fontId="10" fillId="8" borderId="2" xfId="0" applyFont="1" applyFill="1" applyBorder="1" applyAlignment="1" applyProtection="1">
      <alignment vertical="center"/>
      <protection locked="0"/>
    </xf>
    <xf numFmtId="0" fontId="0" fillId="10" borderId="0" xfId="0" applyFont="1" applyFill="1" applyBorder="1" applyAlignment="1" applyProtection="1">
      <alignment vertical="center"/>
      <protection locked="0"/>
    </xf>
    <xf numFmtId="0" fontId="0" fillId="10" borderId="2" xfId="0" applyFont="1" applyFill="1" applyBorder="1" applyAlignment="1" applyProtection="1">
      <alignment vertical="center"/>
      <protection locked="0"/>
    </xf>
    <xf numFmtId="0" fontId="16" fillId="10" borderId="19" xfId="0" applyFont="1" applyFill="1" applyBorder="1" applyAlignment="1" applyProtection="1">
      <alignment vertical="center"/>
      <protection locked="0"/>
    </xf>
    <xf numFmtId="0" fontId="0" fillId="10" borderId="1"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0" fillId="10" borderId="5" xfId="0" applyFont="1" applyFill="1" applyBorder="1" applyAlignment="1" applyProtection="1">
      <alignment vertical="center"/>
      <protection locked="0"/>
    </xf>
    <xf numFmtId="0" fontId="3" fillId="0" borderId="0" xfId="1" applyFont="1" applyBorder="1" applyAlignment="1">
      <alignment vertical="center"/>
    </xf>
    <xf numFmtId="0" fontId="35" fillId="0" borderId="0" xfId="1" applyFont="1" applyAlignment="1">
      <alignment vertical="center" wrapText="1"/>
    </xf>
    <xf numFmtId="0" fontId="37" fillId="0" borderId="35" xfId="1" applyFont="1" applyFill="1" applyBorder="1" applyAlignment="1">
      <alignment horizontal="center" vertical="center"/>
    </xf>
    <xf numFmtId="0" fontId="37" fillId="0" borderId="38" xfId="1" applyFont="1" applyFill="1" applyBorder="1" applyAlignment="1">
      <alignment horizontal="center" vertical="center" wrapText="1"/>
    </xf>
    <xf numFmtId="0" fontId="37" fillId="0" borderId="38" xfId="1" applyFont="1" applyFill="1" applyBorder="1" applyAlignment="1">
      <alignment horizontal="center" vertical="center"/>
    </xf>
    <xf numFmtId="0" fontId="37" fillId="0" borderId="36" xfId="1" applyFont="1" applyFill="1" applyBorder="1" applyAlignment="1">
      <alignment horizontal="center" vertical="center"/>
    </xf>
    <xf numFmtId="0" fontId="37" fillId="0" borderId="40" xfId="1" applyFont="1" applyFill="1" applyBorder="1" applyAlignment="1">
      <alignment horizontal="center" vertical="center"/>
    </xf>
    <xf numFmtId="0" fontId="29" fillId="0" borderId="0" xfId="1" applyFont="1" applyBorder="1" applyAlignment="1">
      <alignment vertical="center"/>
    </xf>
    <xf numFmtId="0" fontId="35" fillId="0" borderId="0" xfId="1" applyFont="1" applyBorder="1" applyAlignment="1">
      <alignment vertical="center"/>
    </xf>
    <xf numFmtId="0" fontId="35" fillId="0" borderId="0" xfId="1" applyFont="1" applyBorder="1" applyAlignment="1">
      <alignment vertical="center" wrapText="1"/>
    </xf>
    <xf numFmtId="0" fontId="30" fillId="0" borderId="0" xfId="1" applyFont="1" applyBorder="1" applyAlignment="1">
      <alignment vertical="center"/>
    </xf>
    <xf numFmtId="0" fontId="36" fillId="0" borderId="0" xfId="1" applyFont="1" applyBorder="1" applyAlignment="1">
      <alignment vertical="center"/>
    </xf>
    <xf numFmtId="0" fontId="36" fillId="0" borderId="0" xfId="1" applyFont="1" applyBorder="1" applyAlignment="1">
      <alignment vertical="center" wrapText="1"/>
    </xf>
    <xf numFmtId="0" fontId="33" fillId="0" borderId="0" xfId="1" applyFont="1" applyBorder="1" applyAlignment="1">
      <alignment vertical="center"/>
    </xf>
    <xf numFmtId="0" fontId="35" fillId="0" borderId="0" xfId="1" applyFont="1" applyAlignment="1">
      <alignment vertical="center"/>
    </xf>
    <xf numFmtId="0" fontId="35" fillId="0" borderId="0" xfId="1" applyFont="1" applyFill="1" applyBorder="1" applyAlignment="1">
      <alignment vertical="center"/>
    </xf>
    <xf numFmtId="49" fontId="3" fillId="0" borderId="0" xfId="1" applyNumberFormat="1" applyFont="1" applyFill="1" applyBorder="1" applyAlignment="1">
      <alignment horizontal="center" vertical="center" wrapText="1"/>
    </xf>
    <xf numFmtId="9" fontId="3" fillId="0" borderId="0" xfId="19" applyFont="1" applyFill="1" applyBorder="1" applyAlignment="1">
      <alignment horizontal="center" vertical="center" wrapText="1"/>
    </xf>
    <xf numFmtId="49" fontId="3" fillId="0" borderId="0" xfId="1" applyNumberFormat="1" applyFont="1" applyFill="1" applyBorder="1" applyAlignment="1">
      <alignment vertical="center" wrapText="1"/>
    </xf>
    <xf numFmtId="0" fontId="38" fillId="32" borderId="34" xfId="1" applyFont="1" applyFill="1" applyBorder="1" applyAlignment="1">
      <alignment horizontal="center" vertical="center"/>
    </xf>
    <xf numFmtId="0" fontId="31" fillId="11" borderId="35" xfId="1" applyFont="1" applyFill="1" applyBorder="1" applyAlignment="1">
      <alignment horizontal="center" vertical="center"/>
    </xf>
    <xf numFmtId="0" fontId="3" fillId="11" borderId="37" xfId="1" applyFont="1" applyFill="1" applyBorder="1" applyAlignment="1">
      <alignment horizontal="center" vertical="center"/>
    </xf>
    <xf numFmtId="0" fontId="3" fillId="11" borderId="0" xfId="1" applyFont="1" applyFill="1" applyBorder="1" applyAlignment="1">
      <alignment vertical="center"/>
    </xf>
    <xf numFmtId="0" fontId="35" fillId="11" borderId="0" xfId="1" applyFont="1" applyFill="1" applyBorder="1" applyAlignment="1">
      <alignment vertical="center" wrapText="1"/>
    </xf>
    <xf numFmtId="0" fontId="35" fillId="11" borderId="38" xfId="1" applyFont="1" applyFill="1" applyBorder="1" applyAlignment="1">
      <alignment vertical="center"/>
    </xf>
    <xf numFmtId="0" fontId="31" fillId="11" borderId="36" xfId="1" applyFont="1" applyFill="1" applyBorder="1" applyAlignment="1">
      <alignment horizontal="center" vertical="center"/>
    </xf>
    <xf numFmtId="0" fontId="3" fillId="11" borderId="39" xfId="1" applyFont="1" applyFill="1" applyBorder="1" applyAlignment="1">
      <alignment horizontal="center" vertical="center"/>
    </xf>
    <xf numFmtId="0" fontId="3" fillId="11" borderId="23" xfId="1" applyFont="1" applyFill="1" applyBorder="1" applyAlignment="1">
      <alignment vertical="center"/>
    </xf>
    <xf numFmtId="0" fontId="35" fillId="11" borderId="23" xfId="1" applyFont="1" applyFill="1" applyBorder="1" applyAlignment="1">
      <alignment vertical="center" wrapText="1"/>
    </xf>
    <xf numFmtId="0" fontId="35" fillId="11" borderId="40" xfId="1" applyFont="1" applyFill="1" applyBorder="1" applyAlignment="1">
      <alignment vertical="center"/>
    </xf>
    <xf numFmtId="0" fontId="31" fillId="33" borderId="35" xfId="1" applyFont="1" applyFill="1" applyBorder="1" applyAlignment="1">
      <alignment horizontal="center" vertical="center"/>
    </xf>
    <xf numFmtId="0" fontId="3" fillId="33" borderId="37" xfId="1" applyFont="1" applyFill="1" applyBorder="1" applyAlignment="1">
      <alignment horizontal="center" vertical="center"/>
    </xf>
    <xf numFmtId="0" fontId="3" fillId="33" borderId="0" xfId="1" applyFont="1" applyFill="1" applyBorder="1" applyAlignment="1">
      <alignment vertical="center"/>
    </xf>
    <xf numFmtId="0" fontId="33" fillId="33" borderId="0" xfId="1" applyFont="1" applyFill="1" applyBorder="1" applyAlignment="1">
      <alignment vertical="center" wrapText="1"/>
    </xf>
    <xf numFmtId="0" fontId="33" fillId="33" borderId="38" xfId="1" applyFont="1" applyFill="1" applyBorder="1" applyAlignment="1">
      <alignment vertical="center"/>
    </xf>
    <xf numFmtId="0" fontId="3" fillId="33" borderId="35" xfId="1" applyFont="1" applyFill="1" applyBorder="1" applyAlignment="1">
      <alignment vertical="center"/>
    </xf>
    <xf numFmtId="0" fontId="3" fillId="33" borderId="0" xfId="1" applyFont="1" applyFill="1" applyBorder="1" applyAlignment="1">
      <alignment vertical="center" wrapText="1"/>
    </xf>
    <xf numFmtId="0" fontId="3" fillId="33" borderId="38" xfId="1" applyFont="1" applyFill="1" applyBorder="1" applyAlignment="1">
      <alignment vertical="center"/>
    </xf>
    <xf numFmtId="0" fontId="35" fillId="33" borderId="35" xfId="1" applyFont="1" applyFill="1" applyBorder="1" applyAlignment="1">
      <alignment vertical="center"/>
    </xf>
    <xf numFmtId="0" fontId="35" fillId="33" borderId="37" xfId="1" applyFont="1" applyFill="1" applyBorder="1" applyAlignment="1">
      <alignment horizontal="center" vertical="center"/>
    </xf>
    <xf numFmtId="0" fontId="35" fillId="33" borderId="0" xfId="1" applyFont="1" applyFill="1" applyBorder="1" applyAlignment="1">
      <alignment vertical="center"/>
    </xf>
    <xf numFmtId="0" fontId="35" fillId="33" borderId="0" xfId="1" applyFont="1" applyFill="1" applyBorder="1" applyAlignment="1">
      <alignment vertical="center" wrapText="1"/>
    </xf>
    <xf numFmtId="0" fontId="35" fillId="33" borderId="38" xfId="1" applyFont="1" applyFill="1" applyBorder="1" applyAlignment="1">
      <alignment vertical="center"/>
    </xf>
    <xf numFmtId="0" fontId="37" fillId="0" borderId="37" xfId="1" applyFont="1" applyFill="1" applyBorder="1" applyAlignment="1">
      <alignment horizontal="left" vertical="center"/>
    </xf>
    <xf numFmtId="0" fontId="37" fillId="0" borderId="38" xfId="1" applyFont="1" applyFill="1" applyBorder="1" applyAlignment="1">
      <alignment horizontal="left" vertical="center"/>
    </xf>
    <xf numFmtId="0" fontId="35" fillId="0" borderId="0" xfId="1" applyFont="1" applyFill="1" applyAlignment="1">
      <alignment vertical="center"/>
    </xf>
    <xf numFmtId="0" fontId="35" fillId="0" borderId="0" xfId="1" applyFont="1" applyFill="1" applyAlignment="1">
      <alignment horizontal="left" vertical="center"/>
    </xf>
    <xf numFmtId="0" fontId="35" fillId="0" borderId="0" xfId="1" applyFont="1" applyFill="1" applyAlignment="1">
      <alignment horizontal="left" vertical="center" wrapText="1"/>
    </xf>
    <xf numFmtId="0" fontId="35" fillId="0" borderId="0" xfId="1" applyFont="1" applyFill="1" applyAlignment="1">
      <alignment vertical="center" wrapText="1"/>
    </xf>
    <xf numFmtId="0" fontId="39" fillId="32" borderId="33" xfId="1" applyFont="1" applyFill="1" applyBorder="1" applyAlignment="1">
      <alignment horizontal="center" vertical="center"/>
    </xf>
    <xf numFmtId="0" fontId="39" fillId="32" borderId="13" xfId="1" applyFont="1" applyFill="1" applyBorder="1" applyAlignment="1">
      <alignment horizontal="center" vertical="center"/>
    </xf>
    <xf numFmtId="49" fontId="37" fillId="0" borderId="38" xfId="1" applyNumberFormat="1" applyFont="1" applyFill="1" applyBorder="1" applyAlignment="1">
      <alignment horizontal="center" vertical="center"/>
    </xf>
    <xf numFmtId="49" fontId="37" fillId="0" borderId="40" xfId="1" applyNumberFormat="1" applyFont="1" applyFill="1" applyBorder="1" applyAlignment="1">
      <alignment horizontal="center" vertical="center"/>
    </xf>
    <xf numFmtId="0" fontId="27" fillId="0" borderId="0" xfId="20" applyFont="1" applyAlignment="1">
      <alignment vertical="center"/>
    </xf>
    <xf numFmtId="0" fontId="27" fillId="0" borderId="0" xfId="20" applyFont="1" applyAlignment="1">
      <alignment horizontal="center" vertical="center"/>
    </xf>
    <xf numFmtId="0" fontId="27" fillId="0" borderId="0" xfId="20" applyFont="1" applyAlignment="1">
      <alignment horizontal="left" vertical="center"/>
    </xf>
    <xf numFmtId="0" fontId="26" fillId="0" borderId="0" xfId="20" applyFont="1" applyAlignment="1">
      <alignment vertical="center"/>
    </xf>
    <xf numFmtId="0" fontId="26" fillId="34" borderId="11" xfId="20" applyFont="1" applyFill="1" applyBorder="1" applyAlignment="1">
      <alignment horizontal="center" vertical="center"/>
    </xf>
    <xf numFmtId="0" fontId="26" fillId="34" borderId="33" xfId="20" applyFont="1" applyFill="1" applyBorder="1" applyAlignment="1">
      <alignment horizontal="center" vertical="center"/>
    </xf>
    <xf numFmtId="0" fontId="26" fillId="35" borderId="33" xfId="20" applyFont="1" applyFill="1" applyBorder="1" applyAlignment="1">
      <alignment horizontal="center" vertical="top"/>
    </xf>
    <xf numFmtId="0" fontId="27" fillId="35" borderId="33" xfId="20" applyFont="1" applyFill="1" applyBorder="1" applyAlignment="1">
      <alignment horizontal="left" vertical="top" wrapText="1"/>
    </xf>
    <xf numFmtId="0" fontId="27" fillId="35" borderId="33" xfId="20" applyFont="1" applyFill="1" applyBorder="1" applyAlignment="1">
      <alignment vertical="top" wrapText="1"/>
    </xf>
    <xf numFmtId="0" fontId="26" fillId="0" borderId="33" xfId="20" applyFont="1" applyBorder="1" applyAlignment="1">
      <alignment horizontal="center" vertical="top"/>
    </xf>
    <xf numFmtId="0" fontId="40" fillId="0" borderId="33" xfId="20" applyFont="1" applyBorder="1" applyAlignment="1">
      <alignment horizontal="left" vertical="top" wrapText="1"/>
    </xf>
    <xf numFmtId="0" fontId="27" fillId="0" borderId="33" xfId="20" applyFont="1" applyBorder="1" applyAlignment="1">
      <alignment vertical="top" wrapText="1"/>
    </xf>
    <xf numFmtId="0" fontId="27" fillId="0" borderId="33" xfId="20" applyFont="1" applyBorder="1" applyAlignment="1">
      <alignment horizontal="left" vertical="top" wrapText="1"/>
    </xf>
    <xf numFmtId="0" fontId="27" fillId="0" borderId="0" xfId="20" applyFont="1" applyAlignment="1">
      <alignment horizontal="center" vertical="top"/>
    </xf>
    <xf numFmtId="0" fontId="41" fillId="33" borderId="0" xfId="1" applyFont="1" applyFill="1" applyBorder="1" applyAlignment="1">
      <alignment vertical="center"/>
    </xf>
    <xf numFmtId="0" fontId="11" fillId="10" borderId="22" xfId="1" applyFont="1" applyFill="1" applyBorder="1" applyAlignment="1" applyProtection="1">
      <alignment horizontal="left" vertical="center" wrapText="1"/>
      <protection locked="0"/>
    </xf>
    <xf numFmtId="0" fontId="11" fillId="10" borderId="30" xfId="1" applyFont="1" applyFill="1" applyBorder="1" applyAlignment="1" applyProtection="1">
      <alignment horizontal="left" vertical="center" wrapText="1"/>
      <protection locked="0"/>
    </xf>
    <xf numFmtId="0" fontId="0" fillId="10" borderId="0" xfId="0" applyFont="1" applyFill="1" applyBorder="1" applyAlignment="1" applyProtection="1">
      <alignment horizontal="right" vertical="center"/>
    </xf>
    <xf numFmtId="0" fontId="37" fillId="0" borderId="39" xfId="1" applyFont="1" applyFill="1" applyBorder="1" applyAlignment="1">
      <alignment horizontal="left" vertical="center"/>
    </xf>
    <xf numFmtId="0" fontId="37" fillId="0" borderId="40" xfId="1" applyFont="1" applyFill="1" applyBorder="1" applyAlignment="1">
      <alignment horizontal="left" vertical="center"/>
    </xf>
    <xf numFmtId="0" fontId="37" fillId="0" borderId="0" xfId="1" applyFont="1" applyFill="1" applyBorder="1" applyAlignment="1">
      <alignment horizontal="left" vertical="center"/>
    </xf>
    <xf numFmtId="0" fontId="37" fillId="0" borderId="37" xfId="1" applyFont="1" applyFill="1" applyBorder="1" applyAlignment="1">
      <alignment horizontal="left" vertical="center"/>
    </xf>
    <xf numFmtId="0" fontId="37" fillId="0" borderId="38" xfId="1" applyFont="1" applyFill="1" applyBorder="1" applyAlignment="1">
      <alignment horizontal="left" vertical="center"/>
    </xf>
    <xf numFmtId="0" fontId="38" fillId="32" borderId="34" xfId="1" applyFont="1" applyFill="1" applyBorder="1" applyAlignment="1">
      <alignment horizontal="center" vertical="center"/>
    </xf>
    <xf numFmtId="0" fontId="33" fillId="33" borderId="35" xfId="1" applyFont="1" applyFill="1" applyBorder="1" applyAlignment="1">
      <alignment horizontal="center" vertical="center"/>
    </xf>
    <xf numFmtId="0" fontId="3" fillId="11" borderId="35" xfId="1" applyFont="1" applyFill="1" applyBorder="1" applyAlignment="1">
      <alignment horizontal="center" vertical="center"/>
    </xf>
    <xf numFmtId="0" fontId="3" fillId="11" borderId="36" xfId="1" applyFont="1" applyFill="1" applyBorder="1" applyAlignment="1">
      <alignment horizontal="center" vertical="center"/>
    </xf>
    <xf numFmtId="49" fontId="34" fillId="0" borderId="23" xfId="1" applyNumberFormat="1" applyFont="1" applyFill="1" applyBorder="1" applyAlignment="1">
      <alignment horizontal="left" vertical="center"/>
    </xf>
    <xf numFmtId="0" fontId="39" fillId="32" borderId="11" xfId="1" applyFont="1" applyFill="1" applyBorder="1" applyAlignment="1">
      <alignment horizontal="center" vertical="center"/>
    </xf>
    <xf numFmtId="0" fontId="39" fillId="32" borderId="13" xfId="1" applyFont="1" applyFill="1" applyBorder="1" applyAlignment="1">
      <alignment horizontal="center" vertical="center"/>
    </xf>
    <xf numFmtId="0" fontId="0" fillId="10" borderId="6" xfId="0" applyFont="1" applyFill="1" applyBorder="1" applyAlignment="1" applyProtection="1">
      <alignment horizontal="center" vertical="center"/>
    </xf>
    <xf numFmtId="0" fontId="42" fillId="10" borderId="41" xfId="0" applyFont="1" applyFill="1" applyBorder="1" applyAlignment="1" applyProtection="1">
      <alignment horizontal="left" vertical="center"/>
      <protection locked="0"/>
    </xf>
    <xf numFmtId="0" fontId="42" fillId="10" borderId="0" xfId="0" applyFont="1" applyFill="1" applyBorder="1" applyAlignment="1" applyProtection="1">
      <alignment horizontal="right"/>
    </xf>
    <xf numFmtId="0" fontId="11" fillId="10" borderId="22" xfId="1" applyFont="1" applyFill="1" applyBorder="1" applyAlignment="1" applyProtection="1">
      <alignment horizontal="left" vertical="center" wrapText="1"/>
      <protection locked="0"/>
    </xf>
    <xf numFmtId="0" fontId="11" fillId="10" borderId="30" xfId="1" applyFont="1" applyFill="1" applyBorder="1" applyAlignment="1" applyProtection="1">
      <alignment horizontal="left" vertical="center" wrapText="1"/>
      <protection locked="0"/>
    </xf>
    <xf numFmtId="2" fontId="11" fillId="5" borderId="11" xfId="1" applyNumberFormat="1" applyFont="1" applyFill="1" applyBorder="1" applyAlignment="1" applyProtection="1">
      <alignment horizontal="center" vertical="center"/>
      <protection locked="0"/>
    </xf>
    <xf numFmtId="2" fontId="11" fillId="5" borderId="12" xfId="1" applyNumberFormat="1" applyFont="1" applyFill="1" applyBorder="1" applyAlignment="1" applyProtection="1">
      <alignment horizontal="center" vertical="center"/>
      <protection locked="0"/>
    </xf>
    <xf numFmtId="2" fontId="11" fillId="5" borderId="20" xfId="1" applyNumberFormat="1" applyFont="1" applyFill="1" applyBorder="1" applyAlignment="1" applyProtection="1">
      <alignment horizontal="center" vertical="center"/>
      <protection locked="0"/>
    </xf>
    <xf numFmtId="0" fontId="7" fillId="6" borderId="11" xfId="1" applyFont="1" applyFill="1" applyBorder="1" applyAlignment="1" applyProtection="1">
      <alignment horizontal="center" vertical="center" wrapText="1"/>
    </xf>
    <xf numFmtId="0" fontId="7" fillId="6" borderId="12" xfId="1" applyFont="1" applyFill="1" applyBorder="1" applyAlignment="1" applyProtection="1">
      <alignment horizontal="center" vertical="center" wrapText="1"/>
    </xf>
    <xf numFmtId="0" fontId="7" fillId="6" borderId="20" xfId="1" applyFont="1" applyFill="1" applyBorder="1" applyAlignment="1" applyProtection="1">
      <alignment horizontal="center" vertical="center" wrapText="1"/>
    </xf>
    <xf numFmtId="14" fontId="11" fillId="5" borderId="27" xfId="1" applyNumberFormat="1" applyFont="1" applyFill="1" applyBorder="1" applyAlignment="1" applyProtection="1">
      <alignment horizontal="center" vertical="center"/>
      <protection locked="0"/>
    </xf>
    <xf numFmtId="14" fontId="11" fillId="5" borderId="13" xfId="1" applyNumberFormat="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xf>
    <xf numFmtId="0" fontId="7" fillId="2" borderId="8" xfId="1" applyFont="1" applyFill="1" applyBorder="1" applyAlignment="1" applyProtection="1">
      <alignment horizontal="center" vertical="center"/>
    </xf>
    <xf numFmtId="0" fontId="7" fillId="2" borderId="9" xfId="1" applyFont="1" applyFill="1" applyBorder="1" applyAlignment="1" applyProtection="1">
      <alignment horizontal="center" vertical="center"/>
    </xf>
    <xf numFmtId="0" fontId="11" fillId="10" borderId="0" xfId="1" applyFont="1" applyFill="1" applyBorder="1" applyAlignment="1" applyProtection="1">
      <alignment horizontal="left" vertical="center" wrapText="1"/>
      <protection locked="0"/>
    </xf>
    <xf numFmtId="0" fontId="11" fillId="10" borderId="2" xfId="1" applyFont="1" applyFill="1" applyBorder="1" applyAlignment="1" applyProtection="1">
      <alignment horizontal="left" vertical="center" wrapText="1"/>
      <protection locked="0"/>
    </xf>
    <xf numFmtId="0" fontId="10" fillId="8" borderId="1" xfId="0" applyFont="1" applyFill="1" applyBorder="1" applyAlignment="1" applyProtection="1">
      <alignment horizontal="left" vertical="center"/>
    </xf>
    <xf numFmtId="0" fontId="10" fillId="8" borderId="0" xfId="0" applyFont="1" applyFill="1" applyBorder="1" applyAlignment="1" applyProtection="1">
      <alignment horizontal="left" vertical="center"/>
    </xf>
    <xf numFmtId="0" fontId="11" fillId="10" borderId="22" xfId="1" applyFont="1" applyFill="1" applyBorder="1" applyAlignment="1" applyProtection="1">
      <alignment horizontal="left" vertical="center"/>
      <protection locked="0"/>
    </xf>
    <xf numFmtId="0" fontId="11" fillId="10" borderId="30" xfId="1" applyFont="1" applyFill="1" applyBorder="1" applyAlignment="1" applyProtection="1">
      <alignment horizontal="left" vertical="center"/>
      <protection locked="0"/>
    </xf>
    <xf numFmtId="49" fontId="28" fillId="7" borderId="14" xfId="1" quotePrefix="1" applyNumberFormat="1" applyFont="1" applyFill="1" applyBorder="1" applyAlignment="1" applyProtection="1">
      <alignment horizontal="center" vertical="center"/>
      <protection locked="0"/>
    </xf>
    <xf numFmtId="49" fontId="28" fillId="7" borderId="17" xfId="1" applyNumberFormat="1" applyFont="1" applyFill="1" applyBorder="1" applyAlignment="1" applyProtection="1">
      <alignment horizontal="center" vertical="center"/>
      <protection locked="0"/>
    </xf>
    <xf numFmtId="0" fontId="11" fillId="10" borderId="11" xfId="1" applyFont="1" applyFill="1" applyBorder="1" applyAlignment="1" applyProtection="1">
      <alignment horizontal="center" vertical="center"/>
    </xf>
    <xf numFmtId="0" fontId="11" fillId="10" borderId="20" xfId="1" applyFont="1" applyFill="1" applyBorder="1" applyAlignment="1" applyProtection="1">
      <alignment horizontal="center" vertical="center"/>
    </xf>
    <xf numFmtId="2" fontId="11" fillId="10" borderId="24" xfId="1" applyNumberFormat="1" applyFont="1" applyFill="1" applyBorder="1" applyAlignment="1" applyProtection="1">
      <alignment horizontal="center" vertical="center"/>
    </xf>
    <xf numFmtId="2" fontId="11" fillId="10" borderId="29" xfId="1" applyNumberFormat="1" applyFont="1" applyFill="1" applyBorder="1" applyAlignment="1" applyProtection="1">
      <alignment horizontal="center" vertical="center"/>
    </xf>
    <xf numFmtId="0" fontId="7" fillId="10" borderId="24" xfId="1" applyFont="1" applyFill="1" applyBorder="1" applyAlignment="1" applyProtection="1">
      <alignment horizontal="center" vertical="center" wrapText="1"/>
    </xf>
    <xf numFmtId="0" fontId="7" fillId="10" borderId="18" xfId="1" applyFont="1" applyFill="1" applyBorder="1" applyAlignment="1" applyProtection="1">
      <alignment horizontal="center" vertical="center" wrapText="1"/>
    </xf>
    <xf numFmtId="0" fontId="7" fillId="10" borderId="11" xfId="1" applyFont="1" applyFill="1" applyBorder="1" applyAlignment="1" applyProtection="1">
      <alignment horizontal="center" vertical="center"/>
    </xf>
    <xf numFmtId="0" fontId="7" fillId="10" borderId="13" xfId="1" applyFont="1" applyFill="1" applyBorder="1" applyAlignment="1" applyProtection="1">
      <alignment horizontal="center" vertical="center"/>
    </xf>
    <xf numFmtId="0" fontId="7" fillId="10" borderId="14" xfId="1" applyFont="1" applyFill="1" applyBorder="1" applyAlignment="1" applyProtection="1">
      <alignment horizontal="center" vertical="center"/>
    </xf>
    <xf numFmtId="0" fontId="7" fillId="10" borderId="16" xfId="1" applyFont="1" applyFill="1" applyBorder="1" applyAlignment="1" applyProtection="1">
      <alignment horizontal="center" vertical="center"/>
    </xf>
    <xf numFmtId="0" fontId="11" fillId="10" borderId="4" xfId="1" applyFont="1" applyFill="1" applyBorder="1" applyAlignment="1" applyProtection="1">
      <alignment horizontal="left" vertical="center" wrapText="1"/>
    </xf>
    <xf numFmtId="0" fontId="11" fillId="10" borderId="5" xfId="1" applyFont="1" applyFill="1" applyBorder="1" applyAlignment="1" applyProtection="1">
      <alignment horizontal="left" vertical="center" wrapText="1"/>
    </xf>
    <xf numFmtId="0" fontId="11" fillId="10" borderId="6" xfId="1" applyFont="1" applyFill="1" applyBorder="1" applyAlignment="1" applyProtection="1">
      <alignment horizontal="left" vertical="center" wrapText="1"/>
      <protection locked="0"/>
    </xf>
    <xf numFmtId="0" fontId="11" fillId="10" borderId="7" xfId="1" applyFont="1" applyFill="1" applyBorder="1" applyAlignment="1" applyProtection="1">
      <alignment horizontal="left" vertical="center" wrapText="1"/>
      <protection locked="0"/>
    </xf>
    <xf numFmtId="14" fontId="11" fillId="5" borderId="11" xfId="1" applyNumberFormat="1" applyFont="1" applyFill="1" applyBorder="1" applyAlignment="1" applyProtection="1">
      <alignment horizontal="center" vertical="center"/>
      <protection locked="0"/>
    </xf>
    <xf numFmtId="14" fontId="11" fillId="5" borderId="12" xfId="1" applyNumberFormat="1" applyFont="1" applyFill="1" applyBorder="1" applyAlignment="1" applyProtection="1">
      <alignment horizontal="center" vertical="center"/>
      <protection locked="0"/>
    </xf>
    <xf numFmtId="0" fontId="7" fillId="3" borderId="10" xfId="1" applyFont="1" applyFill="1" applyBorder="1" applyAlignment="1" applyProtection="1">
      <alignment horizontal="center" vertical="center"/>
    </xf>
    <xf numFmtId="0" fontId="7" fillId="3" borderId="8" xfId="1" applyFont="1" applyFill="1" applyBorder="1" applyAlignment="1" applyProtection="1">
      <alignment horizontal="center" vertical="center"/>
    </xf>
    <xf numFmtId="0" fontId="28" fillId="10" borderId="6" xfId="0" applyFont="1" applyFill="1" applyBorder="1" applyAlignment="1" applyProtection="1">
      <alignment horizontal="center" vertical="center" wrapText="1"/>
      <protection locked="0"/>
    </xf>
    <xf numFmtId="0" fontId="28" fillId="10" borderId="7" xfId="0" applyFont="1" applyFill="1" applyBorder="1" applyAlignment="1" applyProtection="1">
      <alignment horizontal="center" vertical="center" wrapText="1"/>
      <protection locked="0"/>
    </xf>
    <xf numFmtId="0" fontId="28" fillId="10" borderId="22" xfId="1" applyFont="1" applyFill="1" applyBorder="1" applyAlignment="1" applyProtection="1">
      <alignment horizontal="center" vertical="center"/>
      <protection locked="0"/>
    </xf>
    <xf numFmtId="0" fontId="28" fillId="10" borderId="30" xfId="1" applyFont="1" applyFill="1" applyBorder="1" applyAlignment="1" applyProtection="1">
      <alignment horizontal="center" vertical="center"/>
      <protection locked="0"/>
    </xf>
    <xf numFmtId="0" fontId="11" fillId="10" borderId="31" xfId="1" applyFont="1" applyFill="1" applyBorder="1" applyAlignment="1" applyProtection="1">
      <alignment horizontal="left" vertical="center"/>
      <protection locked="0"/>
    </xf>
    <xf numFmtId="0" fontId="11" fillId="10" borderId="32" xfId="1" applyFont="1" applyFill="1" applyBorder="1" applyAlignment="1" applyProtection="1">
      <alignment horizontal="left" vertical="center"/>
      <protection locked="0"/>
    </xf>
    <xf numFmtId="0" fontId="7" fillId="6" borderId="11" xfId="1" applyFont="1" applyFill="1" applyBorder="1" applyAlignment="1" applyProtection="1">
      <alignment horizontal="center" vertical="center"/>
    </xf>
    <xf numFmtId="0" fontId="7" fillId="6" borderId="12" xfId="1" applyFont="1" applyFill="1" applyBorder="1" applyAlignment="1" applyProtection="1">
      <alignment horizontal="center" vertical="center"/>
    </xf>
    <xf numFmtId="0" fontId="7" fillId="6" borderId="13" xfId="1" applyFont="1" applyFill="1" applyBorder="1" applyAlignment="1" applyProtection="1">
      <alignment horizontal="center" vertical="center"/>
    </xf>
    <xf numFmtId="0" fontId="7" fillId="3" borderId="9" xfId="1" applyFont="1" applyFill="1" applyBorder="1" applyAlignment="1" applyProtection="1">
      <alignment horizontal="center" vertical="center"/>
    </xf>
    <xf numFmtId="0" fontId="7" fillId="6" borderId="27" xfId="1" applyFont="1" applyFill="1" applyBorder="1" applyAlignment="1" applyProtection="1">
      <alignment horizontal="center" vertical="center"/>
    </xf>
    <xf numFmtId="0" fontId="1" fillId="5" borderId="23" xfId="1" applyFont="1" applyFill="1" applyBorder="1" applyAlignment="1" applyProtection="1">
      <alignment horizontal="center" vertical="center"/>
    </xf>
    <xf numFmtId="0" fontId="7" fillId="10" borderId="21" xfId="1" applyFont="1" applyFill="1" applyBorder="1" applyAlignment="1" applyProtection="1">
      <alignment horizontal="center" vertical="center" wrapText="1"/>
    </xf>
    <xf numFmtId="0" fontId="7" fillId="10" borderId="26" xfId="1" applyFont="1" applyFill="1" applyBorder="1" applyAlignment="1" applyProtection="1">
      <alignment horizontal="center" vertical="center"/>
    </xf>
    <xf numFmtId="0" fontId="7" fillId="10" borderId="27" xfId="1" applyFont="1" applyFill="1" applyBorder="1" applyAlignment="1" applyProtection="1">
      <alignment horizontal="center" vertical="center"/>
    </xf>
    <xf numFmtId="0" fontId="11" fillId="10" borderId="14" xfId="1" applyFont="1" applyFill="1" applyBorder="1" applyAlignment="1" applyProtection="1">
      <alignment horizontal="center" vertical="center"/>
    </xf>
    <xf numFmtId="0" fontId="11" fillId="10" borderId="15" xfId="1" applyFont="1" applyFill="1" applyBorder="1" applyAlignment="1" applyProtection="1">
      <alignment horizontal="center" vertical="center"/>
    </xf>
    <xf numFmtId="0" fontId="11" fillId="10" borderId="16" xfId="1" applyFont="1" applyFill="1" applyBorder="1" applyAlignment="1" applyProtection="1">
      <alignment horizontal="center" vertical="center"/>
    </xf>
    <xf numFmtId="0" fontId="11" fillId="10" borderId="12" xfId="1" applyFont="1" applyFill="1" applyBorder="1" applyAlignment="1" applyProtection="1">
      <alignment horizontal="center" vertical="center"/>
    </xf>
    <xf numFmtId="0" fontId="11" fillId="10" borderId="13" xfId="1" applyFont="1" applyFill="1" applyBorder="1" applyAlignment="1" applyProtection="1">
      <alignment horizontal="center" vertical="center"/>
    </xf>
    <xf numFmtId="14" fontId="11" fillId="10" borderId="24" xfId="1" applyNumberFormat="1" applyFont="1" applyFill="1" applyBorder="1" applyAlignment="1" applyProtection="1">
      <alignment horizontal="center" vertical="center"/>
    </xf>
    <xf numFmtId="14" fontId="11" fillId="10" borderId="25" xfId="1" applyNumberFormat="1" applyFont="1" applyFill="1" applyBorder="1" applyAlignment="1" applyProtection="1">
      <alignment horizontal="center" vertical="center"/>
    </xf>
    <xf numFmtId="14" fontId="11" fillId="10" borderId="18" xfId="1" applyNumberFormat="1" applyFont="1" applyFill="1" applyBorder="1" applyAlignment="1" applyProtection="1">
      <alignment horizontal="center" vertical="center"/>
    </xf>
    <xf numFmtId="0" fontId="28" fillId="10" borderId="6" xfId="1" applyFont="1" applyFill="1" applyBorder="1" applyAlignment="1" applyProtection="1">
      <alignment horizontal="center" vertical="center" wrapText="1"/>
    </xf>
    <xf numFmtId="0" fontId="28" fillId="10" borderId="7" xfId="1" applyFont="1" applyFill="1" applyBorder="1" applyAlignment="1" applyProtection="1">
      <alignment horizontal="center" vertical="center" wrapText="1"/>
    </xf>
    <xf numFmtId="0" fontId="28" fillId="10" borderId="22" xfId="1" applyFont="1" applyFill="1" applyBorder="1" applyAlignment="1" applyProtection="1">
      <alignment horizontal="center" vertical="center" wrapText="1"/>
    </xf>
    <xf numFmtId="0" fontId="28" fillId="10" borderId="30" xfId="1" applyFont="1" applyFill="1" applyBorder="1" applyAlignment="1" applyProtection="1">
      <alignment horizontal="center" vertical="center" wrapText="1"/>
    </xf>
    <xf numFmtId="0" fontId="8" fillId="10" borderId="19" xfId="1" applyFont="1" applyFill="1" applyBorder="1" applyAlignment="1" applyProtection="1">
      <alignment horizontal="left" vertical="center"/>
    </xf>
    <xf numFmtId="0" fontId="8" fillId="10" borderId="6" xfId="1" applyFont="1" applyFill="1" applyBorder="1" applyAlignment="1" applyProtection="1">
      <alignment horizontal="left" vertical="center"/>
    </xf>
    <xf numFmtId="0" fontId="8" fillId="10" borderId="1" xfId="1" applyFont="1" applyFill="1" applyBorder="1" applyAlignment="1" applyProtection="1">
      <alignment horizontal="left" vertical="center"/>
    </xf>
    <xf numFmtId="0" fontId="8" fillId="10" borderId="0" xfId="1" applyFont="1" applyFill="1" applyBorder="1" applyAlignment="1" applyProtection="1">
      <alignment horizontal="left" vertical="center"/>
    </xf>
    <xf numFmtId="0" fontId="7" fillId="4" borderId="10" xfId="1" applyFont="1" applyFill="1" applyBorder="1" applyAlignment="1" applyProtection="1">
      <alignment horizontal="center" vertical="center"/>
    </xf>
    <xf numFmtId="0" fontId="7" fillId="4" borderId="8" xfId="1" applyFont="1" applyFill="1" applyBorder="1" applyAlignment="1" applyProtection="1">
      <alignment horizontal="center" vertical="center"/>
    </xf>
    <xf numFmtId="0" fontId="7" fillId="4" borderId="9" xfId="1" applyFont="1" applyFill="1" applyBorder="1" applyAlignment="1" applyProtection="1">
      <alignment horizontal="center" vertical="center"/>
    </xf>
    <xf numFmtId="0" fontId="7" fillId="11" borderId="10" xfId="1" applyFont="1" applyFill="1" applyBorder="1" applyAlignment="1" applyProtection="1">
      <alignment horizontal="center" vertical="center"/>
    </xf>
    <xf numFmtId="0" fontId="7" fillId="11" borderId="8" xfId="1" applyFont="1" applyFill="1" applyBorder="1" applyAlignment="1" applyProtection="1">
      <alignment horizontal="center" vertical="center"/>
    </xf>
    <xf numFmtId="0" fontId="7" fillId="11" borderId="9" xfId="1" applyFont="1" applyFill="1" applyBorder="1" applyAlignment="1" applyProtection="1">
      <alignment horizontal="center" vertical="center"/>
    </xf>
    <xf numFmtId="0" fontId="27" fillId="25" borderId="33" xfId="18" applyFont="1" applyFill="1" applyBorder="1" applyAlignment="1">
      <alignment horizontal="center" vertical="center" wrapText="1" readingOrder="1"/>
    </xf>
    <xf numFmtId="0" fontId="27" fillId="27" borderId="33" xfId="18" applyFont="1" applyFill="1" applyBorder="1" applyAlignment="1">
      <alignment horizontal="center" vertical="center" wrapText="1" readingOrder="1"/>
    </xf>
    <xf numFmtId="0" fontId="27" fillId="28" borderId="33" xfId="18" applyFont="1" applyFill="1" applyBorder="1" applyAlignment="1">
      <alignment horizontal="center" vertical="center" wrapText="1" readingOrder="1"/>
    </xf>
    <xf numFmtId="0" fontId="27" fillId="29" borderId="33" xfId="18" applyFont="1" applyFill="1" applyBorder="1" applyAlignment="1">
      <alignment horizontal="center" vertical="center" wrapText="1" readingOrder="1"/>
    </xf>
    <xf numFmtId="0" fontId="27" fillId="30" borderId="33" xfId="18" applyFont="1" applyFill="1" applyBorder="1" applyAlignment="1">
      <alignment horizontal="center" vertical="center" wrapText="1" readingOrder="1"/>
    </xf>
    <xf numFmtId="0" fontId="27" fillId="26" borderId="33" xfId="18" applyFont="1" applyFill="1" applyBorder="1" applyAlignment="1">
      <alignment horizontal="center" vertical="center" wrapText="1" readingOrder="1"/>
    </xf>
    <xf numFmtId="0" fontId="23" fillId="13" borderId="33" xfId="18" applyFont="1" applyFill="1" applyBorder="1" applyAlignment="1">
      <alignment horizontal="center" vertical="center" wrapText="1" readingOrder="1"/>
    </xf>
    <xf numFmtId="0" fontId="23" fillId="13" borderId="33" xfId="18" applyFont="1" applyFill="1" applyBorder="1" applyAlignment="1">
      <alignment horizontal="center" vertical="center" readingOrder="1"/>
    </xf>
    <xf numFmtId="0" fontId="24" fillId="15" borderId="33" xfId="18" applyFont="1" applyFill="1" applyBorder="1" applyAlignment="1">
      <alignment horizontal="center" vertical="center" readingOrder="1"/>
    </xf>
    <xf numFmtId="0" fontId="24" fillId="16" borderId="33" xfId="18" applyFont="1" applyFill="1" applyBorder="1" applyAlignment="1">
      <alignment horizontal="center" vertical="center" readingOrder="1"/>
    </xf>
    <xf numFmtId="0" fontId="23" fillId="17" borderId="33" xfId="18" applyFont="1" applyFill="1" applyBorder="1" applyAlignment="1">
      <alignment horizontal="center" vertical="center" readingOrder="1"/>
    </xf>
    <xf numFmtId="0" fontId="23" fillId="18" borderId="33" xfId="18" applyFont="1" applyFill="1" applyBorder="1" applyAlignment="1">
      <alignment horizontal="center" vertical="center" wrapText="1" readingOrder="1"/>
    </xf>
    <xf numFmtId="0" fontId="26" fillId="31" borderId="33" xfId="18" applyFont="1" applyFill="1" applyBorder="1" applyAlignment="1">
      <alignment horizontal="center" vertical="center" wrapText="1" readingOrder="1"/>
    </xf>
    <xf numFmtId="0" fontId="26" fillId="23" borderId="33" xfId="18" applyFont="1" applyFill="1" applyBorder="1" applyAlignment="1">
      <alignment horizontal="center" vertical="center" wrapText="1" readingOrder="1"/>
    </xf>
    <xf numFmtId="0" fontId="27" fillId="30" borderId="34" xfId="18" applyFont="1" applyFill="1" applyBorder="1" applyAlignment="1">
      <alignment horizontal="center" vertical="center" wrapText="1" readingOrder="1"/>
    </xf>
    <xf numFmtId="0" fontId="27" fillId="30" borderId="35" xfId="18" applyFont="1" applyFill="1" applyBorder="1" applyAlignment="1">
      <alignment horizontal="center" vertical="center" wrapText="1" readingOrder="1"/>
    </xf>
    <xf numFmtId="0" fontId="27" fillId="30" borderId="36" xfId="18" applyFont="1" applyFill="1" applyBorder="1" applyAlignment="1">
      <alignment horizontal="center" vertical="center" wrapText="1" readingOrder="1"/>
    </xf>
    <xf numFmtId="0" fontId="11" fillId="10" borderId="22" xfId="1" quotePrefix="1" applyFont="1" applyFill="1" applyBorder="1" applyAlignment="1" applyProtection="1">
      <alignment horizontal="left" vertical="center" wrapText="1"/>
      <protection locked="0"/>
    </xf>
  </cellXfs>
  <cellStyles count="21">
    <cellStyle name="C:\Data\MS\Excel" xfId="4"/>
    <cellStyle name="Comma 2" xfId="5"/>
    <cellStyle name="Comma 6" xfId="6"/>
    <cellStyle name="Normal" xfId="0" builtinId="0"/>
    <cellStyle name="Normal 2" xfId="7"/>
    <cellStyle name="Normal 2 123" xfId="2"/>
    <cellStyle name="Normal 2 2" xfId="3"/>
    <cellStyle name="Normal 2 3" xfId="8"/>
    <cellStyle name="Normal 2 4" xfId="9"/>
    <cellStyle name="Normal 2 5" xfId="10"/>
    <cellStyle name="Normal 2 6" xfId="11"/>
    <cellStyle name="Normal 2 7" xfId="16"/>
    <cellStyle name="Normal 2 8" xfId="20"/>
    <cellStyle name="Normal 3" xfId="12"/>
    <cellStyle name="Normal 3 2" xfId="18"/>
    <cellStyle name="Normal 4" xfId="13"/>
    <cellStyle name="Normal 5" xfId="14"/>
    <cellStyle name="Normal 6" xfId="15"/>
    <cellStyle name="Normal 7" xfId="1"/>
    <cellStyle name="Percent 2" xfId="17"/>
    <cellStyle name="Percent 3" xfId="19"/>
  </cellStyles>
  <dxfs count="0"/>
  <tableStyles count="0" defaultTableStyle="TableStyleMedium2" defaultPivotStyle="PivotStyleLight16"/>
  <colors>
    <mruColors>
      <color rgb="FFFFCCCC"/>
      <color rgb="FFCCFFFF"/>
      <color rgb="FFFFCC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600074</xdr:colOff>
      <xdr:row>0</xdr:row>
      <xdr:rowOff>19052</xdr:rowOff>
    </xdr:from>
    <xdr:to>
      <xdr:col>11</xdr:col>
      <xdr:colOff>495299</xdr:colOff>
      <xdr:row>7</xdr:row>
      <xdr:rowOff>19050</xdr:rowOff>
    </xdr:to>
    <xdr:sp macro="" textlink="">
      <xdr:nvSpPr>
        <xdr:cNvPr id="2" name="Rectangle 1"/>
        <xdr:cNvSpPr/>
      </xdr:nvSpPr>
      <xdr:spPr>
        <a:xfrm>
          <a:off x="6086474" y="19052"/>
          <a:ext cx="1285875" cy="1543048"/>
        </a:xfrm>
        <a:prstGeom prst="rect">
          <a:avLst/>
        </a:prstGeom>
        <a:solidFill>
          <a:schemeClr val="bg1"/>
        </a:solidFill>
        <a:ln>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i="1">
              <a:solidFill>
                <a:sysClr val="windowText" lastClr="000000"/>
              </a:solidFill>
            </a:rPr>
            <a:t>Staff</a:t>
          </a:r>
          <a:r>
            <a:rPr lang="en-US" sz="1050" i="1" baseline="0">
              <a:solidFill>
                <a:sysClr val="windowText" lastClr="000000"/>
              </a:solidFill>
            </a:rPr>
            <a:t> picture</a:t>
          </a:r>
          <a:endParaRPr lang="en-US" sz="1050" i="1">
            <a:solidFill>
              <a:sysClr val="windowText" lastClr="000000"/>
            </a:solidFill>
          </a:endParaRPr>
        </a:p>
      </xdr:txBody>
    </xdr:sp>
    <xdr:clientData/>
  </xdr:twoCellAnchor>
  <xdr:twoCellAnchor editAs="oneCell">
    <xdr:from>
      <xdr:col>0</xdr:col>
      <xdr:colOff>0</xdr:colOff>
      <xdr:row>0</xdr:row>
      <xdr:rowOff>19050</xdr:rowOff>
    </xdr:from>
    <xdr:to>
      <xdr:col>3</xdr:col>
      <xdr:colOff>121920</xdr:colOff>
      <xdr:row>0</xdr:row>
      <xdr:rowOff>348234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950720" cy="329184"/>
        </a:xfrm>
        <a:prstGeom prst="rect">
          <a:avLst/>
        </a:prstGeom>
      </xdr:spPr>
    </xdr:pic>
    <xdr:clientData/>
  </xdr:twoCellAnchor>
  <xdr:twoCellAnchor editAs="oneCell">
    <xdr:from>
      <xdr:col>10</xdr:col>
      <xdr:colOff>438149</xdr:colOff>
      <xdr:row>12</xdr:row>
      <xdr:rowOff>13740</xdr:rowOff>
    </xdr:from>
    <xdr:to>
      <xdr:col>11</xdr:col>
      <xdr:colOff>219074</xdr:colOff>
      <xdr:row>13</xdr:row>
      <xdr:rowOff>261980</xdr:rowOff>
    </xdr:to>
    <xdr:pic>
      <xdr:nvPicPr>
        <xdr:cNvPr id="4" name="Pictur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599" y="2604540"/>
          <a:ext cx="390525" cy="51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685799</xdr:colOff>
      <xdr:row>0</xdr:row>
      <xdr:rowOff>126177</xdr:rowOff>
    </xdr:from>
    <xdr:to>
      <xdr:col>11</xdr:col>
      <xdr:colOff>414134</xdr:colOff>
      <xdr:row>6</xdr:row>
      <xdr:rowOff>133350</xdr:rowOff>
    </xdr:to>
    <xdr:pic>
      <xdr:nvPicPr>
        <xdr:cNvPr id="5" name="Picture 4"/>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2941"/>
        <a:stretch/>
      </xdr:blipFill>
      <xdr:spPr bwMode="auto">
        <a:xfrm>
          <a:off x="6172199" y="126177"/>
          <a:ext cx="1118985" cy="13597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28575</xdr:colOff>
      <xdr:row>0</xdr:row>
      <xdr:rowOff>361950</xdr:rowOff>
    </xdr:from>
    <xdr:ext cx="906274" cy="264560"/>
    <xdr:sp macro="" textlink="">
      <xdr:nvSpPr>
        <xdr:cNvPr id="6" name="TextBox 5"/>
        <xdr:cNvSpPr txBox="1"/>
      </xdr:nvSpPr>
      <xdr:spPr>
        <a:xfrm>
          <a:off x="6296025" y="361950"/>
          <a:ext cx="906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rgbClr val="FF0000"/>
              </a:solidFill>
            </a:rPr>
            <a:t>Staff</a:t>
          </a:r>
          <a:r>
            <a:rPr lang="en-US" sz="1100" b="1" baseline="0">
              <a:solidFill>
                <a:srgbClr val="FF0000"/>
              </a:solidFill>
            </a:rPr>
            <a:t> picture</a:t>
          </a:r>
          <a:endParaRPr lang="en-US" sz="1100" b="1">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31750</xdr:colOff>
      <xdr:row>0</xdr:row>
      <xdr:rowOff>52915</xdr:rowOff>
    </xdr:from>
    <xdr:to>
      <xdr:col>6</xdr:col>
      <xdr:colOff>0</xdr:colOff>
      <xdr:row>0</xdr:row>
      <xdr:rowOff>529167</xdr:rowOff>
    </xdr:to>
    <xdr:sp macro="" textlink="">
      <xdr:nvSpPr>
        <xdr:cNvPr id="2" name="Rectangle 2"/>
        <xdr:cNvSpPr>
          <a:spLocks noChangeArrowheads="1"/>
        </xdr:cNvSpPr>
      </xdr:nvSpPr>
      <xdr:spPr bwMode="auto">
        <a:xfrm>
          <a:off x="31750" y="52915"/>
          <a:ext cx="7654925" cy="47625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36576" tIns="54864" rIns="36576" bIns="0" anchor="ctr" upright="1"/>
        <a:lstStyle/>
        <a:p>
          <a:pPr algn="ctr" rtl="0">
            <a:defRPr sz="1000"/>
          </a:pPr>
          <a:r>
            <a:rPr lang="en-US" sz="1800" b="1" i="0" u="none" strike="noStrike" baseline="0">
              <a:solidFill>
                <a:srgbClr val="000000"/>
              </a:solidFill>
              <a:latin typeface="FreesiaUPC"/>
              <a:cs typeface="+mj-cs"/>
            </a:rPr>
            <a:t>              </a:t>
          </a:r>
          <a:r>
            <a:rPr lang="th-TH" sz="1800" b="1" i="0" u="none" strike="noStrike" baseline="0">
              <a:solidFill>
                <a:srgbClr val="000000"/>
              </a:solidFill>
              <a:latin typeface="FreesiaUPC"/>
              <a:cs typeface="+mj-cs"/>
            </a:rPr>
            <a:t>ข้อมูลโครงสร้างและชื่อตำแหน่งงาน</a:t>
          </a:r>
          <a:endParaRPr lang="en-US" sz="1800" b="1" i="0" u="none" strike="noStrike" baseline="0">
            <a:solidFill>
              <a:srgbClr val="000000"/>
            </a:solidFill>
            <a:latin typeface="FreesiaUPC"/>
            <a:cs typeface="+mj-cs"/>
          </a:endParaRPr>
        </a:p>
      </xdr:txBody>
    </xdr:sp>
    <xdr:clientData/>
  </xdr:twoCellAnchor>
  <xdr:twoCellAnchor editAs="oneCell">
    <xdr:from>
      <xdr:col>0</xdr:col>
      <xdr:colOff>104775</xdr:colOff>
      <xdr:row>0</xdr:row>
      <xdr:rowOff>85725</xdr:rowOff>
    </xdr:from>
    <xdr:to>
      <xdr:col>1</xdr:col>
      <xdr:colOff>285750</xdr:colOff>
      <xdr:row>0</xdr:row>
      <xdr:rowOff>476250</xdr:rowOff>
    </xdr:to>
    <xdr:pic>
      <xdr:nvPicPr>
        <xdr:cNvPr id="3"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85725"/>
          <a:ext cx="18478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85725</xdr:colOff>
      <xdr:row>0</xdr:row>
      <xdr:rowOff>38100</xdr:rowOff>
    </xdr:from>
    <xdr:to>
      <xdr:col>5</xdr:col>
      <xdr:colOff>42333</xdr:colOff>
      <xdr:row>1</xdr:row>
      <xdr:rowOff>296333</xdr:rowOff>
    </xdr:to>
    <xdr:sp macro="" textlink="">
      <xdr:nvSpPr>
        <xdr:cNvPr id="2" name="Rectangle 1"/>
        <xdr:cNvSpPr>
          <a:spLocks noChangeArrowheads="1"/>
        </xdr:cNvSpPr>
      </xdr:nvSpPr>
      <xdr:spPr bwMode="auto">
        <a:xfrm>
          <a:off x="142875" y="38100"/>
          <a:ext cx="12272433" cy="4392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36576" tIns="54864" rIns="36576" bIns="0" anchor="t" upright="1"/>
        <a:lstStyle/>
        <a:p>
          <a:pPr algn="ctr" rtl="0">
            <a:defRPr sz="1000"/>
          </a:pPr>
          <a:r>
            <a:rPr lang="en-US" sz="1800" b="1" i="0" u="none" strike="noStrike" baseline="0">
              <a:solidFill>
                <a:srgbClr val="000000"/>
              </a:solidFill>
              <a:latin typeface="Tahoma" panose="020B0604030504040204" pitchFamily="34" charset="0"/>
              <a:ea typeface="Tahoma" panose="020B0604030504040204" pitchFamily="34" charset="0"/>
              <a:cs typeface="Tahoma" panose="020B0604030504040204" pitchFamily="34" charset="0"/>
            </a:rPr>
            <a:t>   คำอธิบายลักษณะงานและความรับผิดชอบตามระดับขั้น</a:t>
          </a:r>
        </a:p>
      </xdr:txBody>
    </xdr:sp>
    <xdr:clientData/>
  </xdr:twoCellAnchor>
  <xdr:twoCellAnchor editAs="oneCell">
    <xdr:from>
      <xdr:col>1</xdr:col>
      <xdr:colOff>349249</xdr:colOff>
      <xdr:row>0</xdr:row>
      <xdr:rowOff>81492</xdr:rowOff>
    </xdr:from>
    <xdr:to>
      <xdr:col>2</xdr:col>
      <xdr:colOff>1095097</xdr:colOff>
      <xdr:row>1</xdr:row>
      <xdr:rowOff>264583</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6399" y="81492"/>
          <a:ext cx="1945998" cy="364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wichai.j\AppData\Local\Temp\notesE1EF34\DOCUME~1\walvipa.j\LOCALS~1\Temp\notesE1EF34\PSC%20Skillset%20Matrix%2018Aug11_V1.0.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orawit.So/AppData/Local/Microsoft/Windows/INetCache/Content.Outlook/12PJK8Z6/KPI%20&amp;%20Promotion/Propose_Dec/Staff%20Promotion_19122014/Staff%20Promotion%20Template_2107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imnara%20P%20@%20Progress%20Software/TPG006-Competency%20and%20IDP%20(Job%20Description%20(All%20Org))/Sample%20IDP%20(PL_BA)%20V.1.0.0%202011100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sers\wichai.j\AppData\Local\Temp\notesE1EF34\DOCUME~1\rose.t\LOCALS~1\Temp\notesFFF692\PSC%20Skillset%20Matrix%2018Aug11_V1.0.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wichai.j\AppData\Local\Temp\notesE1EF34\DOCUME~1\TIPPAW~1.KAN\LOCALS~1\Temp\notesE1EF34\PSC%20Skillset%20Matrix%2018Aug11_V1.0.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orawit.So/Desktop/Staff%20inform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Inventory"/>
      <sheetName val="Level Skill Criteria"/>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2015"/>
      <sheetName val="Input Evaluation(Name)"/>
      <sheetName val="Staffs Data"/>
      <sheetName val="Position Naming"/>
      <sheetName val="Criteria of Promotion"/>
      <sheetName val="Project_Archievement"/>
      <sheetName val="Definition Competency 5 areas"/>
      <sheetName val="Staff Competency Criteria"/>
      <sheetName val="FormatData"/>
    </sheetNames>
    <sheetDataSet>
      <sheetData sheetId="0"/>
      <sheetData sheetId="1"/>
      <sheetData sheetId="2"/>
      <sheetData sheetId="3"/>
      <sheetData sheetId="4"/>
      <sheetData sheetId="5"/>
      <sheetData sheetId="6"/>
      <sheetData sheetId="7"/>
      <sheetData sheetId="8"/>
      <sheetData sheetId="9">
        <row r="2">
          <cell r="C2" t="str">
            <v>Pass</v>
          </cell>
          <cell r="I2">
            <v>1</v>
          </cell>
          <cell r="M2" t="str">
            <v>Not applied</v>
          </cell>
        </row>
        <row r="3">
          <cell r="C3" t="str">
            <v>Not Pass</v>
          </cell>
          <cell r="I3">
            <v>2</v>
          </cell>
          <cell r="M3" t="str">
            <v>Pass : at least 70%</v>
          </cell>
        </row>
        <row r="4">
          <cell r="I4">
            <v>3</v>
          </cell>
          <cell r="M4" t="str">
            <v>Not Pass : less than 70%</v>
          </cell>
        </row>
        <row r="5">
          <cell r="I5">
            <v>4</v>
          </cell>
        </row>
        <row r="6">
          <cell r="I6">
            <v>5</v>
          </cell>
        </row>
        <row r="19">
          <cell r="A19" t="str">
            <v>ASA/ATL</v>
          </cell>
        </row>
        <row r="20">
          <cell r="A20" t="str">
            <v>PA1/SE2</v>
          </cell>
        </row>
        <row r="21">
          <cell r="A21" t="str">
            <v>PA2/SE3</v>
          </cell>
        </row>
        <row r="22">
          <cell r="A22" t="str">
            <v>PG/SE1</v>
          </cell>
        </row>
        <row r="23">
          <cell r="A23" t="str">
            <v>PL</v>
          </cell>
        </row>
        <row r="24">
          <cell r="A24" t="str">
            <v>PM1</v>
          </cell>
        </row>
        <row r="25">
          <cell r="A25" t="str">
            <v>PM2</v>
          </cell>
        </row>
        <row r="26">
          <cell r="A26" t="str">
            <v>SA1</v>
          </cell>
        </row>
        <row r="27">
          <cell r="A27" t="str">
            <v xml:space="preserve">SA2 </v>
          </cell>
        </row>
        <row r="28">
          <cell r="A28" t="str">
            <v>SM1</v>
          </cell>
        </row>
        <row r="29">
          <cell r="A29" t="str">
            <v>SM2</v>
          </cell>
        </row>
        <row r="30">
          <cell r="A30" t="str">
            <v>SM3</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D_BA-PL"/>
      <sheetName val="Exam-IDP PL"/>
      <sheetName val="IDP template"/>
      <sheetName val="Development Approach 1-2"/>
      <sheetName val="Development Approach 2-3"/>
      <sheetName val="ตัวอย่าง flow"/>
      <sheetName val="Approach (Current to Std BA)"/>
      <sheetName val="Approach (Std BA to Std PM-SM)"/>
      <sheetName val="Dev Course"/>
      <sheetName val="Std SSP"/>
      <sheetName val="IDP V1"/>
      <sheetName val="Process improvement"/>
      <sheetName val="Sheet2"/>
    </sheetNames>
    <sheetDataSet>
      <sheetData sheetId="0"/>
      <sheetData sheetId="1"/>
      <sheetData sheetId="2"/>
      <sheetData sheetId="3"/>
      <sheetData sheetId="4"/>
      <sheetData sheetId="5"/>
      <sheetData sheetId="6"/>
      <sheetData sheetId="7"/>
      <sheetData sheetId="8" refreshError="1">
        <row r="3">
          <cell r="C3" t="str">
            <v>Course Abbreviate</v>
          </cell>
        </row>
        <row r="5">
          <cell r="C5" t="str">
            <v xml:space="preserve">AD-MLDP 1 </v>
          </cell>
        </row>
        <row r="6">
          <cell r="C6" t="str">
            <v>AD-MLDP 2</v>
          </cell>
        </row>
        <row r="7">
          <cell r="C7" t="str">
            <v>AD-MLDP 3</v>
          </cell>
        </row>
        <row r="8">
          <cell r="C8" t="str">
            <v>CF-ECE</v>
          </cell>
        </row>
        <row r="9">
          <cell r="C9" t="str">
            <v>CF-CRM</v>
          </cell>
        </row>
        <row r="10">
          <cell r="C10" t="str">
            <v>CF-ISQ</v>
          </cell>
        </row>
        <row r="11">
          <cell r="C11" t="str">
            <v>TC-TBD</v>
          </cell>
        </row>
        <row r="12">
          <cell r="C12" t="str">
            <v>TC-PMM</v>
          </cell>
        </row>
        <row r="13">
          <cell r="C13" t="str">
            <v>TC-CFM</v>
          </cell>
        </row>
        <row r="14">
          <cell r="C14" t="str">
            <v>SL-PSP</v>
          </cell>
        </row>
        <row r="15">
          <cell r="C15" t="str">
            <v>SL-EAM</v>
          </cell>
        </row>
        <row r="16">
          <cell r="C16" t="str">
            <v>SL:TMG</v>
          </cell>
        </row>
        <row r="18">
          <cell r="C18" t="str">
            <v>PM-PPM</v>
          </cell>
        </row>
        <row r="19">
          <cell r="C19" t="str">
            <v>PM-STP</v>
          </cell>
        </row>
        <row r="20">
          <cell r="C20" t="str">
            <v>PM-PAF</v>
          </cell>
        </row>
        <row r="21">
          <cell r="C21" t="str">
            <v>PE-JRS</v>
          </cell>
        </row>
        <row r="22">
          <cell r="C22" t="str">
            <v>PE-SPP</v>
          </cell>
        </row>
        <row r="23">
          <cell r="C23" t="str">
            <v>PE-MEP</v>
          </cell>
        </row>
        <row r="24">
          <cell r="C24" t="str">
            <v>PR-STT</v>
          </cell>
        </row>
        <row r="25">
          <cell r="C25" t="str">
            <v>PR-BPS</v>
          </cell>
        </row>
        <row r="26">
          <cell r="C26" t="str">
            <v>PR-PSD</v>
          </cell>
        </row>
        <row r="27">
          <cell r="C27" t="str">
            <v>CM-EPS</v>
          </cell>
        </row>
        <row r="28">
          <cell r="C28" t="str">
            <v>CM-CHI</v>
          </cell>
        </row>
        <row r="29">
          <cell r="C29" t="str">
            <v>CM-ACO</v>
          </cell>
        </row>
        <row r="30">
          <cell r="C30" t="str">
            <v>NG-WWN</v>
          </cell>
        </row>
        <row r="31">
          <cell r="C31" t="str">
            <v>NG-CCM</v>
          </cell>
        </row>
        <row r="32">
          <cell r="C32" t="str">
            <v>NG-TEN</v>
          </cell>
        </row>
        <row r="35">
          <cell r="C35" t="str">
            <v>PKB-SDLC</v>
          </cell>
        </row>
        <row r="37">
          <cell r="C37" t="str">
            <v>PKB-IT</v>
          </cell>
        </row>
        <row r="39">
          <cell r="C39" t="str">
            <v>K:BBU</v>
          </cell>
        </row>
        <row r="41">
          <cell r="C41" t="str">
            <v>K:SWP</v>
          </cell>
        </row>
        <row r="43">
          <cell r="C43" t="str">
            <v>K:TCK</v>
          </cell>
        </row>
      </sheetData>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Inventory"/>
      <sheetName val="Level Skill Criteria"/>
    </sheetNames>
    <sheetDataSet>
      <sheetData sheetId="0" refreshError="1"/>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kill Inventory"/>
      <sheetName val="Level Skill Criteria"/>
    </sheetNames>
    <sheetDataSet>
      <sheetData sheetId="0" refreshError="1"/>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 list with band 20151101"/>
    </sheetNames>
    <sheetDataSet>
      <sheetData sheetId="0">
        <row r="2">
          <cell r="B2" t="str">
            <v>523682</v>
          </cell>
          <cell r="C2" t="str">
            <v>SUNTORN MUANGSUPSOM</v>
          </cell>
          <cell r="D2" t="str">
            <v>สุนทร ม่วงทรัพย์สม</v>
          </cell>
          <cell r="E2" t="str">
            <v>Core Hospital Systems &amp; Research and Innovation</v>
          </cell>
          <cell r="F2" t="str">
            <v>Hospital Information Systems</v>
          </cell>
          <cell r="G2" t="str">
            <v>Hospital Information Systems</v>
          </cell>
          <cell r="H2" t="str">
            <v>Senior IT Manager(HIS)</v>
          </cell>
          <cell r="I2" t="str">
            <v>Veerasak K.</v>
          </cell>
          <cell r="J2">
            <v>41913</v>
          </cell>
          <cell r="K2" t="str">
            <v xml:space="preserve">  1.17</v>
          </cell>
          <cell r="L2" t="str">
            <v>Senior Application Support Manager</v>
          </cell>
          <cell r="M2" t="str">
            <v>P10</v>
          </cell>
        </row>
        <row r="3">
          <cell r="B3" t="str">
            <v>507322</v>
          </cell>
          <cell r="C3" t="str">
            <v>SAKAODUEN SINGRANG</v>
          </cell>
          <cell r="D3" t="str">
            <v>สกาวเดือน สิงห์รัง</v>
          </cell>
          <cell r="E3" t="str">
            <v>Corporate Service &amp; Control</v>
          </cell>
          <cell r="F3" t="str">
            <v>Asset Management</v>
          </cell>
          <cell r="G3" t="str">
            <v>Asset Management</v>
          </cell>
          <cell r="H3" t="str">
            <v>Asset Project Management</v>
          </cell>
          <cell r="I3" t="str">
            <v>Krirana S.</v>
          </cell>
          <cell r="J3">
            <v>40654</v>
          </cell>
          <cell r="K3" t="str">
            <v xml:space="preserve">  4.67</v>
          </cell>
          <cell r="L3" t="str">
            <v>Senior Asset Management Officer</v>
          </cell>
          <cell r="M3" t="str">
            <v>P6</v>
          </cell>
        </row>
        <row r="4">
          <cell r="B4" t="str">
            <v>504265</v>
          </cell>
          <cell r="C4" t="str">
            <v>PUTCHAREE WACHUM</v>
          </cell>
          <cell r="D4" t="str">
            <v>พัชรี วะชุม</v>
          </cell>
          <cell r="E4" t="str">
            <v>Corporate Service &amp; Control</v>
          </cell>
          <cell r="F4" t="str">
            <v>Finance &amp; Accounting Management</v>
          </cell>
          <cell r="G4" t="str">
            <v>Finance &amp; Accounting Management</v>
          </cell>
          <cell r="H4" t="str">
            <v>Accounting Officer</v>
          </cell>
          <cell r="I4" t="str">
            <v>Varangkana C.</v>
          </cell>
          <cell r="J4">
            <v>40269</v>
          </cell>
          <cell r="K4" t="str">
            <v xml:space="preserve">  5.67</v>
          </cell>
          <cell r="L4" t="str">
            <v>Finance &amp; Accounting Officer</v>
          </cell>
          <cell r="M4" t="str">
            <v>P3</v>
          </cell>
        </row>
        <row r="5">
          <cell r="B5" t="str">
            <v>510208</v>
          </cell>
          <cell r="C5" t="str">
            <v>KANOKWALAI THALAENGJITT</v>
          </cell>
          <cell r="D5" t="str">
            <v>กนกวลัย แถลงจิตต์</v>
          </cell>
          <cell r="E5" t="str">
            <v>Corporate Service &amp; Control</v>
          </cell>
          <cell r="F5" t="str">
            <v>Asset Management</v>
          </cell>
          <cell r="G5" t="str">
            <v>Asset Management</v>
          </cell>
          <cell r="H5" t="str">
            <v>Asset Management Officer</v>
          </cell>
          <cell r="I5" t="str">
            <v>Krirana S.</v>
          </cell>
          <cell r="J5">
            <v>40952</v>
          </cell>
          <cell r="K5" t="str">
            <v xml:space="preserve">  3.83</v>
          </cell>
          <cell r="L5" t="str">
            <v>Asset Management Officer</v>
          </cell>
          <cell r="M5" t="str">
            <v>P3</v>
          </cell>
        </row>
        <row r="6">
          <cell r="B6" t="str">
            <v>507878</v>
          </cell>
          <cell r="C6" t="str">
            <v>SIRITORN CHUENCHOM</v>
          </cell>
          <cell r="D6" t="str">
            <v>ศิริทร ชื่นชม</v>
          </cell>
          <cell r="E6" t="str">
            <v>Corporate Service &amp; Control</v>
          </cell>
          <cell r="F6" t="str">
            <v>Finance &amp; Accounting Management</v>
          </cell>
          <cell r="G6" t="str">
            <v>Finance &amp; Accounting Management</v>
          </cell>
          <cell r="H6" t="str">
            <v>Accounting Officer</v>
          </cell>
          <cell r="I6" t="str">
            <v>Varangkana C.</v>
          </cell>
          <cell r="J6">
            <v>40695</v>
          </cell>
          <cell r="K6" t="str">
            <v xml:space="preserve">  4.50</v>
          </cell>
          <cell r="L6" t="str">
            <v>Finance &amp; Accounting Officer</v>
          </cell>
          <cell r="M6" t="str">
            <v>P3</v>
          </cell>
        </row>
        <row r="7">
          <cell r="B7" t="str">
            <v>518008</v>
          </cell>
          <cell r="C7" t="str">
            <v>YADA CHINARAK</v>
          </cell>
          <cell r="D7" t="str">
            <v>ญดา ชินารักษ์</v>
          </cell>
          <cell r="E7" t="str">
            <v>Infrastructure &amp; Application Services</v>
          </cell>
          <cell r="F7" t="str">
            <v>Business Support Systems</v>
          </cell>
          <cell r="G7" t="str">
            <v>Shared Applications</v>
          </cell>
          <cell r="H7" t="str">
            <v>Application Support</v>
          </cell>
          <cell r="I7" t="str">
            <v>Wannawadee Y.</v>
          </cell>
          <cell r="J7">
            <v>41487</v>
          </cell>
          <cell r="K7" t="str">
            <v xml:space="preserve">  2.33</v>
          </cell>
          <cell r="L7" t="str">
            <v>Application Support</v>
          </cell>
          <cell r="M7" t="str">
            <v>P2</v>
          </cell>
        </row>
        <row r="8">
          <cell r="B8" t="str">
            <v>520496</v>
          </cell>
          <cell r="C8" t="str">
            <v>YAOWALUX BOONSUPAP</v>
          </cell>
          <cell r="D8" t="str">
            <v>เยาวลักษณ์ บุญสุภาพ</v>
          </cell>
          <cell r="E8" t="str">
            <v>Corporate Service &amp; Control</v>
          </cell>
          <cell r="F8" t="str">
            <v>Asset Management</v>
          </cell>
          <cell r="G8" t="str">
            <v>Asset Management</v>
          </cell>
          <cell r="H8" t="str">
            <v>Asset Management Officer</v>
          </cell>
          <cell r="I8" t="str">
            <v>Krirana S.</v>
          </cell>
          <cell r="J8">
            <v>42037</v>
          </cell>
          <cell r="K8" t="str">
            <v xml:space="preserve">  0.83</v>
          </cell>
          <cell r="L8" t="str">
            <v>Asset Management Officer</v>
          </cell>
          <cell r="M8" t="str">
            <v>P2</v>
          </cell>
        </row>
        <row r="9">
          <cell r="B9" t="str">
            <v>526627</v>
          </cell>
          <cell r="C9" t="str">
            <v>YANIDA TAERUNGRUANG</v>
          </cell>
          <cell r="D9" t="str">
            <v>ญาณิดา แต่รุ่งเรือง</v>
          </cell>
          <cell r="E9" t="str">
            <v>Managing Director Office</v>
          </cell>
          <cell r="F9" t="str">
            <v>Managing Director Office</v>
          </cell>
          <cell r="G9" t="str">
            <v>Managing Director Office</v>
          </cell>
          <cell r="H9" t="str">
            <v>Executive Assistant</v>
          </cell>
          <cell r="I9" t="str">
            <v>Monvalee P.</v>
          </cell>
          <cell r="J9">
            <v>42114</v>
          </cell>
          <cell r="K9" t="str">
            <v xml:space="preserve">  0.67</v>
          </cell>
          <cell r="L9" t="str">
            <v>Executive Assistant</v>
          </cell>
          <cell r="M9" t="str">
            <v>P5</v>
          </cell>
        </row>
        <row r="10">
          <cell r="B10" t="str">
            <v>012202</v>
          </cell>
          <cell r="C10" t="str">
            <v>SURAKIAT SOMBOONPHOKKAPHAN</v>
          </cell>
          <cell r="D10" t="str">
            <v>สุรเกียรติ สมบูรณ์โภคภัณฑ์</v>
          </cell>
          <cell r="E10" t="str">
            <v>Infrastructure &amp; Application Services</v>
          </cell>
          <cell r="F10" t="str">
            <v>Business Support Systems</v>
          </cell>
          <cell r="G10" t="str">
            <v>HCM System</v>
          </cell>
          <cell r="H10" t="str">
            <v>Senior Product Manager</v>
          </cell>
          <cell r="I10" t="str">
            <v>Wannawadee Y.</v>
          </cell>
          <cell r="J10">
            <v>39845</v>
          </cell>
          <cell r="K10" t="str">
            <v xml:space="preserve">  6.83</v>
          </cell>
          <cell r="L10" t="str">
            <v>Senior IT Application Support Manager</v>
          </cell>
          <cell r="M10" t="str">
            <v>P10</v>
          </cell>
        </row>
        <row r="11">
          <cell r="B11" t="str">
            <v>502155</v>
          </cell>
          <cell r="C11" t="str">
            <v>NATNATTHA KUNCHONPETCH</v>
          </cell>
          <cell r="D11" t="str">
            <v>นาถณัฎฐา กุญชรเพชร</v>
          </cell>
          <cell r="E11" t="str">
            <v>Infrastructure &amp; Application Services</v>
          </cell>
          <cell r="F11" t="str">
            <v>Enterprise Resources Planning Systems</v>
          </cell>
          <cell r="G11" t="str">
            <v>ERP System</v>
          </cell>
          <cell r="H11" t="str">
            <v>Application Support(Lead)</v>
          </cell>
          <cell r="I11" t="str">
            <v>Supanee S.</v>
          </cell>
          <cell r="J11">
            <v>41701</v>
          </cell>
          <cell r="K11" t="str">
            <v xml:space="preserve">  1.75</v>
          </cell>
          <cell r="L11" t="str">
            <v>Senior Application Support</v>
          </cell>
          <cell r="M11" t="str">
            <v>P6</v>
          </cell>
        </row>
        <row r="12">
          <cell r="B12" t="str">
            <v>502157</v>
          </cell>
          <cell r="C12" t="str">
            <v>CHULEEPORN JANTHORN</v>
          </cell>
          <cell r="D12" t="str">
            <v>ชุลีภรณ์ จันทร</v>
          </cell>
          <cell r="E12" t="str">
            <v>Infrastructure &amp; Application Services</v>
          </cell>
          <cell r="F12" t="str">
            <v>Enterprise Resources Planning Systems</v>
          </cell>
          <cell r="G12" t="str">
            <v>ERP System</v>
          </cell>
          <cell r="H12" t="str">
            <v>Senior Product Manager</v>
          </cell>
          <cell r="I12" t="str">
            <v>Supanee S.</v>
          </cell>
          <cell r="J12">
            <v>39845</v>
          </cell>
          <cell r="K12" t="str">
            <v xml:space="preserve">  6.83</v>
          </cell>
          <cell r="L12" t="str">
            <v>Senior IT Application Support Manager</v>
          </cell>
          <cell r="M12" t="str">
            <v>P10</v>
          </cell>
        </row>
        <row r="13">
          <cell r="B13" t="str">
            <v>014283</v>
          </cell>
          <cell r="C13" t="str">
            <v>PICHET PARIYARUNGSI</v>
          </cell>
          <cell r="D13" t="str">
            <v>พิเชษฐ์ ปาริยะรังสี</v>
          </cell>
          <cell r="E13" t="str">
            <v>Infrastructure &amp; Application Services</v>
          </cell>
          <cell r="F13" t="str">
            <v>Enterprise Resources Planning Systems</v>
          </cell>
          <cell r="G13" t="str">
            <v>Business Intelligence</v>
          </cell>
          <cell r="H13" t="str">
            <v>Senior Product Manager</v>
          </cell>
          <cell r="I13" t="str">
            <v>Supanee S.</v>
          </cell>
          <cell r="J13">
            <v>39845</v>
          </cell>
          <cell r="K13" t="str">
            <v xml:space="preserve">  6.83</v>
          </cell>
          <cell r="L13" t="str">
            <v>Senior IT Application Support Manager</v>
          </cell>
          <cell r="M13" t="str">
            <v>P10</v>
          </cell>
        </row>
        <row r="14">
          <cell r="B14" t="str">
            <v>509137</v>
          </cell>
          <cell r="C14" t="str">
            <v>BENJAMAPORN KLINHORMHUAL</v>
          </cell>
          <cell r="D14" t="str">
            <v>เบญจมาภรณ์ กลิ่นหอมหวล</v>
          </cell>
          <cell r="E14" t="str">
            <v>Infrastructure &amp; Application Services</v>
          </cell>
          <cell r="F14" t="str">
            <v>Business Support Systems</v>
          </cell>
          <cell r="G14" t="str">
            <v>CRM System</v>
          </cell>
          <cell r="H14" t="str">
            <v>Senior Application Support</v>
          </cell>
          <cell r="I14" t="str">
            <v>Wannawadee Y.</v>
          </cell>
          <cell r="J14">
            <v>40819</v>
          </cell>
          <cell r="K14" t="str">
            <v xml:space="preserve">  4.17</v>
          </cell>
          <cell r="L14" t="str">
            <v>Senior Business Analyst</v>
          </cell>
          <cell r="M14" t="str">
            <v>P6</v>
          </cell>
        </row>
        <row r="15">
          <cell r="B15" t="str">
            <v>014815</v>
          </cell>
          <cell r="C15" t="str">
            <v>CHATCHAI CHAWANAKIATPAIBOON</v>
          </cell>
          <cell r="D15" t="str">
            <v>ชัชชัย ชวนะเกียรติไพบูลย์</v>
          </cell>
          <cell r="E15" t="str">
            <v>Infrastructure &amp; Application Services</v>
          </cell>
          <cell r="F15" t="str">
            <v>Business Support Systems</v>
          </cell>
          <cell r="G15" t="str">
            <v>HCM System</v>
          </cell>
          <cell r="H15" t="str">
            <v>Senior Application Support</v>
          </cell>
          <cell r="I15" t="str">
            <v>Wannawadee Y.</v>
          </cell>
          <cell r="J15">
            <v>39845</v>
          </cell>
          <cell r="K15" t="str">
            <v xml:space="preserve">  6.83</v>
          </cell>
          <cell r="L15" t="str">
            <v>Senior Application Support</v>
          </cell>
          <cell r="M15" t="str">
            <v>P6</v>
          </cell>
        </row>
        <row r="16">
          <cell r="B16" t="str">
            <v>510161</v>
          </cell>
          <cell r="C16" t="str">
            <v>KANYA BUANAK</v>
          </cell>
          <cell r="D16" t="str">
            <v>กัญญา บัวนาค</v>
          </cell>
          <cell r="E16" t="str">
            <v>Infrastructure &amp; Application Services</v>
          </cell>
          <cell r="F16" t="str">
            <v>Enterprise Resources Planning Systems</v>
          </cell>
          <cell r="G16" t="str">
            <v>ERP System</v>
          </cell>
          <cell r="H16" t="str">
            <v>Application Support</v>
          </cell>
          <cell r="I16" t="str">
            <v>Supanee S.</v>
          </cell>
          <cell r="J16">
            <v>40969</v>
          </cell>
          <cell r="K16" t="str">
            <v xml:space="preserve">  3.75</v>
          </cell>
          <cell r="L16" t="str">
            <v>Application Support</v>
          </cell>
          <cell r="M16" t="str">
            <v>P3</v>
          </cell>
        </row>
        <row r="17">
          <cell r="B17" t="str">
            <v>510162</v>
          </cell>
          <cell r="C17" t="str">
            <v>PANNARAT THONGBORISUT</v>
          </cell>
          <cell r="D17" t="str">
            <v>พรรณรัตน์ ทองบริสุทธิ์</v>
          </cell>
          <cell r="E17" t="str">
            <v>Infrastructure &amp; Application Services</v>
          </cell>
          <cell r="F17" t="str">
            <v>Enterprise Resources Planning Systems</v>
          </cell>
          <cell r="G17" t="str">
            <v>ERP System</v>
          </cell>
          <cell r="H17" t="str">
            <v>Application Support</v>
          </cell>
          <cell r="I17" t="str">
            <v>Supanee S.</v>
          </cell>
          <cell r="J17">
            <v>40969</v>
          </cell>
          <cell r="K17" t="str">
            <v xml:space="preserve">  3.75</v>
          </cell>
          <cell r="L17" t="str">
            <v>Application Support</v>
          </cell>
          <cell r="M17" t="str">
            <v>P3</v>
          </cell>
        </row>
        <row r="18">
          <cell r="B18" t="str">
            <v>519768</v>
          </cell>
          <cell r="C18" t="str">
            <v>PRAYAD KAMPHAN</v>
          </cell>
          <cell r="D18" t="str">
            <v>ประหยัด คำพันธ์</v>
          </cell>
          <cell r="E18" t="str">
            <v>Infrastructure &amp; Application Services</v>
          </cell>
          <cell r="F18" t="str">
            <v>Enterprise Resources Planning Systems</v>
          </cell>
          <cell r="G18" t="str">
            <v>ERP System</v>
          </cell>
          <cell r="H18" t="str">
            <v>Application Support</v>
          </cell>
          <cell r="I18" t="str">
            <v>Supanee S.</v>
          </cell>
          <cell r="J18">
            <v>41579</v>
          </cell>
          <cell r="K18" t="str">
            <v xml:space="preserve">  2.08</v>
          </cell>
          <cell r="L18" t="str">
            <v>Application Support</v>
          </cell>
          <cell r="M18" t="str">
            <v>P3</v>
          </cell>
        </row>
        <row r="19">
          <cell r="B19" t="str">
            <v>510456</v>
          </cell>
          <cell r="C19" t="str">
            <v>KOWIT WIWATTHANAKUL</v>
          </cell>
          <cell r="D19" t="str">
            <v>โกวิทย์ วิวัฒน์ธนกุล</v>
          </cell>
          <cell r="E19" t="str">
            <v>Infrastructure &amp; Application Services</v>
          </cell>
          <cell r="F19" t="str">
            <v>Business Support Systems</v>
          </cell>
          <cell r="G19" t="str">
            <v>Business Products</v>
          </cell>
          <cell r="H19" t="str">
            <v>Application Development Mgr</v>
          </cell>
          <cell r="I19" t="str">
            <v>Wannawadee Y.</v>
          </cell>
          <cell r="J19">
            <v>40954</v>
          </cell>
          <cell r="K19" t="str">
            <v xml:space="preserve">  3.83</v>
          </cell>
          <cell r="L19" t="str">
            <v>Application Development Manager</v>
          </cell>
          <cell r="M19" t="str">
            <v>P10</v>
          </cell>
        </row>
        <row r="20">
          <cell r="B20" t="str">
            <v>502262</v>
          </cell>
          <cell r="C20" t="str">
            <v>SODCHUEN MUSIKAWONG</v>
          </cell>
          <cell r="D20" t="str">
            <v>สดชื่น มุสิกะวงศ์</v>
          </cell>
          <cell r="E20" t="str">
            <v>Infrastructure &amp; Application Services</v>
          </cell>
          <cell r="F20" t="str">
            <v>Enterprise Resources Planning Systems</v>
          </cell>
          <cell r="G20" t="str">
            <v>ERP System</v>
          </cell>
          <cell r="H20" t="str">
            <v>Application Support</v>
          </cell>
          <cell r="I20" t="str">
            <v>Supanee S.</v>
          </cell>
          <cell r="J20">
            <v>39904</v>
          </cell>
          <cell r="K20" t="str">
            <v xml:space="preserve">  6.67</v>
          </cell>
          <cell r="L20" t="str">
            <v>Application Support</v>
          </cell>
          <cell r="M20" t="str">
            <v>P3</v>
          </cell>
        </row>
        <row r="21">
          <cell r="B21" t="str">
            <v>524849</v>
          </cell>
          <cell r="C21" t="str">
            <v>PIRIYA MONGKOLPATHUM</v>
          </cell>
          <cell r="D21" t="str">
            <v>พิริยะ มงคลอุปถัมภ์</v>
          </cell>
          <cell r="E21" t="str">
            <v>Infrastructure &amp; Application Services</v>
          </cell>
          <cell r="F21" t="str">
            <v>Enterprise Resources Planning Systems</v>
          </cell>
          <cell r="G21" t="str">
            <v>ERP System</v>
          </cell>
          <cell r="H21" t="str">
            <v>Senior SAP Basis</v>
          </cell>
          <cell r="I21" t="str">
            <v>Supanee S.</v>
          </cell>
          <cell r="J21">
            <v>42009</v>
          </cell>
          <cell r="K21" t="str">
            <v xml:space="preserve">  0.92</v>
          </cell>
          <cell r="L21" t="str">
            <v xml:space="preserve">Senior Application Support </v>
          </cell>
          <cell r="M21" t="str">
            <v>P6</v>
          </cell>
        </row>
        <row r="22">
          <cell r="B22" t="str">
            <v>508308</v>
          </cell>
          <cell r="C22" t="str">
            <v>JEERANA ROEGKAMOL</v>
          </cell>
          <cell r="D22" t="str">
            <v>จีรณา ฤกษ์กมล</v>
          </cell>
          <cell r="E22" t="str">
            <v>Infrastructure &amp; Application Services</v>
          </cell>
          <cell r="F22" t="str">
            <v>Enterprise Resources Planning Systems</v>
          </cell>
          <cell r="G22" t="str">
            <v>ERP System</v>
          </cell>
          <cell r="H22" t="str">
            <v>SAP Basis</v>
          </cell>
          <cell r="I22" t="str">
            <v>Supanee S.</v>
          </cell>
          <cell r="J22">
            <v>41897</v>
          </cell>
          <cell r="K22" t="str">
            <v xml:space="preserve">  1.25</v>
          </cell>
          <cell r="L22" t="str">
            <v>Application Support</v>
          </cell>
          <cell r="M22" t="str">
            <v>P3</v>
          </cell>
        </row>
        <row r="23">
          <cell r="B23" t="str">
            <v>514702</v>
          </cell>
          <cell r="C23" t="str">
            <v>PATARAKORN CHANSOMBOON</v>
          </cell>
          <cell r="D23" t="str">
            <v>ภัทรกร จันทร์สมบุญ</v>
          </cell>
          <cell r="E23" t="str">
            <v>Infrastructure &amp; Application Services</v>
          </cell>
          <cell r="F23" t="str">
            <v>Enterprise Resources Planning Systems</v>
          </cell>
          <cell r="G23" t="str">
            <v>ERP System</v>
          </cell>
          <cell r="H23" t="str">
            <v>Application Support</v>
          </cell>
          <cell r="I23" t="str">
            <v>Supanee S.</v>
          </cell>
          <cell r="J23">
            <v>41334</v>
          </cell>
          <cell r="K23" t="str">
            <v xml:space="preserve">  2.75</v>
          </cell>
          <cell r="L23" t="str">
            <v>Application Support</v>
          </cell>
          <cell r="M23" t="str">
            <v>P3</v>
          </cell>
        </row>
        <row r="24">
          <cell r="B24" t="str">
            <v>525768</v>
          </cell>
          <cell r="C24" t="str">
            <v>NADAPRAPAI THAMMASIL</v>
          </cell>
          <cell r="D24" t="str">
            <v>นฎาประไพ ธรรมศิล</v>
          </cell>
          <cell r="E24" t="str">
            <v>Infrastructure &amp; Application Services</v>
          </cell>
          <cell r="F24" t="str">
            <v>Enterprise Resources Planning Systems</v>
          </cell>
          <cell r="G24" t="str">
            <v>ERP System</v>
          </cell>
          <cell r="H24" t="str">
            <v>Application Support</v>
          </cell>
          <cell r="I24" t="str">
            <v>Supanee S.</v>
          </cell>
          <cell r="J24">
            <v>42065</v>
          </cell>
          <cell r="K24" t="str">
            <v xml:space="preserve">  0.75</v>
          </cell>
          <cell r="L24" t="str">
            <v>Application Support</v>
          </cell>
          <cell r="M24" t="str">
            <v>P3</v>
          </cell>
        </row>
        <row r="25">
          <cell r="B25" t="str">
            <v>527881</v>
          </cell>
          <cell r="C25" t="str">
            <v>NUTCHANART WONGSUBAN</v>
          </cell>
          <cell r="D25" t="str">
            <v>นุชนาถ วงศ์สุบรรณ</v>
          </cell>
          <cell r="E25" t="str">
            <v>Infrastructure &amp; Application Services</v>
          </cell>
          <cell r="F25" t="str">
            <v>Enterprise Resources Planning Systems</v>
          </cell>
          <cell r="G25" t="str">
            <v>ERP System</v>
          </cell>
          <cell r="H25" t="str">
            <v>Application Support</v>
          </cell>
          <cell r="I25" t="str">
            <v>Supanee S.</v>
          </cell>
          <cell r="J25">
            <v>42170</v>
          </cell>
          <cell r="K25" t="str">
            <v xml:space="preserve">  0.50</v>
          </cell>
          <cell r="L25" t="str">
            <v>Application Support</v>
          </cell>
          <cell r="M25" t="str">
            <v>P3</v>
          </cell>
        </row>
        <row r="26">
          <cell r="B26" t="str">
            <v>015084</v>
          </cell>
          <cell r="C26" t="str">
            <v>PORNCHAI TANTIVANON</v>
          </cell>
          <cell r="D26" t="str">
            <v>พรชัย ตันติวานนท์</v>
          </cell>
          <cell r="E26" t="str">
            <v>Infrastructure &amp; Application Services</v>
          </cell>
          <cell r="F26" t="str">
            <v>Enterprise Resources Planning Systems</v>
          </cell>
          <cell r="G26" t="str">
            <v>Business Intelligence</v>
          </cell>
          <cell r="H26" t="str">
            <v>Senior BI Analyst</v>
          </cell>
          <cell r="I26" t="str">
            <v>Supanee S.</v>
          </cell>
          <cell r="J26">
            <v>39845</v>
          </cell>
          <cell r="K26" t="str">
            <v xml:space="preserve">  6.83</v>
          </cell>
          <cell r="L26" t="str">
            <v xml:space="preserve">Senior Application Support </v>
          </cell>
          <cell r="M26" t="str">
            <v>P5</v>
          </cell>
        </row>
        <row r="27">
          <cell r="B27" t="str">
            <v>500775</v>
          </cell>
          <cell r="C27" t="str">
            <v>SUCHART SAESUE</v>
          </cell>
          <cell r="D27" t="str">
            <v>สุชาติ แซ่ซือ</v>
          </cell>
          <cell r="E27" t="str">
            <v>Infrastructure &amp; Application Services</v>
          </cell>
          <cell r="F27" t="str">
            <v>Enterprise Resources Planning Systems</v>
          </cell>
          <cell r="G27" t="str">
            <v>Business Intelligence</v>
          </cell>
          <cell r="H27" t="str">
            <v>Senior BI Analyst</v>
          </cell>
          <cell r="I27" t="str">
            <v>Supanee S.</v>
          </cell>
          <cell r="J27">
            <v>39845</v>
          </cell>
          <cell r="K27" t="str">
            <v xml:space="preserve">  6.83</v>
          </cell>
          <cell r="L27" t="str">
            <v xml:space="preserve">Senior Application Support </v>
          </cell>
          <cell r="M27" t="str">
            <v>P5</v>
          </cell>
        </row>
        <row r="28">
          <cell r="B28" t="str">
            <v>503344</v>
          </cell>
          <cell r="C28" t="str">
            <v>JURAIRAT JAITIP</v>
          </cell>
          <cell r="D28" t="str">
            <v>จุไรรัตน์ ใจติ๊บ</v>
          </cell>
          <cell r="E28" t="str">
            <v>Infrastructure &amp; Application Services</v>
          </cell>
          <cell r="F28" t="str">
            <v>Enterprise Resources Planning Systems</v>
          </cell>
          <cell r="G28" t="str">
            <v>Business Intelligence</v>
          </cell>
          <cell r="H28" t="str">
            <v>Senior BI Analyst</v>
          </cell>
          <cell r="I28" t="str">
            <v>Supanee S.</v>
          </cell>
          <cell r="J28">
            <v>40119</v>
          </cell>
          <cell r="K28" t="str">
            <v xml:space="preserve">  6.08</v>
          </cell>
          <cell r="L28" t="str">
            <v xml:space="preserve">Senior Application Support </v>
          </cell>
          <cell r="M28" t="str">
            <v>P5</v>
          </cell>
        </row>
        <row r="29">
          <cell r="B29" t="str">
            <v>504500</v>
          </cell>
          <cell r="C29" t="str">
            <v>PIYAWAN MASSA-ARD</v>
          </cell>
          <cell r="D29" t="str">
            <v>ปิยะวรรณ มาสสะอาด</v>
          </cell>
          <cell r="E29" t="str">
            <v>Infrastructure &amp; Application Services</v>
          </cell>
          <cell r="F29" t="str">
            <v>Enterprise Resources Planning Systems</v>
          </cell>
          <cell r="G29" t="str">
            <v>Business Intelligence</v>
          </cell>
          <cell r="H29" t="str">
            <v>Senior BI Analyst</v>
          </cell>
          <cell r="I29" t="str">
            <v>Supanee S.</v>
          </cell>
          <cell r="J29">
            <v>40302</v>
          </cell>
          <cell r="K29" t="str">
            <v xml:space="preserve">  5.58</v>
          </cell>
          <cell r="L29" t="str">
            <v xml:space="preserve">Senior Application Support </v>
          </cell>
          <cell r="M29" t="str">
            <v>P5</v>
          </cell>
        </row>
        <row r="30">
          <cell r="B30" t="str">
            <v>517631</v>
          </cell>
          <cell r="C30" t="str">
            <v>MANOCH TOWWARABUT</v>
          </cell>
          <cell r="D30" t="str">
            <v>มาโนช ท้าววรบุตร</v>
          </cell>
          <cell r="E30" t="str">
            <v>Infrastructure &amp; Application Services</v>
          </cell>
          <cell r="F30" t="str">
            <v>Business Support Systems</v>
          </cell>
          <cell r="G30" t="str">
            <v>CRM System</v>
          </cell>
          <cell r="H30" t="str">
            <v>Application Support</v>
          </cell>
          <cell r="I30" t="str">
            <v>Wannawadee Y.</v>
          </cell>
          <cell r="J30">
            <v>41456</v>
          </cell>
          <cell r="K30" t="str">
            <v xml:space="preserve">  2.42</v>
          </cell>
          <cell r="L30" t="str">
            <v>Developer</v>
          </cell>
          <cell r="M30" t="str">
            <v>P3</v>
          </cell>
        </row>
        <row r="31">
          <cell r="B31" t="str">
            <v>504929</v>
          </cell>
          <cell r="C31" t="str">
            <v>SIRIPOOM SUDDEEPHONG</v>
          </cell>
          <cell r="D31" t="str">
            <v>สิริภูมิ สุดดีพงศ์</v>
          </cell>
          <cell r="E31" t="str">
            <v>Infrastructure &amp; Application Services</v>
          </cell>
          <cell r="F31" t="str">
            <v>Business Support Systems</v>
          </cell>
          <cell r="G31" t="str">
            <v>HCM System</v>
          </cell>
          <cell r="H31" t="str">
            <v>Application Support</v>
          </cell>
          <cell r="I31" t="str">
            <v>Wannawadee Y.</v>
          </cell>
          <cell r="J31">
            <v>40360</v>
          </cell>
          <cell r="K31" t="str">
            <v xml:space="preserve">  5.42</v>
          </cell>
          <cell r="L31" t="str">
            <v>Application Support</v>
          </cell>
          <cell r="M31" t="str">
            <v>P3</v>
          </cell>
        </row>
        <row r="32">
          <cell r="B32" t="str">
            <v>100077</v>
          </cell>
          <cell r="C32" t="str">
            <v>NARISA  ATTAKETTAWORN</v>
          </cell>
          <cell r="D32" t="str">
            <v>นริสา อรรถเกตุถาวร</v>
          </cell>
          <cell r="E32" t="str">
            <v>Infrastructure &amp; Application Services</v>
          </cell>
          <cell r="F32" t="str">
            <v>Enterprise Resources Planning Systems</v>
          </cell>
          <cell r="G32" t="str">
            <v>ERP System</v>
          </cell>
          <cell r="H32" t="str">
            <v>Application Support</v>
          </cell>
          <cell r="I32" t="str">
            <v>Supanee S.</v>
          </cell>
          <cell r="J32">
            <v>41456</v>
          </cell>
          <cell r="K32" t="str">
            <v xml:space="preserve">  2.42</v>
          </cell>
          <cell r="L32" t="str">
            <v>Application Support</v>
          </cell>
          <cell r="M32" t="str">
            <v>P3</v>
          </cell>
        </row>
        <row r="33">
          <cell r="B33" t="str">
            <v>502159</v>
          </cell>
          <cell r="C33" t="str">
            <v>KHANITTHA WETCHAKAMA</v>
          </cell>
          <cell r="D33" t="str">
            <v>ขนิษฐา เวชกามา</v>
          </cell>
          <cell r="E33" t="str">
            <v>Infrastructure &amp; Application Services</v>
          </cell>
          <cell r="F33" t="str">
            <v>Enterprise Resources Planning Systems</v>
          </cell>
          <cell r="G33" t="str">
            <v>ERP System</v>
          </cell>
          <cell r="H33" t="str">
            <v>Application Support</v>
          </cell>
          <cell r="I33" t="str">
            <v>Supanee S.</v>
          </cell>
          <cell r="J33">
            <v>39845</v>
          </cell>
          <cell r="K33" t="str">
            <v xml:space="preserve">  6.83</v>
          </cell>
          <cell r="L33" t="str">
            <v>Application Support</v>
          </cell>
          <cell r="M33" t="str">
            <v>P3</v>
          </cell>
        </row>
        <row r="34">
          <cell r="B34" t="str">
            <v>503177</v>
          </cell>
          <cell r="C34" t="str">
            <v>TIPPAWAN KADBUA</v>
          </cell>
          <cell r="D34" t="str">
            <v>ทิพวรรณ คาดบัว</v>
          </cell>
          <cell r="E34" t="str">
            <v>Infrastructure &amp; Application Services</v>
          </cell>
          <cell r="F34" t="str">
            <v>Enterprise Resources Planning Systems</v>
          </cell>
          <cell r="G34" t="str">
            <v>ERP System</v>
          </cell>
          <cell r="H34" t="str">
            <v>Application Support</v>
          </cell>
          <cell r="I34" t="str">
            <v>Supanee S.</v>
          </cell>
          <cell r="J34">
            <v>40087</v>
          </cell>
          <cell r="K34" t="str">
            <v xml:space="preserve">  6.17</v>
          </cell>
          <cell r="L34" t="str">
            <v>Application Support</v>
          </cell>
          <cell r="M34" t="str">
            <v>P3</v>
          </cell>
        </row>
        <row r="35">
          <cell r="B35" t="str">
            <v>512135</v>
          </cell>
          <cell r="C35" t="str">
            <v>NATTAWIT CHAIPROMWONG</v>
          </cell>
          <cell r="D35" t="str">
            <v>ณัฐวิชญ์ ชัยพรมวงศ์</v>
          </cell>
          <cell r="E35" t="str">
            <v>Infrastructure &amp; Application Services</v>
          </cell>
          <cell r="F35" t="str">
            <v>Enterprise Resources Planning Systems</v>
          </cell>
          <cell r="G35" t="str">
            <v>ERP System</v>
          </cell>
          <cell r="H35" t="str">
            <v>Application Support</v>
          </cell>
          <cell r="I35" t="str">
            <v>Supanee S.</v>
          </cell>
          <cell r="J35">
            <v>41092</v>
          </cell>
          <cell r="K35" t="str">
            <v xml:space="preserve">  3.42</v>
          </cell>
          <cell r="L35" t="str">
            <v>Application Support</v>
          </cell>
          <cell r="M35" t="str">
            <v>P3</v>
          </cell>
        </row>
        <row r="36">
          <cell r="B36" t="str">
            <v>518015</v>
          </cell>
          <cell r="C36" t="str">
            <v>ANCHALEE POOPRUEM</v>
          </cell>
          <cell r="D36" t="str">
            <v>อัญชลี ภูปรื้ม</v>
          </cell>
          <cell r="E36" t="str">
            <v>Infrastructure &amp; Application Services</v>
          </cell>
          <cell r="F36" t="str">
            <v>Enterprise Resources Planning Systems</v>
          </cell>
          <cell r="G36" t="str">
            <v>ERP System</v>
          </cell>
          <cell r="H36" t="str">
            <v>Application Support</v>
          </cell>
          <cell r="I36" t="str">
            <v>Supanee S.</v>
          </cell>
          <cell r="J36">
            <v>41501</v>
          </cell>
          <cell r="K36" t="str">
            <v xml:space="preserve">  2.33</v>
          </cell>
          <cell r="L36" t="str">
            <v>Application Support</v>
          </cell>
          <cell r="M36" t="str">
            <v>P3</v>
          </cell>
        </row>
        <row r="37">
          <cell r="B37" t="str">
            <v>516376</v>
          </cell>
          <cell r="C37" t="str">
            <v>WILAIPORN TANGTHEERAJAROONWONG</v>
          </cell>
          <cell r="D37" t="str">
            <v>วิไลพร ตั้งธีรจรูญวงศ์</v>
          </cell>
          <cell r="E37" t="str">
            <v>Infrastructure &amp; Application Services</v>
          </cell>
          <cell r="F37" t="str">
            <v>Enterprise Resources Planning Systems</v>
          </cell>
          <cell r="G37" t="str">
            <v>ERP System</v>
          </cell>
          <cell r="H37" t="str">
            <v>Application Support</v>
          </cell>
          <cell r="I37" t="str">
            <v>Supanee S.</v>
          </cell>
          <cell r="J37">
            <v>42217</v>
          </cell>
          <cell r="K37" t="str">
            <v xml:space="preserve">  0.33</v>
          </cell>
          <cell r="L37" t="str">
            <v>Application Support</v>
          </cell>
          <cell r="M37" t="str">
            <v>P3</v>
          </cell>
        </row>
        <row r="38">
          <cell r="B38" t="str">
            <v>520313</v>
          </cell>
          <cell r="C38" t="str">
            <v>SORAKIT ASSAWAKUNLAWANICH</v>
          </cell>
          <cell r="D38" t="str">
            <v>สรกฤตย์ อัศวกุลวานิช</v>
          </cell>
          <cell r="E38" t="str">
            <v>Infrastructure &amp; Application Services</v>
          </cell>
          <cell r="F38" t="str">
            <v>Business Support Systems</v>
          </cell>
          <cell r="G38" t="str">
            <v>Business Products</v>
          </cell>
          <cell r="H38" t="str">
            <v>System Analyst</v>
          </cell>
          <cell r="I38" t="str">
            <v>Wannawadee Y.</v>
          </cell>
          <cell r="J38">
            <v>41641</v>
          </cell>
          <cell r="K38" t="str">
            <v xml:space="preserve">  1.92</v>
          </cell>
          <cell r="L38" t="str">
            <v>System Analyst</v>
          </cell>
          <cell r="M38" t="str">
            <v>P3</v>
          </cell>
        </row>
        <row r="39">
          <cell r="B39" t="str">
            <v>505401</v>
          </cell>
          <cell r="C39" t="str">
            <v>JINDAPORN THIMTHONG</v>
          </cell>
          <cell r="D39" t="str">
            <v>จินดาพร ทิมทอง</v>
          </cell>
          <cell r="E39" t="str">
            <v>Infrastructure &amp; Application Services</v>
          </cell>
          <cell r="F39" t="str">
            <v>Business Support Systems</v>
          </cell>
          <cell r="G39" t="str">
            <v>CRM System</v>
          </cell>
          <cell r="H39" t="str">
            <v>Application Support</v>
          </cell>
          <cell r="I39" t="str">
            <v>Wannawadee Y.</v>
          </cell>
          <cell r="J39">
            <v>40422</v>
          </cell>
          <cell r="K39" t="str">
            <v xml:space="preserve">  5.25</v>
          </cell>
          <cell r="L39" t="str">
            <v>Application Support</v>
          </cell>
          <cell r="M39" t="str">
            <v>P3</v>
          </cell>
        </row>
        <row r="40">
          <cell r="B40" t="str">
            <v>508254</v>
          </cell>
          <cell r="C40" t="str">
            <v>MANATSANAN MINGRUDTANASIRIKUL</v>
          </cell>
          <cell r="D40" t="str">
            <v>มนัสนันท์ มิ่งรัตนสิริกุล</v>
          </cell>
          <cell r="E40" t="str">
            <v>Infrastructure &amp; Application Services</v>
          </cell>
          <cell r="F40" t="str">
            <v>Business Support Systems</v>
          </cell>
          <cell r="G40" t="str">
            <v>CRM System</v>
          </cell>
          <cell r="H40" t="str">
            <v>Application Support</v>
          </cell>
          <cell r="I40" t="str">
            <v>Wannawadee Y.</v>
          </cell>
          <cell r="J40">
            <v>40725</v>
          </cell>
          <cell r="K40" t="str">
            <v xml:space="preserve">  4.42</v>
          </cell>
          <cell r="L40" t="str">
            <v>Application Support</v>
          </cell>
          <cell r="M40" t="str">
            <v>P3</v>
          </cell>
        </row>
        <row r="41">
          <cell r="B41" t="str">
            <v>510682</v>
          </cell>
          <cell r="C41" t="str">
            <v>WALAIPORN CHUMPENGPAN</v>
          </cell>
          <cell r="D41" t="str">
            <v>วลัยพร ชุ่มเพ็งพันธุ์</v>
          </cell>
          <cell r="E41" t="str">
            <v>Infrastructure &amp; Application Services</v>
          </cell>
          <cell r="F41" t="str">
            <v>Business Support Systems</v>
          </cell>
          <cell r="G41" t="str">
            <v>CRM System</v>
          </cell>
          <cell r="H41" t="str">
            <v>Application Support</v>
          </cell>
          <cell r="I41" t="str">
            <v>Wannawadee Y.</v>
          </cell>
          <cell r="J41">
            <v>41001</v>
          </cell>
          <cell r="K41" t="str">
            <v xml:space="preserve">  3.67</v>
          </cell>
          <cell r="L41" t="str">
            <v>Developer</v>
          </cell>
          <cell r="M41" t="str">
            <v>P3</v>
          </cell>
        </row>
        <row r="42">
          <cell r="B42" t="str">
            <v>508747</v>
          </cell>
          <cell r="C42" t="str">
            <v>NATTAYA NITHIWORAWAT</v>
          </cell>
          <cell r="D42" t="str">
            <v>ณัฐธยาน์ นิธิวรวรรธน์</v>
          </cell>
          <cell r="E42" t="str">
            <v>Infrastructure &amp; Application Services</v>
          </cell>
          <cell r="F42" t="str">
            <v>Enterprise Resources Planning Systems</v>
          </cell>
          <cell r="G42" t="str">
            <v>ERP System</v>
          </cell>
          <cell r="H42" t="str">
            <v>Application Support</v>
          </cell>
          <cell r="I42" t="str">
            <v>Supanee S.</v>
          </cell>
          <cell r="J42">
            <v>41791</v>
          </cell>
          <cell r="K42" t="str">
            <v xml:space="preserve">  1.50</v>
          </cell>
          <cell r="L42" t="str">
            <v>Application Support</v>
          </cell>
          <cell r="M42" t="str">
            <v>P3</v>
          </cell>
        </row>
        <row r="43">
          <cell r="B43" t="str">
            <v>511391</v>
          </cell>
          <cell r="C43" t="str">
            <v>ARCHVISIT PROMRAKSA</v>
          </cell>
          <cell r="D43" t="str">
            <v>อาชว์วิศิษฎ์ พรหมรักษา</v>
          </cell>
          <cell r="E43" t="str">
            <v>Infrastructure &amp; Application Services</v>
          </cell>
          <cell r="F43" t="str">
            <v>Enterprise Resources Planning Systems</v>
          </cell>
          <cell r="G43" t="str">
            <v>ERP System</v>
          </cell>
          <cell r="H43" t="str">
            <v>Application Support</v>
          </cell>
          <cell r="I43" t="str">
            <v>Supanee S.</v>
          </cell>
          <cell r="J43">
            <v>41031</v>
          </cell>
          <cell r="K43" t="str">
            <v xml:space="preserve">  3.58</v>
          </cell>
          <cell r="L43" t="str">
            <v>Application Support</v>
          </cell>
          <cell r="M43" t="str">
            <v>P3</v>
          </cell>
        </row>
        <row r="44">
          <cell r="B44" t="str">
            <v>518007</v>
          </cell>
          <cell r="C44" t="str">
            <v>THANUTTHA JULDALAI</v>
          </cell>
          <cell r="D44" t="str">
            <v>ธณัฏฐา จุลดาลัย</v>
          </cell>
          <cell r="E44" t="str">
            <v>Infrastructure &amp; Application Services</v>
          </cell>
          <cell r="F44" t="str">
            <v>Enterprise Resources Planning Systems</v>
          </cell>
          <cell r="G44" t="str">
            <v>ERP System</v>
          </cell>
          <cell r="H44" t="str">
            <v>Application Support</v>
          </cell>
          <cell r="I44" t="str">
            <v>Supanee S.</v>
          </cell>
          <cell r="J44">
            <v>41852</v>
          </cell>
          <cell r="K44" t="str">
            <v xml:space="preserve">  1.33</v>
          </cell>
          <cell r="L44" t="str">
            <v>Application Support</v>
          </cell>
          <cell r="M44" t="str">
            <v>P3</v>
          </cell>
        </row>
        <row r="45">
          <cell r="B45" t="str">
            <v>519771</v>
          </cell>
          <cell r="C45" t="str">
            <v>ORWAN SRION</v>
          </cell>
          <cell r="D45" t="str">
            <v>อรวรรณ ศรีอ่อน</v>
          </cell>
          <cell r="E45" t="str">
            <v>Infrastructure &amp; Application Services</v>
          </cell>
          <cell r="F45" t="str">
            <v>Enterprise Resources Planning Systems</v>
          </cell>
          <cell r="G45" t="str">
            <v>ERP System</v>
          </cell>
          <cell r="H45" t="str">
            <v>Application Support</v>
          </cell>
          <cell r="I45" t="str">
            <v>Supanee S.</v>
          </cell>
          <cell r="J45">
            <v>41589</v>
          </cell>
          <cell r="K45" t="str">
            <v xml:space="preserve">  2.08</v>
          </cell>
          <cell r="L45" t="str">
            <v>Application Support</v>
          </cell>
          <cell r="M45" t="str">
            <v>P3</v>
          </cell>
        </row>
        <row r="46">
          <cell r="B46" t="str">
            <v>508748</v>
          </cell>
          <cell r="C46" t="str">
            <v>SANTI JARASSANGSAKUL</v>
          </cell>
          <cell r="D46" t="str">
            <v>สันติ จรัสแสงสกุล</v>
          </cell>
          <cell r="E46" t="str">
            <v>Infrastructure &amp; Application Services</v>
          </cell>
          <cell r="F46" t="str">
            <v>Enterprise Resources Planning Systems</v>
          </cell>
          <cell r="G46" t="str">
            <v>Business Intelligence</v>
          </cell>
          <cell r="H46" t="str">
            <v>Business Intelligence Analyst</v>
          </cell>
          <cell r="I46" t="str">
            <v>Supanee S.</v>
          </cell>
          <cell r="J46">
            <v>40791</v>
          </cell>
          <cell r="K46" t="str">
            <v xml:space="preserve">  4.25</v>
          </cell>
          <cell r="L46" t="str">
            <v>Application Support</v>
          </cell>
          <cell r="M46" t="str">
            <v>P3</v>
          </cell>
        </row>
        <row r="47">
          <cell r="B47" t="str">
            <v>522092</v>
          </cell>
          <cell r="C47" t="str">
            <v>PHAILIN SOMSRI</v>
          </cell>
          <cell r="D47" t="str">
            <v>ไพลิน สมศรี</v>
          </cell>
          <cell r="E47" t="str">
            <v>Infrastructure &amp; Application Services</v>
          </cell>
          <cell r="F47" t="str">
            <v>Enterprise Resources Planning Systems</v>
          </cell>
          <cell r="G47" t="str">
            <v>Business Intelligence</v>
          </cell>
          <cell r="H47" t="str">
            <v>Business Intelligence Analyst</v>
          </cell>
          <cell r="I47" t="str">
            <v>Supanee S.</v>
          </cell>
          <cell r="J47">
            <v>41806</v>
          </cell>
          <cell r="K47" t="str">
            <v xml:space="preserve">  1.50</v>
          </cell>
          <cell r="L47" t="str">
            <v>Application Support</v>
          </cell>
          <cell r="M47" t="str">
            <v>P3</v>
          </cell>
        </row>
        <row r="48">
          <cell r="B48" t="str">
            <v>514976</v>
          </cell>
          <cell r="C48" t="str">
            <v>THANATE MONGKONSUTIWAT</v>
          </cell>
          <cell r="D48" t="str">
            <v>ธเนศ มงคลสุทิวัตถ์</v>
          </cell>
          <cell r="E48" t="str">
            <v>Infrastructure &amp; Application Services</v>
          </cell>
          <cell r="F48" t="str">
            <v>Enterprise Resources Planning Systems</v>
          </cell>
          <cell r="G48" t="str">
            <v>ERP System</v>
          </cell>
          <cell r="H48" t="str">
            <v>Application Support</v>
          </cell>
          <cell r="I48" t="str">
            <v>Supanee S.</v>
          </cell>
          <cell r="J48">
            <v>41334</v>
          </cell>
          <cell r="K48" t="str">
            <v xml:space="preserve">  2.75</v>
          </cell>
          <cell r="L48" t="str">
            <v>Application Support</v>
          </cell>
          <cell r="M48" t="str">
            <v>P2</v>
          </cell>
        </row>
        <row r="49">
          <cell r="B49" t="str">
            <v>516367</v>
          </cell>
          <cell r="C49" t="str">
            <v>SIRINUN THITAMATEETHAM</v>
          </cell>
          <cell r="D49" t="str">
            <v>สิรินันท์ ฐิตเมธีธรรม</v>
          </cell>
          <cell r="E49" t="str">
            <v>Infrastructure &amp; Application Services</v>
          </cell>
          <cell r="F49" t="str">
            <v>Enterprise Resources Planning Systems</v>
          </cell>
          <cell r="G49" t="str">
            <v>ERP System</v>
          </cell>
          <cell r="H49" t="str">
            <v>Application Support</v>
          </cell>
          <cell r="I49" t="str">
            <v>Supanee S.</v>
          </cell>
          <cell r="J49">
            <v>41381</v>
          </cell>
          <cell r="K49" t="str">
            <v xml:space="preserve">  2.67</v>
          </cell>
          <cell r="L49" t="str">
            <v>Application Support</v>
          </cell>
          <cell r="M49" t="str">
            <v>P2</v>
          </cell>
        </row>
        <row r="50">
          <cell r="B50" t="str">
            <v>519765</v>
          </cell>
          <cell r="C50" t="str">
            <v>WIRACHA PHUMTHONG</v>
          </cell>
          <cell r="D50" t="str">
            <v>วิรชา พุ่มทอง</v>
          </cell>
          <cell r="E50" t="str">
            <v>Infrastructure &amp; Application Services</v>
          </cell>
          <cell r="F50" t="str">
            <v>Enterprise Resources Planning Systems</v>
          </cell>
          <cell r="G50" t="str">
            <v>ERP System</v>
          </cell>
          <cell r="H50" t="str">
            <v>Application Support</v>
          </cell>
          <cell r="I50" t="str">
            <v>Supanee S.</v>
          </cell>
          <cell r="J50">
            <v>41579</v>
          </cell>
          <cell r="K50" t="str">
            <v xml:space="preserve">  2.08</v>
          </cell>
          <cell r="L50" t="str">
            <v>Application Support</v>
          </cell>
          <cell r="M50" t="str">
            <v>P2</v>
          </cell>
        </row>
        <row r="51">
          <cell r="B51" t="str">
            <v>519770</v>
          </cell>
          <cell r="C51" t="str">
            <v>SUPPAWAN PIAPIW</v>
          </cell>
          <cell r="D51" t="str">
            <v>ศุภวรรณ เพียผิว</v>
          </cell>
          <cell r="E51" t="str">
            <v>Infrastructure &amp; Application Services</v>
          </cell>
          <cell r="F51" t="str">
            <v>Enterprise Resources Planning Systems</v>
          </cell>
          <cell r="G51" t="str">
            <v>ERP System</v>
          </cell>
          <cell r="H51" t="str">
            <v>Application Support</v>
          </cell>
          <cell r="I51" t="str">
            <v>Supanee S.</v>
          </cell>
          <cell r="J51">
            <v>41579</v>
          </cell>
          <cell r="K51" t="str">
            <v xml:space="preserve">  2.08</v>
          </cell>
          <cell r="L51" t="str">
            <v>Application Support</v>
          </cell>
          <cell r="M51" t="str">
            <v>P2</v>
          </cell>
        </row>
        <row r="52">
          <cell r="B52" t="str">
            <v>523686</v>
          </cell>
          <cell r="C52" t="str">
            <v>CHAYANIT LIMSAKUL</v>
          </cell>
          <cell r="D52" t="str">
            <v>ชญานิษฐ์ ลิ่มสกุล</v>
          </cell>
          <cell r="E52" t="str">
            <v>Infrastructure &amp; Application Services</v>
          </cell>
          <cell r="F52" t="str">
            <v>Enterprise Resources Planning Systems</v>
          </cell>
          <cell r="G52" t="str">
            <v>ERP System</v>
          </cell>
          <cell r="H52" t="str">
            <v>Application Support</v>
          </cell>
          <cell r="I52" t="str">
            <v>Supanee S.</v>
          </cell>
          <cell r="J52">
            <v>41913</v>
          </cell>
          <cell r="K52" t="str">
            <v xml:space="preserve">  1.17</v>
          </cell>
          <cell r="L52" t="str">
            <v>Application Support</v>
          </cell>
          <cell r="M52" t="str">
            <v>P2</v>
          </cell>
        </row>
        <row r="53">
          <cell r="B53" t="str">
            <v>520327</v>
          </cell>
          <cell r="C53" t="str">
            <v>NATTHANIT SUTEERATANATORN</v>
          </cell>
          <cell r="D53" t="str">
            <v>ณัฐฐาณิษฐ์ สุธีระธนาธร</v>
          </cell>
          <cell r="E53" t="str">
            <v>Infrastructure &amp; Application Services</v>
          </cell>
          <cell r="F53" t="str">
            <v>Enterprise Resources Planning Systems</v>
          </cell>
          <cell r="G53" t="str">
            <v>ERP System</v>
          </cell>
          <cell r="H53" t="str">
            <v>Project Coordinator - PTM</v>
          </cell>
          <cell r="I53" t="str">
            <v>Supanee S.</v>
          </cell>
          <cell r="J53">
            <v>42010</v>
          </cell>
          <cell r="K53" t="str">
            <v xml:space="preserve">  0.92</v>
          </cell>
          <cell r="L53" t="str">
            <v>Business Support Officer</v>
          </cell>
          <cell r="M53" t="str">
            <v>P2</v>
          </cell>
        </row>
        <row r="54">
          <cell r="B54" t="str">
            <v>520794</v>
          </cell>
          <cell r="C54" t="str">
            <v>VANNICHA CHAIRUTTANASUNTHON</v>
          </cell>
          <cell r="D54" t="str">
            <v>วรรณนิชา ชัยรัตนสุนทร</v>
          </cell>
          <cell r="E54" t="str">
            <v>Infrastructure &amp; Application Services</v>
          </cell>
          <cell r="F54" t="str">
            <v>Enterprise Resources Planning Systems</v>
          </cell>
          <cell r="G54" t="str">
            <v>Business Intelligence</v>
          </cell>
          <cell r="H54" t="str">
            <v>Business Intelligence Analyst</v>
          </cell>
          <cell r="I54" t="str">
            <v>Supanee S.</v>
          </cell>
          <cell r="J54">
            <v>41715</v>
          </cell>
          <cell r="K54" t="str">
            <v xml:space="preserve">  1.75</v>
          </cell>
          <cell r="L54" t="str">
            <v>Application Support</v>
          </cell>
          <cell r="M54" t="str">
            <v>P2</v>
          </cell>
        </row>
        <row r="55">
          <cell r="B55" t="str">
            <v>522464</v>
          </cell>
          <cell r="C55" t="str">
            <v>HARUATHAI SENGCHAROEN</v>
          </cell>
          <cell r="D55" t="str">
            <v>หฤทัย เส็งเจริญ</v>
          </cell>
          <cell r="E55" t="str">
            <v>Infrastructure &amp; Application Services</v>
          </cell>
          <cell r="F55" t="str">
            <v>Enterprise Resources Planning Systems</v>
          </cell>
          <cell r="G55" t="str">
            <v>Business Intelligence</v>
          </cell>
          <cell r="H55" t="str">
            <v>Business Intelligence Analyst</v>
          </cell>
          <cell r="I55" t="str">
            <v>Supanee S.</v>
          </cell>
          <cell r="J55">
            <v>42095</v>
          </cell>
          <cell r="K55" t="str">
            <v xml:space="preserve">  0.67</v>
          </cell>
          <cell r="L55" t="str">
            <v>Application Support</v>
          </cell>
          <cell r="M55" t="str">
            <v>P2</v>
          </cell>
        </row>
        <row r="56">
          <cell r="B56" t="str">
            <v>524124</v>
          </cell>
          <cell r="C56" t="str">
            <v>KUNCHAREE PIMPIN</v>
          </cell>
          <cell r="D56" t="str">
            <v>กุลชรีย์ พิมพิน</v>
          </cell>
          <cell r="E56" t="str">
            <v>Infrastructure &amp; Application Services</v>
          </cell>
          <cell r="F56" t="str">
            <v>Enterprise Resources Planning Systems</v>
          </cell>
          <cell r="G56" t="str">
            <v>Business Intelligence</v>
          </cell>
          <cell r="H56" t="str">
            <v>Business Intelligence Analyst</v>
          </cell>
          <cell r="I56" t="str">
            <v>Supanee S.</v>
          </cell>
          <cell r="J56">
            <v>41946</v>
          </cell>
          <cell r="K56" t="str">
            <v xml:space="preserve">  1.08</v>
          </cell>
          <cell r="L56" t="str">
            <v>Application Support</v>
          </cell>
          <cell r="M56" t="str">
            <v>P2</v>
          </cell>
        </row>
        <row r="57">
          <cell r="B57" t="str">
            <v>527653</v>
          </cell>
          <cell r="C57" t="str">
            <v>KITSANUT CHANNARONGSIN</v>
          </cell>
          <cell r="D57" t="str">
            <v>กฤศณัฎฐ์ ชาญณรงค์ศิลป์</v>
          </cell>
          <cell r="E57" t="str">
            <v>Infrastructure &amp; Application Services</v>
          </cell>
          <cell r="F57" t="str">
            <v>Enterprise Resources Planning Systems</v>
          </cell>
          <cell r="G57" t="str">
            <v>Business Intelligence</v>
          </cell>
          <cell r="H57" t="str">
            <v>Business Intelligence Analyst</v>
          </cell>
          <cell r="I57" t="str">
            <v>Supanee S.</v>
          </cell>
          <cell r="J57">
            <v>42157</v>
          </cell>
          <cell r="K57" t="str">
            <v xml:space="preserve">  0.50</v>
          </cell>
          <cell r="L57" t="str">
            <v>Application Support</v>
          </cell>
          <cell r="M57" t="str">
            <v>P2</v>
          </cell>
        </row>
        <row r="58">
          <cell r="B58" t="str">
            <v>523687</v>
          </cell>
          <cell r="C58" t="str">
            <v>NATEE ONWANNA</v>
          </cell>
          <cell r="D58" t="str">
            <v>นที อ้นวันนา</v>
          </cell>
          <cell r="E58" t="str">
            <v>Infrastructure &amp; Application Services</v>
          </cell>
          <cell r="F58" t="str">
            <v>Enterprise Resources Planning Systems</v>
          </cell>
          <cell r="G58" t="str">
            <v>ERP System</v>
          </cell>
          <cell r="H58" t="str">
            <v>Application Support</v>
          </cell>
          <cell r="I58" t="str">
            <v>Supanee S.</v>
          </cell>
          <cell r="J58">
            <v>42278</v>
          </cell>
          <cell r="K58" t="str">
            <v xml:space="preserve">  0.17</v>
          </cell>
          <cell r="L58" t="str">
            <v>Application Support</v>
          </cell>
          <cell r="M58" t="str">
            <v>P1</v>
          </cell>
        </row>
        <row r="59">
          <cell r="B59" t="str">
            <v>525773</v>
          </cell>
          <cell r="C59" t="str">
            <v>TANAKARN KAEWTANEE</v>
          </cell>
          <cell r="D59" t="str">
            <v>ธนกานต์ แก้วธานี</v>
          </cell>
          <cell r="E59" t="str">
            <v>Infrastructure &amp; Application Services</v>
          </cell>
          <cell r="F59" t="str">
            <v>Enterprise Resources Planning Systems</v>
          </cell>
          <cell r="G59" t="str">
            <v>Business Intelligence</v>
          </cell>
          <cell r="H59" t="str">
            <v>Business Intelligence Analyst</v>
          </cell>
          <cell r="I59" t="str">
            <v>Supanee S.</v>
          </cell>
          <cell r="J59">
            <v>42065</v>
          </cell>
          <cell r="K59" t="str">
            <v xml:space="preserve">  0.75</v>
          </cell>
          <cell r="L59" t="str">
            <v>Application Support</v>
          </cell>
          <cell r="M59" t="str">
            <v>P1</v>
          </cell>
        </row>
        <row r="60">
          <cell r="B60" t="str">
            <v>527655</v>
          </cell>
          <cell r="C60" t="str">
            <v>BENJALUK UDCHACHON</v>
          </cell>
          <cell r="D60" t="str">
            <v>เบญจลักษณ์ อุดชาชน</v>
          </cell>
          <cell r="E60" t="str">
            <v>Infrastructure &amp; Application Services</v>
          </cell>
          <cell r="F60" t="str">
            <v>Enterprise Resources Planning Systems</v>
          </cell>
          <cell r="G60" t="str">
            <v>Business Intelligence</v>
          </cell>
          <cell r="H60" t="str">
            <v>Business Intelligence Analyst</v>
          </cell>
          <cell r="I60" t="str">
            <v>Supanee S.</v>
          </cell>
          <cell r="J60">
            <v>42157</v>
          </cell>
          <cell r="K60" t="str">
            <v xml:space="preserve">  0.50</v>
          </cell>
          <cell r="L60" t="str">
            <v>Application Support</v>
          </cell>
          <cell r="M60" t="str">
            <v>P1</v>
          </cell>
        </row>
        <row r="61">
          <cell r="B61" t="str">
            <v>522066</v>
          </cell>
          <cell r="C61" t="str">
            <v>SUPANEE SUKSAWASDI</v>
          </cell>
          <cell r="D61" t="str">
            <v>สุปาณี สุขสวัสดิ์</v>
          </cell>
          <cell r="E61" t="str">
            <v>Infrastructure &amp; Application Services</v>
          </cell>
          <cell r="F61" t="str">
            <v>Enterprise Resources Planning Systems</v>
          </cell>
          <cell r="G61" t="str">
            <v>Enterprise Resources Planning</v>
          </cell>
          <cell r="H61" t="str">
            <v>Project Manager</v>
          </cell>
          <cell r="I61" t="str">
            <v>Chanin C.</v>
          </cell>
          <cell r="J61">
            <v>41791</v>
          </cell>
          <cell r="K61" t="str">
            <v xml:space="preserve">  1.50</v>
          </cell>
          <cell r="L61" t="str">
            <v>Project Manager</v>
          </cell>
          <cell r="M61" t="str">
            <v>P10</v>
          </cell>
        </row>
        <row r="62">
          <cell r="B62" t="str">
            <v>528909</v>
          </cell>
          <cell r="C62" t="str">
            <v>PORNPRAWEEN NATEERAJ</v>
          </cell>
          <cell r="D62" t="str">
            <v>พรปวีณ นาทีราช</v>
          </cell>
          <cell r="E62" t="str">
            <v>Infrastructure &amp; Application Services</v>
          </cell>
          <cell r="F62" t="str">
            <v>Business Support Systems</v>
          </cell>
          <cell r="G62" t="str">
            <v>HCM System</v>
          </cell>
          <cell r="H62" t="str">
            <v>Application Support</v>
          </cell>
          <cell r="I62" t="str">
            <v>Wannawadee Y.</v>
          </cell>
          <cell r="J62">
            <v>42219</v>
          </cell>
          <cell r="K62" t="str">
            <v xml:space="preserve">  0.33</v>
          </cell>
          <cell r="L62" t="str">
            <v>Application Support</v>
          </cell>
          <cell r="M62" t="str">
            <v>P2</v>
          </cell>
        </row>
        <row r="63">
          <cell r="B63" t="str">
            <v>502383</v>
          </cell>
          <cell r="C63" t="str">
            <v>NAWARAT RATNARATHON</v>
          </cell>
          <cell r="D63" t="str">
            <v>นวรัตน์ รัตน์นราทร</v>
          </cell>
          <cell r="E63" t="str">
            <v>Services &amp; Operations</v>
          </cell>
          <cell r="F63" t="str">
            <v>Services &amp; Operations Group 1</v>
          </cell>
          <cell r="G63" t="str">
            <v>Services &amp; Operations Group 1</v>
          </cell>
          <cell r="H63" t="str">
            <v>IT Director</v>
          </cell>
          <cell r="I63" t="str">
            <v>Monvalee P.</v>
          </cell>
          <cell r="J63">
            <v>39937</v>
          </cell>
          <cell r="K63" t="str">
            <v xml:space="preserve">  6.58</v>
          </cell>
          <cell r="L63" t="str">
            <v>IT Operations Director</v>
          </cell>
          <cell r="M63" t="str">
            <v>P12</v>
          </cell>
        </row>
        <row r="64">
          <cell r="B64" t="str">
            <v>502147</v>
          </cell>
          <cell r="C64" t="str">
            <v>SULIT WAEOWANJUA</v>
          </cell>
          <cell r="D64" t="str">
            <v>สุลิต แวววรรณเจือ</v>
          </cell>
          <cell r="E64" t="str">
            <v>Services &amp; Operations</v>
          </cell>
          <cell r="F64" t="str">
            <v>Services &amp; Operations Group 1</v>
          </cell>
          <cell r="G64" t="str">
            <v>SOG1-BHQ</v>
          </cell>
          <cell r="H64" t="str">
            <v>IT Manager</v>
          </cell>
          <cell r="I64" t="str">
            <v>Nawarat R.</v>
          </cell>
          <cell r="J64">
            <v>41092</v>
          </cell>
          <cell r="K64" t="str">
            <v xml:space="preserve">  3.42</v>
          </cell>
          <cell r="L64" t="str">
            <v>IT Operations Manager</v>
          </cell>
          <cell r="M64" t="str">
            <v>P9</v>
          </cell>
        </row>
        <row r="65">
          <cell r="B65" t="str">
            <v>012217</v>
          </cell>
          <cell r="C65" t="str">
            <v>NILOBOL YAWICHAI</v>
          </cell>
          <cell r="D65" t="str">
            <v>นิโลบล ยาวิชัย</v>
          </cell>
          <cell r="E65" t="str">
            <v>Services &amp; Operations</v>
          </cell>
          <cell r="F65" t="str">
            <v>Services &amp; Operations Group 1</v>
          </cell>
          <cell r="G65" t="str">
            <v>Application Services-SOG1</v>
          </cell>
          <cell r="H65" t="str">
            <v>Business Analyst</v>
          </cell>
          <cell r="I65" t="str">
            <v>Nawarat R.</v>
          </cell>
          <cell r="J65">
            <v>39845</v>
          </cell>
          <cell r="K65" t="str">
            <v xml:space="preserve">  6.83</v>
          </cell>
          <cell r="L65" t="str">
            <v>Business Analyst</v>
          </cell>
          <cell r="M65" t="str">
            <v>P3</v>
          </cell>
        </row>
        <row r="66">
          <cell r="B66" t="str">
            <v>013780</v>
          </cell>
          <cell r="C66" t="str">
            <v>SAKCHAI NGAMPRASERT</v>
          </cell>
          <cell r="D66" t="str">
            <v>ศักดิ์ชัย งามประเสริฐ</v>
          </cell>
          <cell r="E66" t="str">
            <v>Services &amp; Operations</v>
          </cell>
          <cell r="F66" t="str">
            <v>Services &amp; Operations Group 1</v>
          </cell>
          <cell r="G66" t="str">
            <v>Infrastructure Services-SOG1</v>
          </cell>
          <cell r="H66" t="str">
            <v>IT Manager</v>
          </cell>
          <cell r="I66" t="str">
            <v>Nawarat R.</v>
          </cell>
          <cell r="J66">
            <v>39845</v>
          </cell>
          <cell r="K66" t="str">
            <v xml:space="preserve">  6.83</v>
          </cell>
          <cell r="L66" t="str">
            <v>IT Infrastructure Manager</v>
          </cell>
          <cell r="M66" t="str">
            <v>P9</v>
          </cell>
        </row>
        <row r="67">
          <cell r="B67" t="str">
            <v>515182</v>
          </cell>
          <cell r="C67" t="str">
            <v>SOMCHAI LERTLOB</v>
          </cell>
          <cell r="D67" t="str">
            <v>สมชาย เลิศลบ</v>
          </cell>
          <cell r="E67" t="str">
            <v>Services &amp; Operations</v>
          </cell>
          <cell r="F67" t="str">
            <v>Services &amp; Operations Group 1</v>
          </cell>
          <cell r="G67" t="str">
            <v>SOG1-BSN</v>
          </cell>
          <cell r="H67" t="str">
            <v>Senior IT Operation Manager</v>
          </cell>
          <cell r="I67" t="str">
            <v>Nawarat R.</v>
          </cell>
          <cell r="J67">
            <v>42195</v>
          </cell>
          <cell r="K67" t="str">
            <v xml:space="preserve">  0.42</v>
          </cell>
          <cell r="L67" t="str">
            <v>Senior IT Operations Manager</v>
          </cell>
          <cell r="M67" t="str">
            <v>P10</v>
          </cell>
        </row>
        <row r="68">
          <cell r="B68" t="str">
            <v>517203</v>
          </cell>
          <cell r="C68" t="str">
            <v>NATTHINI WITTHAYAPANYA</v>
          </cell>
          <cell r="D68" t="str">
            <v>ณัฐิณี วิทยาปัญญา</v>
          </cell>
          <cell r="E68" t="str">
            <v>Services &amp; Operations</v>
          </cell>
          <cell r="F68" t="str">
            <v>Services &amp; Operations Group 1</v>
          </cell>
          <cell r="G68" t="str">
            <v>Application Services-SOG1</v>
          </cell>
          <cell r="H68" t="str">
            <v>Business Analyst</v>
          </cell>
          <cell r="I68" t="str">
            <v>Nawarat R.</v>
          </cell>
          <cell r="J68">
            <v>41442</v>
          </cell>
          <cell r="K68" t="str">
            <v xml:space="preserve">  2.50</v>
          </cell>
          <cell r="L68" t="str">
            <v>Business Analyst</v>
          </cell>
          <cell r="M68" t="str">
            <v>P3</v>
          </cell>
        </row>
        <row r="69">
          <cell r="B69" t="str">
            <v>518011</v>
          </cell>
          <cell r="C69" t="str">
            <v>PRINYA ANUBOOT</v>
          </cell>
          <cell r="D69" t="str">
            <v>ปริญญา อนุบุตร</v>
          </cell>
          <cell r="E69" t="str">
            <v>Services &amp; Operations</v>
          </cell>
          <cell r="F69" t="str">
            <v>Services &amp; Operations Group 1</v>
          </cell>
          <cell r="G69" t="str">
            <v>Operation BDMS</v>
          </cell>
          <cell r="H69" t="str">
            <v>IT Manager</v>
          </cell>
          <cell r="I69" t="str">
            <v>Nawarat R.</v>
          </cell>
          <cell r="J69">
            <v>41487</v>
          </cell>
          <cell r="K69" t="str">
            <v xml:space="preserve">  2.33</v>
          </cell>
          <cell r="L69" t="str">
            <v>IT Operations Manager</v>
          </cell>
          <cell r="M69" t="str">
            <v>P8</v>
          </cell>
        </row>
        <row r="70">
          <cell r="B70" t="str">
            <v>500057</v>
          </cell>
          <cell r="C70" t="str">
            <v>NARET CHOORAK</v>
          </cell>
          <cell r="D70" t="str">
            <v>นเรศ ชูรักษ์</v>
          </cell>
          <cell r="E70" t="str">
            <v>Services &amp; Operations</v>
          </cell>
          <cell r="F70" t="str">
            <v>Services &amp; Operations Group 1</v>
          </cell>
          <cell r="G70" t="str">
            <v>SOG1-BHN</v>
          </cell>
          <cell r="H70" t="str">
            <v>IT Manager</v>
          </cell>
          <cell r="I70" t="str">
            <v>Nawarat R.</v>
          </cell>
          <cell r="J70">
            <v>39845</v>
          </cell>
          <cell r="K70" t="str">
            <v xml:space="preserve">  6.83</v>
          </cell>
          <cell r="L70" t="str">
            <v>IT Operations Support</v>
          </cell>
          <cell r="M70" t="str">
            <v>P3</v>
          </cell>
        </row>
        <row r="71">
          <cell r="B71" t="str">
            <v>516913</v>
          </cell>
          <cell r="C71" t="str">
            <v>SATIT PAKAEW</v>
          </cell>
          <cell r="D71" t="str">
            <v>สาธิต พาแก้ว</v>
          </cell>
          <cell r="E71" t="str">
            <v>Services &amp; Operations</v>
          </cell>
          <cell r="F71" t="str">
            <v>Services &amp; Operations Group 1</v>
          </cell>
          <cell r="G71" t="str">
            <v>SOG1-BCT</v>
          </cell>
          <cell r="H71" t="str">
            <v>Application Support</v>
          </cell>
          <cell r="I71" t="str">
            <v>Nawarat R.</v>
          </cell>
          <cell r="J71">
            <v>41701</v>
          </cell>
          <cell r="K71" t="str">
            <v xml:space="preserve">  1.75</v>
          </cell>
          <cell r="L71" t="str">
            <v>Application Support</v>
          </cell>
          <cell r="M71" t="str">
            <v>P3</v>
          </cell>
        </row>
        <row r="72">
          <cell r="B72" t="str">
            <v>525771</v>
          </cell>
          <cell r="C72" t="str">
            <v>SUWANNA RODSAIPA</v>
          </cell>
          <cell r="D72" t="str">
            <v>สุวรรณา รอดไทรป่า</v>
          </cell>
          <cell r="E72" t="str">
            <v>Services &amp; Operations</v>
          </cell>
          <cell r="F72" t="str">
            <v>Services &amp; Operations Group 1</v>
          </cell>
          <cell r="G72" t="str">
            <v>SOG1-BSN</v>
          </cell>
          <cell r="H72" t="str">
            <v>IT Site Manager</v>
          </cell>
          <cell r="I72" t="str">
            <v>Nawarat R.</v>
          </cell>
          <cell r="J72">
            <v>42095</v>
          </cell>
          <cell r="K72" t="str">
            <v xml:space="preserve">  0.67</v>
          </cell>
          <cell r="L72" t="str">
            <v>IT Operations Manager</v>
          </cell>
          <cell r="M72" t="str">
            <v>P8</v>
          </cell>
        </row>
        <row r="73">
          <cell r="B73" t="str">
            <v>010091</v>
          </cell>
          <cell r="C73" t="str">
            <v>SEKSAN KHANANURAK</v>
          </cell>
          <cell r="D73" t="str">
            <v>เสกสรร คณานุรักษ์</v>
          </cell>
          <cell r="E73" t="str">
            <v>Services &amp; Operations</v>
          </cell>
          <cell r="F73" t="str">
            <v>Services &amp; Operations Group 1</v>
          </cell>
          <cell r="G73" t="str">
            <v>SOG1-BHQ</v>
          </cell>
          <cell r="H73" t="str">
            <v>Technology Reserch Engineer</v>
          </cell>
          <cell r="I73" t="str">
            <v>Nawarat R.</v>
          </cell>
          <cell r="J73">
            <v>39845</v>
          </cell>
          <cell r="K73" t="str">
            <v xml:space="preserve">  6.83</v>
          </cell>
          <cell r="L73" t="str">
            <v>IT Operations Support</v>
          </cell>
          <cell r="M73" t="str">
            <v>P3</v>
          </cell>
        </row>
        <row r="74">
          <cell r="B74" t="str">
            <v>516835</v>
          </cell>
          <cell r="C74" t="str">
            <v>SURIYA SAETIA</v>
          </cell>
          <cell r="D74" t="str">
            <v>สุริยา แซ่เตีย</v>
          </cell>
          <cell r="E74" t="str">
            <v>Services &amp; Operations</v>
          </cell>
          <cell r="F74" t="str">
            <v>Services &amp; Operations Group 1</v>
          </cell>
          <cell r="G74" t="str">
            <v>Application Services-SOG1</v>
          </cell>
          <cell r="H74" t="str">
            <v>System Analyst</v>
          </cell>
          <cell r="I74" t="str">
            <v>Nawarat R.</v>
          </cell>
          <cell r="J74">
            <v>41409</v>
          </cell>
          <cell r="K74" t="str">
            <v xml:space="preserve">  2.58</v>
          </cell>
          <cell r="L74" t="str">
            <v>System Analyst</v>
          </cell>
          <cell r="M74" t="str">
            <v>P3</v>
          </cell>
        </row>
        <row r="75">
          <cell r="B75" t="str">
            <v>524239</v>
          </cell>
          <cell r="C75" t="str">
            <v>PIJAK PHANTHAI</v>
          </cell>
          <cell r="D75" t="str">
            <v>พิจักษณ์ พันธุ์ไทย</v>
          </cell>
          <cell r="E75" t="str">
            <v>Services &amp; Operations</v>
          </cell>
          <cell r="F75" t="str">
            <v>Services &amp; Operations Group 1</v>
          </cell>
          <cell r="G75" t="str">
            <v>Infrastructure Services-SOG1</v>
          </cell>
          <cell r="H75" t="str">
            <v>System Engineer</v>
          </cell>
          <cell r="I75" t="str">
            <v>Nawarat R.</v>
          </cell>
          <cell r="J75">
            <v>41960</v>
          </cell>
          <cell r="K75" t="str">
            <v xml:space="preserve">  1.08</v>
          </cell>
          <cell r="L75" t="str">
            <v>System Engineer</v>
          </cell>
          <cell r="M75" t="str">
            <v>P3</v>
          </cell>
        </row>
        <row r="76">
          <cell r="B76" t="str">
            <v>525280</v>
          </cell>
          <cell r="C76" t="str">
            <v>AKEKALUCK CHUSORN</v>
          </cell>
          <cell r="D76" t="str">
            <v>เอกลักษณ์ ชูสอน</v>
          </cell>
          <cell r="E76" t="str">
            <v>Services &amp; Operations</v>
          </cell>
          <cell r="F76" t="str">
            <v>Services &amp; Operations Group 1</v>
          </cell>
          <cell r="G76" t="str">
            <v>SOG1-BHQ</v>
          </cell>
          <cell r="H76" t="str">
            <v>Application Developer</v>
          </cell>
          <cell r="I76" t="str">
            <v>Nawarat R.</v>
          </cell>
          <cell r="J76">
            <v>42037</v>
          </cell>
          <cell r="K76" t="str">
            <v xml:space="preserve">  0.83</v>
          </cell>
          <cell r="L76" t="str">
            <v>IT Operations Support</v>
          </cell>
          <cell r="M76" t="str">
            <v>P3</v>
          </cell>
        </row>
        <row r="77">
          <cell r="B77" t="str">
            <v>511695</v>
          </cell>
          <cell r="C77" t="str">
            <v>KRIT CHARUCHINDA</v>
          </cell>
          <cell r="D77" t="str">
            <v>กฤษณ์ จารุจินดา</v>
          </cell>
          <cell r="E77" t="str">
            <v>Services &amp; Operations</v>
          </cell>
          <cell r="F77" t="str">
            <v>Services &amp; Operations Group 1</v>
          </cell>
          <cell r="G77" t="str">
            <v>Application Services-SOG1</v>
          </cell>
          <cell r="H77" t="str">
            <v>Senior Developer</v>
          </cell>
          <cell r="I77" t="str">
            <v>Nawarat R.</v>
          </cell>
          <cell r="J77">
            <v>41061</v>
          </cell>
          <cell r="K77" t="str">
            <v xml:space="preserve">  3.50</v>
          </cell>
          <cell r="L77" t="str">
            <v>Senior Developer</v>
          </cell>
          <cell r="M77" t="str">
            <v>P6</v>
          </cell>
        </row>
        <row r="78">
          <cell r="B78" t="str">
            <v>013100</v>
          </cell>
          <cell r="C78" t="str">
            <v>SOMSAK KHAMSRI</v>
          </cell>
          <cell r="D78" t="str">
            <v>สมศักดิ์ คำศรี</v>
          </cell>
          <cell r="E78" t="str">
            <v>Services &amp; Operations</v>
          </cell>
          <cell r="F78" t="str">
            <v>Services &amp; Operations Group 1</v>
          </cell>
          <cell r="G78" t="str">
            <v>Infrastructure Services-SOG1</v>
          </cell>
          <cell r="H78" t="str">
            <v>Technology Reserch Engineer</v>
          </cell>
          <cell r="I78" t="str">
            <v>Nawarat R.</v>
          </cell>
          <cell r="J78">
            <v>39845</v>
          </cell>
          <cell r="K78" t="str">
            <v xml:space="preserve">  6.83</v>
          </cell>
          <cell r="L78" t="str">
            <v xml:space="preserve">Network Engineer </v>
          </cell>
          <cell r="M78" t="str">
            <v>P3</v>
          </cell>
        </row>
        <row r="79">
          <cell r="B79" t="str">
            <v>519430</v>
          </cell>
          <cell r="C79" t="str">
            <v>THARA SOMBOON</v>
          </cell>
          <cell r="D79" t="str">
            <v>ธารา สมบูรณ์</v>
          </cell>
          <cell r="E79" t="str">
            <v>Services &amp; Operations</v>
          </cell>
          <cell r="F79" t="str">
            <v>Services &amp; Operations Group 1</v>
          </cell>
          <cell r="G79" t="str">
            <v>Application Services-SOG1</v>
          </cell>
          <cell r="H79" t="str">
            <v>System Analyst</v>
          </cell>
          <cell r="I79" t="str">
            <v>Nawarat R.</v>
          </cell>
          <cell r="J79">
            <v>41554</v>
          </cell>
          <cell r="K79" t="str">
            <v xml:space="preserve">  2.17</v>
          </cell>
          <cell r="L79" t="str">
            <v>Business Analyst</v>
          </cell>
          <cell r="M79" t="str">
            <v>P3</v>
          </cell>
        </row>
        <row r="80">
          <cell r="B80" t="str">
            <v>520505</v>
          </cell>
          <cell r="C80" t="str">
            <v>SRITIEN WONGCHAICHANA</v>
          </cell>
          <cell r="D80" t="str">
            <v>ศรีเธียร วงศ์ชัยชนะ</v>
          </cell>
          <cell r="E80" t="str">
            <v>Services &amp; Operations</v>
          </cell>
          <cell r="F80" t="str">
            <v>Services &amp; Operations Group 1</v>
          </cell>
          <cell r="G80" t="str">
            <v>Application Services-SOG1</v>
          </cell>
          <cell r="H80" t="str">
            <v>Business Analyst</v>
          </cell>
          <cell r="I80" t="str">
            <v>Nawarat R.</v>
          </cell>
          <cell r="J80">
            <v>41673</v>
          </cell>
          <cell r="K80" t="str">
            <v xml:space="preserve">  1.83</v>
          </cell>
          <cell r="L80" t="str">
            <v>Business Analyst</v>
          </cell>
          <cell r="M80" t="str">
            <v>P3</v>
          </cell>
        </row>
        <row r="81">
          <cell r="B81" t="str">
            <v>524128</v>
          </cell>
          <cell r="C81" t="str">
            <v>NA AMORN SAPNITHIKUL</v>
          </cell>
          <cell r="D81" t="str">
            <v>ณ อมร ทรัพย์นิธิกุล</v>
          </cell>
          <cell r="E81" t="str">
            <v>Services &amp; Operations</v>
          </cell>
          <cell r="F81" t="str">
            <v>Services &amp; Operations Group 1</v>
          </cell>
          <cell r="G81" t="str">
            <v>Application Services-SOG1</v>
          </cell>
          <cell r="H81" t="str">
            <v>Senior Developer</v>
          </cell>
          <cell r="I81" t="str">
            <v>Nawarat R.</v>
          </cell>
          <cell r="J81">
            <v>41946</v>
          </cell>
          <cell r="K81" t="str">
            <v xml:space="preserve">  1.08</v>
          </cell>
          <cell r="L81" t="str">
            <v>Senior Developer</v>
          </cell>
          <cell r="M81" t="str">
            <v>P6</v>
          </cell>
        </row>
        <row r="82">
          <cell r="B82" t="str">
            <v>524927</v>
          </cell>
          <cell r="C82" t="str">
            <v>TEERATUS METSITTHIWONG</v>
          </cell>
          <cell r="D82" t="str">
            <v>ธีระทัศน์ เมษสิทธิวงศ์</v>
          </cell>
          <cell r="E82" t="str">
            <v>Services &amp; Operations</v>
          </cell>
          <cell r="F82" t="str">
            <v>Services &amp; Operations Group 1</v>
          </cell>
          <cell r="G82" t="str">
            <v>Infrastructure Services-SOG1</v>
          </cell>
          <cell r="H82" t="str">
            <v>Network Engineer</v>
          </cell>
          <cell r="I82" t="str">
            <v>Nawarat R.</v>
          </cell>
          <cell r="J82">
            <v>42016</v>
          </cell>
          <cell r="K82" t="str">
            <v xml:space="preserve">  0.92</v>
          </cell>
          <cell r="L82" t="str">
            <v>Network Engineer</v>
          </cell>
          <cell r="M82" t="str">
            <v>P3</v>
          </cell>
        </row>
        <row r="83">
          <cell r="B83" t="str">
            <v>528547</v>
          </cell>
          <cell r="C83" t="str">
            <v>NOPPAMAS SIRITHANA</v>
          </cell>
          <cell r="D83" t="str">
            <v>นพมาศ ศิริธนะ</v>
          </cell>
          <cell r="E83" t="str">
            <v>Services &amp; Operations</v>
          </cell>
          <cell r="F83" t="str">
            <v>Services &amp; Operations Group 1</v>
          </cell>
          <cell r="G83" t="str">
            <v>Application Services-SOG1</v>
          </cell>
          <cell r="H83" t="str">
            <v>Business Analyst</v>
          </cell>
          <cell r="I83" t="str">
            <v>Nawarat R.</v>
          </cell>
          <cell r="J83">
            <v>42200</v>
          </cell>
          <cell r="K83" t="str">
            <v xml:space="preserve">  0.42</v>
          </cell>
          <cell r="L83" t="str">
            <v>Business Analyst</v>
          </cell>
          <cell r="M83" t="str">
            <v>P3</v>
          </cell>
        </row>
        <row r="84">
          <cell r="B84" t="str">
            <v>010766</v>
          </cell>
          <cell r="C84" t="str">
            <v>NITCHANAN THONGMAI</v>
          </cell>
          <cell r="D84" t="str">
            <v>ณิชนันทน์ ทองใหม่</v>
          </cell>
          <cell r="E84" t="str">
            <v>Services &amp; Operations</v>
          </cell>
          <cell r="F84" t="str">
            <v>Services &amp; Operations Group 1</v>
          </cell>
          <cell r="G84" t="str">
            <v>SOG1-BHQ</v>
          </cell>
          <cell r="H84" t="str">
            <v>Application Support</v>
          </cell>
          <cell r="I84" t="str">
            <v>Nawarat R.</v>
          </cell>
          <cell r="J84">
            <v>41334</v>
          </cell>
          <cell r="K84" t="str">
            <v xml:space="preserve">  2.75</v>
          </cell>
          <cell r="L84" t="str">
            <v>Application Support</v>
          </cell>
          <cell r="M84" t="str">
            <v>P3</v>
          </cell>
        </row>
        <row r="85">
          <cell r="B85" t="str">
            <v>513343</v>
          </cell>
          <cell r="C85" t="str">
            <v>ANANYA SINTHUSAN</v>
          </cell>
          <cell r="D85" t="str">
            <v>อนัญญา สินธุสาร</v>
          </cell>
          <cell r="E85" t="str">
            <v>Services &amp; Operations</v>
          </cell>
          <cell r="F85" t="str">
            <v>Services &amp; Operations Group 1</v>
          </cell>
          <cell r="G85" t="str">
            <v>Services &amp; Operations Group 1</v>
          </cell>
          <cell r="H85" t="str">
            <v>Asset Management Coordinator</v>
          </cell>
          <cell r="I85" t="str">
            <v>Nawarat R.</v>
          </cell>
          <cell r="J85">
            <v>41183</v>
          </cell>
          <cell r="K85" t="str">
            <v xml:space="preserve">  3.17</v>
          </cell>
          <cell r="L85" t="str">
            <v>Business Support Officer</v>
          </cell>
          <cell r="M85" t="str">
            <v>P3</v>
          </cell>
        </row>
        <row r="86">
          <cell r="B86" t="str">
            <v>524479</v>
          </cell>
          <cell r="C86" t="str">
            <v>PATTAMAPORN NOOWONG</v>
          </cell>
          <cell r="D86" t="str">
            <v>ปัทมาภรณ์ หนูวงศ์</v>
          </cell>
          <cell r="E86" t="str">
            <v>Services &amp; Operations</v>
          </cell>
          <cell r="F86" t="str">
            <v>Services &amp; Operations Group 1</v>
          </cell>
          <cell r="G86" t="str">
            <v>SOG1-BHQ</v>
          </cell>
          <cell r="H86" t="str">
            <v>Application Support</v>
          </cell>
          <cell r="I86" t="str">
            <v>Nawarat R.</v>
          </cell>
          <cell r="J86">
            <v>41974</v>
          </cell>
          <cell r="K86" t="str">
            <v xml:space="preserve">  1.00</v>
          </cell>
          <cell r="L86" t="str">
            <v>Application Support</v>
          </cell>
          <cell r="M86" t="str">
            <v>P3</v>
          </cell>
        </row>
        <row r="87">
          <cell r="B87" t="str">
            <v>527038</v>
          </cell>
          <cell r="C87" t="str">
            <v>AMORN NAVAKAWONG</v>
          </cell>
          <cell r="D87" t="str">
            <v>อมร นวกวงศ์</v>
          </cell>
          <cell r="E87" t="str">
            <v>Services &amp; Operations</v>
          </cell>
          <cell r="F87" t="str">
            <v>Services &amp; Operations Group 1</v>
          </cell>
          <cell r="G87" t="str">
            <v>SOG1-BHQ</v>
          </cell>
          <cell r="H87" t="str">
            <v>System Analyst</v>
          </cell>
          <cell r="I87" t="str">
            <v>Nawarat R.</v>
          </cell>
          <cell r="J87">
            <v>42128</v>
          </cell>
          <cell r="K87" t="str">
            <v xml:space="preserve">  0.58</v>
          </cell>
          <cell r="L87" t="str">
            <v>Application Support</v>
          </cell>
          <cell r="M87" t="str">
            <v>P3</v>
          </cell>
        </row>
        <row r="88">
          <cell r="B88" t="str">
            <v>520315</v>
          </cell>
          <cell r="C88" t="str">
            <v>JAKRIN CHAROENSUB</v>
          </cell>
          <cell r="D88" t="str">
            <v>จักริน เจริญทรัพย์</v>
          </cell>
          <cell r="E88" t="str">
            <v>Services &amp; Operations</v>
          </cell>
          <cell r="F88" t="str">
            <v>Services &amp; Operations Group 1</v>
          </cell>
          <cell r="G88" t="str">
            <v>SOG1-BHQ</v>
          </cell>
          <cell r="H88" t="str">
            <v>System Analyst</v>
          </cell>
          <cell r="I88" t="str">
            <v>Nawarat R.</v>
          </cell>
          <cell r="J88">
            <v>42010</v>
          </cell>
          <cell r="K88" t="str">
            <v xml:space="preserve">  0.92</v>
          </cell>
          <cell r="L88" t="str">
            <v>Application Support</v>
          </cell>
          <cell r="M88" t="str">
            <v>P3</v>
          </cell>
        </row>
        <row r="89">
          <cell r="B89" t="str">
            <v>503367</v>
          </cell>
          <cell r="C89" t="str">
            <v>THEERACHAT WANGSRI</v>
          </cell>
          <cell r="D89" t="str">
            <v>ธีรฉัตร วังศรี</v>
          </cell>
          <cell r="E89" t="str">
            <v>Services &amp; Operations</v>
          </cell>
          <cell r="F89" t="str">
            <v>Services &amp; Operations Group 1</v>
          </cell>
          <cell r="G89" t="str">
            <v>Application Services-SOG1</v>
          </cell>
          <cell r="H89" t="str">
            <v>Application Support</v>
          </cell>
          <cell r="I89" t="str">
            <v>Nawarat R.</v>
          </cell>
          <cell r="J89">
            <v>41927</v>
          </cell>
          <cell r="K89" t="str">
            <v xml:space="preserve">  1.17</v>
          </cell>
          <cell r="L89" t="str">
            <v>Developer</v>
          </cell>
          <cell r="M89" t="str">
            <v>P3</v>
          </cell>
        </row>
        <row r="90">
          <cell r="B90" t="str">
            <v>507316</v>
          </cell>
          <cell r="C90" t="str">
            <v>CHAIANAN KRAIMUD</v>
          </cell>
          <cell r="D90" t="str">
            <v>ชัยอนันท์ ไกรมุด</v>
          </cell>
          <cell r="E90" t="str">
            <v>Services &amp; Operations</v>
          </cell>
          <cell r="F90" t="str">
            <v>Services &amp; Operations Group 1</v>
          </cell>
          <cell r="G90" t="str">
            <v>Application Services-SOG1</v>
          </cell>
          <cell r="H90" t="str">
            <v>Application Developer</v>
          </cell>
          <cell r="I90" t="str">
            <v>Nawarat R.</v>
          </cell>
          <cell r="J90">
            <v>40651</v>
          </cell>
          <cell r="K90" t="str">
            <v xml:space="preserve">  4.67</v>
          </cell>
          <cell r="L90" t="str">
            <v>Developer</v>
          </cell>
          <cell r="M90" t="str">
            <v>P3</v>
          </cell>
        </row>
        <row r="91">
          <cell r="B91" t="str">
            <v>513488</v>
          </cell>
          <cell r="C91" t="str">
            <v>PRAPAPORN CHANTANGPOL</v>
          </cell>
          <cell r="D91" t="str">
            <v>ประภาพร จันทร์แต่งผล</v>
          </cell>
          <cell r="E91" t="str">
            <v>Services &amp; Operations</v>
          </cell>
          <cell r="F91" t="str">
            <v>Services &amp; Operations Group 1</v>
          </cell>
          <cell r="G91" t="str">
            <v>Services &amp; Operations Group 1</v>
          </cell>
          <cell r="H91" t="str">
            <v>Asset Management Coordinator</v>
          </cell>
          <cell r="I91" t="str">
            <v>Nawarat R.</v>
          </cell>
          <cell r="J91">
            <v>41192</v>
          </cell>
          <cell r="K91" t="str">
            <v xml:space="preserve">  3.17</v>
          </cell>
          <cell r="L91" t="str">
            <v>Business Support Officer</v>
          </cell>
          <cell r="M91" t="str">
            <v>P3</v>
          </cell>
        </row>
        <row r="92">
          <cell r="B92" t="str">
            <v>521545</v>
          </cell>
          <cell r="C92" t="str">
            <v>PRUET CHAINAPAPORN</v>
          </cell>
          <cell r="D92" t="str">
            <v>พฤช ชัยนภาพร</v>
          </cell>
          <cell r="E92" t="str">
            <v>Services &amp; Operations</v>
          </cell>
          <cell r="F92" t="str">
            <v>Services &amp; Operations Group 1</v>
          </cell>
          <cell r="G92" t="str">
            <v>Infrastructure Services-SOG1</v>
          </cell>
          <cell r="H92" t="str">
            <v>System Network Engineer Grp 1</v>
          </cell>
          <cell r="I92" t="str">
            <v>Nawarat R.</v>
          </cell>
          <cell r="J92">
            <v>41761</v>
          </cell>
          <cell r="K92" t="str">
            <v xml:space="preserve">  1.58</v>
          </cell>
          <cell r="L92" t="str">
            <v>Network Engineer</v>
          </cell>
          <cell r="M92" t="str">
            <v>P3</v>
          </cell>
        </row>
        <row r="93">
          <cell r="B93" t="str">
            <v>524235</v>
          </cell>
          <cell r="C93" t="str">
            <v>MAKKANAI NAIYANATE</v>
          </cell>
          <cell r="D93" t="str">
            <v>มรรคนัย นัยเนตร</v>
          </cell>
          <cell r="E93" t="str">
            <v>Services &amp; Operations</v>
          </cell>
          <cell r="F93" t="str">
            <v>Services &amp; Operations Group 1</v>
          </cell>
          <cell r="G93" t="str">
            <v>Infrastructure Services-SOG1</v>
          </cell>
          <cell r="H93" t="str">
            <v>System Engineer</v>
          </cell>
          <cell r="I93" t="str">
            <v>Nawarat R.</v>
          </cell>
          <cell r="J93">
            <v>41960</v>
          </cell>
          <cell r="K93" t="str">
            <v xml:space="preserve">  1.08</v>
          </cell>
          <cell r="L93" t="str">
            <v>System Engineer</v>
          </cell>
          <cell r="M93" t="str">
            <v>P3</v>
          </cell>
        </row>
        <row r="94">
          <cell r="B94" t="str">
            <v>525279</v>
          </cell>
          <cell r="C94" t="str">
            <v>CHADAPORN RACHAWONGSA</v>
          </cell>
          <cell r="D94" t="str">
            <v>ชฎาพร ราชวงษา</v>
          </cell>
          <cell r="E94" t="str">
            <v>Services &amp; Operations</v>
          </cell>
          <cell r="F94" t="str">
            <v>Services &amp; Operations Group 1</v>
          </cell>
          <cell r="G94" t="str">
            <v>SOG1-BHQ</v>
          </cell>
          <cell r="H94" t="str">
            <v>System Analyst</v>
          </cell>
          <cell r="I94" t="str">
            <v>Nawarat R.</v>
          </cell>
          <cell r="J94">
            <v>42037</v>
          </cell>
          <cell r="K94" t="str">
            <v xml:space="preserve">  0.83</v>
          </cell>
          <cell r="L94" t="str">
            <v>Application Support</v>
          </cell>
          <cell r="M94" t="str">
            <v>P3</v>
          </cell>
        </row>
        <row r="95">
          <cell r="B95" t="str">
            <v>525282</v>
          </cell>
          <cell r="C95" t="str">
            <v>THEPPITAK SANGDUEN</v>
          </cell>
          <cell r="D95" t="str">
            <v>เทพพิทักษ์ แสงเดือน</v>
          </cell>
          <cell r="E95" t="str">
            <v>Services &amp; Operations</v>
          </cell>
          <cell r="F95" t="str">
            <v>Services &amp; Operations Group 1</v>
          </cell>
          <cell r="G95" t="str">
            <v>SOG1-BHQ</v>
          </cell>
          <cell r="H95" t="str">
            <v>Application Developer</v>
          </cell>
          <cell r="I95" t="str">
            <v>Nawarat R.</v>
          </cell>
          <cell r="J95">
            <v>42037</v>
          </cell>
          <cell r="K95" t="str">
            <v xml:space="preserve">  0.83</v>
          </cell>
          <cell r="L95" t="str">
            <v>Application Support</v>
          </cell>
          <cell r="M95" t="str">
            <v>P3</v>
          </cell>
        </row>
        <row r="96">
          <cell r="B96" t="str">
            <v>526483</v>
          </cell>
          <cell r="C96" t="str">
            <v>JIRAYU MANEEVICHIT</v>
          </cell>
          <cell r="D96" t="str">
            <v>จิรายุ มณีวิจิตร</v>
          </cell>
          <cell r="E96" t="str">
            <v>Services &amp; Operations</v>
          </cell>
          <cell r="F96" t="str">
            <v>Services &amp; Operations Group 1</v>
          </cell>
          <cell r="G96" t="str">
            <v>Application Services-SOG1</v>
          </cell>
          <cell r="H96" t="str">
            <v>Application Developer</v>
          </cell>
          <cell r="I96" t="str">
            <v>Nawarat R.</v>
          </cell>
          <cell r="J96">
            <v>42095</v>
          </cell>
          <cell r="K96" t="str">
            <v xml:space="preserve">  0.67</v>
          </cell>
          <cell r="L96" t="str">
            <v>Developer</v>
          </cell>
          <cell r="M96" t="str">
            <v>P3</v>
          </cell>
        </row>
        <row r="97">
          <cell r="B97" t="str">
            <v>507112</v>
          </cell>
          <cell r="C97" t="str">
            <v>MONCHAYA VICHAYALUCK</v>
          </cell>
          <cell r="D97" t="str">
            <v>มนชญา วิชญาลักษณ์</v>
          </cell>
          <cell r="E97" t="str">
            <v>Services &amp; Operations</v>
          </cell>
          <cell r="F97" t="str">
            <v>Services &amp; Operations Group 1</v>
          </cell>
          <cell r="G97" t="str">
            <v>Services &amp; Operations Group 1</v>
          </cell>
          <cell r="H97" t="str">
            <v>Application Support</v>
          </cell>
          <cell r="I97" t="str">
            <v>Nawarat R.</v>
          </cell>
          <cell r="J97">
            <v>40634</v>
          </cell>
          <cell r="K97" t="str">
            <v xml:space="preserve">  4.67</v>
          </cell>
          <cell r="L97" t="str">
            <v>IT Operations Support</v>
          </cell>
          <cell r="M97" t="str">
            <v>P3</v>
          </cell>
        </row>
        <row r="98">
          <cell r="B98" t="str">
            <v>630411</v>
          </cell>
          <cell r="C98" t="str">
            <v>NARITTAYA JEEPET</v>
          </cell>
          <cell r="D98" t="str">
            <v>นฤตยา จี้เพชร</v>
          </cell>
          <cell r="E98" t="str">
            <v>Services &amp; Operations</v>
          </cell>
          <cell r="F98" t="str">
            <v>Services &amp; Operations Group 1</v>
          </cell>
          <cell r="G98" t="str">
            <v>SOG1-BSN</v>
          </cell>
          <cell r="H98" t="str">
            <v>Senior IT Support</v>
          </cell>
          <cell r="I98" t="str">
            <v>Nawarat R.</v>
          </cell>
          <cell r="J98">
            <v>42095</v>
          </cell>
          <cell r="K98" t="str">
            <v xml:space="preserve">  0.67</v>
          </cell>
          <cell r="L98" t="str">
            <v>Senior Application Support</v>
          </cell>
          <cell r="M98" t="str">
            <v>P4</v>
          </cell>
        </row>
        <row r="99">
          <cell r="B99" t="str">
            <v>512029</v>
          </cell>
          <cell r="C99" t="str">
            <v>PRUKSA KAEOCHA</v>
          </cell>
          <cell r="D99" t="str">
            <v>พฤกษา แคโอชา</v>
          </cell>
          <cell r="E99" t="str">
            <v>Services &amp; Operations</v>
          </cell>
          <cell r="F99" t="str">
            <v>Services &amp; Operations Group 1</v>
          </cell>
          <cell r="G99" t="str">
            <v>Infrastructure Services-SOG1</v>
          </cell>
          <cell r="H99" t="str">
            <v>System Engineer</v>
          </cell>
          <cell r="I99" t="str">
            <v>Nawarat R.</v>
          </cell>
          <cell r="J99">
            <v>41092</v>
          </cell>
          <cell r="K99" t="str">
            <v xml:space="preserve">  3.42</v>
          </cell>
          <cell r="L99" t="str">
            <v>System Engineer</v>
          </cell>
          <cell r="M99" t="str">
            <v>P3</v>
          </cell>
        </row>
        <row r="100">
          <cell r="B100" t="str">
            <v>516400</v>
          </cell>
          <cell r="C100" t="str">
            <v>PATHOMLURK WORAWANICH</v>
          </cell>
          <cell r="D100" t="str">
            <v>ปฐมฤกษ วรวานิช</v>
          </cell>
          <cell r="E100" t="str">
            <v>Services &amp; Operations</v>
          </cell>
          <cell r="F100" t="str">
            <v>Services &amp; Operations Group 1</v>
          </cell>
          <cell r="G100" t="str">
            <v>Infrastructure Services-SOG1</v>
          </cell>
          <cell r="H100" t="str">
            <v>Network Engineer</v>
          </cell>
          <cell r="I100" t="str">
            <v>Nawarat R.</v>
          </cell>
          <cell r="J100">
            <v>42037</v>
          </cell>
          <cell r="K100" t="str">
            <v xml:space="preserve">  0.83</v>
          </cell>
          <cell r="L100" t="str">
            <v>Network Engineer</v>
          </cell>
          <cell r="M100" t="str">
            <v>P3</v>
          </cell>
        </row>
        <row r="101">
          <cell r="B101" t="str">
            <v>528548</v>
          </cell>
          <cell r="C101" t="str">
            <v>SUPANUT WORASAKYOTIN</v>
          </cell>
          <cell r="D101" t="str">
            <v>ศุภณัฐ วรศักดิ์โยธิน</v>
          </cell>
          <cell r="E101" t="str">
            <v>Services &amp; Operations</v>
          </cell>
          <cell r="F101" t="str">
            <v>Services &amp; Operations Group 1</v>
          </cell>
          <cell r="G101" t="str">
            <v>Application Services-SOG1</v>
          </cell>
          <cell r="H101" t="str">
            <v>Application Developer</v>
          </cell>
          <cell r="I101" t="str">
            <v>Nawarat R.</v>
          </cell>
          <cell r="J101">
            <v>42200</v>
          </cell>
          <cell r="K101" t="str">
            <v xml:space="preserve">  0.42</v>
          </cell>
          <cell r="L101" t="str">
            <v>Test Engineer</v>
          </cell>
          <cell r="M101" t="str">
            <v>P2</v>
          </cell>
        </row>
        <row r="102">
          <cell r="B102" t="str">
            <v>503339</v>
          </cell>
          <cell r="C102" t="str">
            <v>PEERAPONG CHAROENPONG</v>
          </cell>
          <cell r="D102" t="str">
            <v>พีระพงศ์ เจริญพงศ์</v>
          </cell>
          <cell r="E102" t="str">
            <v>Services &amp; Operations</v>
          </cell>
          <cell r="F102" t="str">
            <v>Services &amp; Operations Group 2</v>
          </cell>
          <cell r="G102" t="str">
            <v>Services &amp; Operations Group 2</v>
          </cell>
          <cell r="H102" t="str">
            <v>IT Director</v>
          </cell>
          <cell r="I102" t="str">
            <v>Monvalee P.</v>
          </cell>
          <cell r="J102">
            <v>40119</v>
          </cell>
          <cell r="K102" t="str">
            <v xml:space="preserve">  6.08</v>
          </cell>
          <cell r="L102" t="str">
            <v>IT Operations Director</v>
          </cell>
          <cell r="M102" t="str">
            <v>P12</v>
          </cell>
        </row>
        <row r="103">
          <cell r="B103" t="str">
            <v>508309</v>
          </cell>
          <cell r="C103" t="str">
            <v>SANTI KHANKHAM</v>
          </cell>
          <cell r="D103" t="str">
            <v>สันติ ขันคำ</v>
          </cell>
          <cell r="E103" t="str">
            <v>Services &amp; Operations</v>
          </cell>
          <cell r="F103" t="str">
            <v>Services &amp; Operations Group 2</v>
          </cell>
          <cell r="G103" t="str">
            <v>Application Services-SOG2</v>
          </cell>
          <cell r="H103" t="str">
            <v>Application Development Mgr.</v>
          </cell>
          <cell r="I103" t="str">
            <v>Peerapong C.</v>
          </cell>
          <cell r="J103">
            <v>40742</v>
          </cell>
          <cell r="K103" t="str">
            <v xml:space="preserve">  4.42</v>
          </cell>
          <cell r="L103" t="e">
            <v>#REF!</v>
          </cell>
          <cell r="M103" t="str">
            <v>P10</v>
          </cell>
        </row>
        <row r="104">
          <cell r="B104" t="str">
            <v>503180</v>
          </cell>
          <cell r="C104" t="str">
            <v>SOMKEAT EKAKUL</v>
          </cell>
          <cell r="D104" t="str">
            <v>สมเกียรติ เอกะกุล</v>
          </cell>
          <cell r="E104" t="str">
            <v>Services &amp; Operations</v>
          </cell>
          <cell r="F104" t="str">
            <v>Services &amp; Operations Group 2</v>
          </cell>
          <cell r="G104" t="str">
            <v>SOG2-SVH</v>
          </cell>
          <cell r="H104" t="str">
            <v>IT Manager</v>
          </cell>
          <cell r="I104" t="str">
            <v>Peerapong C.</v>
          </cell>
          <cell r="J104">
            <v>40101</v>
          </cell>
          <cell r="K104" t="str">
            <v xml:space="preserve">  6.17</v>
          </cell>
          <cell r="L104" t="str">
            <v>IT Operations Manager</v>
          </cell>
          <cell r="M104" t="str">
            <v>P9</v>
          </cell>
        </row>
        <row r="105">
          <cell r="B105" t="str">
            <v>505402</v>
          </cell>
          <cell r="C105" t="str">
            <v>THANAKRIT UMPANT</v>
          </cell>
          <cell r="D105" t="str">
            <v>ธนกฤต อำพันธ์</v>
          </cell>
          <cell r="E105" t="str">
            <v>Services &amp; Operations</v>
          </cell>
          <cell r="F105" t="str">
            <v>Services &amp; Operations Group 2</v>
          </cell>
          <cell r="G105" t="str">
            <v>SOG2-SSH</v>
          </cell>
          <cell r="H105" t="str">
            <v>IT Manager</v>
          </cell>
          <cell r="I105" t="str">
            <v>Peerapong C.</v>
          </cell>
          <cell r="J105">
            <v>40422</v>
          </cell>
          <cell r="K105" t="str">
            <v xml:space="preserve">  5.25</v>
          </cell>
          <cell r="L105" t="str">
            <v>IT Operations Manager</v>
          </cell>
          <cell r="M105" t="str">
            <v>P9</v>
          </cell>
        </row>
        <row r="106">
          <cell r="B106" t="str">
            <v>502163</v>
          </cell>
          <cell r="C106" t="str">
            <v>KITTIPONG SURAPHAN</v>
          </cell>
          <cell r="D106" t="str">
            <v>กิตติพงษ์ สุรพันธ์</v>
          </cell>
          <cell r="E106" t="str">
            <v>Services &amp; Operations</v>
          </cell>
          <cell r="F106" t="str">
            <v>Services &amp; Operations Group 2</v>
          </cell>
          <cell r="G106" t="str">
            <v>SOG2-BNH</v>
          </cell>
          <cell r="H106" t="str">
            <v>IT Manager</v>
          </cell>
          <cell r="I106" t="str">
            <v>Peerapong C.</v>
          </cell>
          <cell r="J106">
            <v>39845</v>
          </cell>
          <cell r="K106" t="str">
            <v xml:space="preserve">  6.83</v>
          </cell>
          <cell r="L106" t="str">
            <v>IT Operations Manager</v>
          </cell>
          <cell r="M106" t="str">
            <v>P9</v>
          </cell>
        </row>
        <row r="107">
          <cell r="B107" t="str">
            <v>505041</v>
          </cell>
          <cell r="C107" t="str">
            <v>PRATARN CHOTIPANBANDIT</v>
          </cell>
          <cell r="D107" t="str">
            <v>ประทาน โชติพันธุ์บัณฑิตย์</v>
          </cell>
          <cell r="E107" t="str">
            <v>Services &amp; Operations</v>
          </cell>
          <cell r="F107" t="str">
            <v>Services &amp; Operations Group 2</v>
          </cell>
          <cell r="G107" t="str">
            <v>Services &amp; Operations Group 2</v>
          </cell>
          <cell r="H107" t="str">
            <v>IT Manager</v>
          </cell>
          <cell r="I107" t="str">
            <v>Peerapong C.</v>
          </cell>
          <cell r="J107">
            <v>40374</v>
          </cell>
          <cell r="K107" t="str">
            <v xml:space="preserve">  5.42</v>
          </cell>
          <cell r="L107" t="str">
            <v>Project Manager</v>
          </cell>
          <cell r="M107" t="str">
            <v>P9</v>
          </cell>
        </row>
        <row r="108">
          <cell r="B108" t="str">
            <v>518454</v>
          </cell>
          <cell r="C108" t="str">
            <v>JUTHATHIP CHEAWCHARN</v>
          </cell>
          <cell r="D108" t="str">
            <v>จุฑาทิพย์ เชี่ยวชาญ</v>
          </cell>
          <cell r="E108" t="str">
            <v>Services &amp; Operations</v>
          </cell>
          <cell r="F108" t="str">
            <v>Services &amp; Operations Group 2</v>
          </cell>
          <cell r="G108" t="str">
            <v>Application Services-SOG2</v>
          </cell>
          <cell r="H108" t="str">
            <v>Application Developer</v>
          </cell>
          <cell r="I108" t="str">
            <v>Peerapong C.</v>
          </cell>
          <cell r="J108">
            <v>41519</v>
          </cell>
          <cell r="K108" t="str">
            <v xml:space="preserve">  2.25</v>
          </cell>
          <cell r="L108" t="str">
            <v>Developer</v>
          </cell>
          <cell r="M108" t="str">
            <v>P3</v>
          </cell>
        </row>
        <row r="109">
          <cell r="B109" t="str">
            <v>520312</v>
          </cell>
          <cell r="C109" t="str">
            <v>SOMSAK SATHONGLOI</v>
          </cell>
          <cell r="D109" t="str">
            <v>สมศักดิ์ สระทองลอย</v>
          </cell>
          <cell r="E109" t="str">
            <v>Services &amp; Operations</v>
          </cell>
          <cell r="F109" t="str">
            <v>Services &amp; Operations Group 2</v>
          </cell>
          <cell r="G109" t="str">
            <v>Infrastructure Services-SOG2</v>
          </cell>
          <cell r="H109" t="str">
            <v>Senior System Engineer</v>
          </cell>
          <cell r="I109" t="str">
            <v>Peerapong C.</v>
          </cell>
          <cell r="J109">
            <v>41641</v>
          </cell>
          <cell r="K109" t="str">
            <v xml:space="preserve">  1.92</v>
          </cell>
          <cell r="L109" t="str">
            <v>Senior System Engineer</v>
          </cell>
          <cell r="M109" t="str">
            <v>P6</v>
          </cell>
        </row>
        <row r="110">
          <cell r="B110" t="str">
            <v>515976</v>
          </cell>
          <cell r="C110" t="str">
            <v>SORACHAI ANANTASIRICHINDA</v>
          </cell>
          <cell r="D110" t="str">
            <v>สรชัย อนันตศิริจินดา</v>
          </cell>
          <cell r="E110" t="str">
            <v>Services &amp; Operations</v>
          </cell>
          <cell r="F110" t="str">
            <v>Services &amp; Operations Group 2</v>
          </cell>
          <cell r="G110" t="str">
            <v>Application Services-SOG2</v>
          </cell>
          <cell r="H110" t="str">
            <v>Senior Operation Support</v>
          </cell>
          <cell r="I110" t="str">
            <v>Peerapong C.</v>
          </cell>
          <cell r="J110">
            <v>41365</v>
          </cell>
          <cell r="K110" t="str">
            <v xml:space="preserve">  2.67</v>
          </cell>
          <cell r="L110" t="str">
            <v>Senior Application Support</v>
          </cell>
          <cell r="M110" t="str">
            <v>P6</v>
          </cell>
        </row>
        <row r="111">
          <cell r="B111" t="str">
            <v>525765</v>
          </cell>
          <cell r="C111" t="str">
            <v>SAKCHAI NAREE</v>
          </cell>
          <cell r="D111" t="str">
            <v>ศักดิ์ชัย นารี</v>
          </cell>
          <cell r="E111" t="str">
            <v>Services &amp; Operations</v>
          </cell>
          <cell r="F111" t="str">
            <v>Services &amp; Operations Group 2</v>
          </cell>
          <cell r="G111" t="str">
            <v>SOG2-SVH</v>
          </cell>
          <cell r="H111" t="str">
            <v>Operation Support (SVH)</v>
          </cell>
          <cell r="I111" t="str">
            <v>Peerapong C.</v>
          </cell>
          <cell r="J111">
            <v>42065</v>
          </cell>
          <cell r="K111" t="str">
            <v xml:space="preserve">  0.75</v>
          </cell>
          <cell r="L111" t="str">
            <v>IT Operations Support</v>
          </cell>
          <cell r="M111" t="str">
            <v>P3</v>
          </cell>
        </row>
        <row r="112">
          <cell r="B112" t="str">
            <v>520311</v>
          </cell>
          <cell r="C112" t="str">
            <v>PUWASETL CHAIPANYAVICH</v>
          </cell>
          <cell r="D112" t="str">
            <v>ภูวเสฏฐ์ ไชยปัญญาวิชญ์</v>
          </cell>
          <cell r="E112" t="str">
            <v>Services &amp; Operations</v>
          </cell>
          <cell r="F112" t="str">
            <v>Services &amp; Operations Group 2</v>
          </cell>
          <cell r="G112" t="str">
            <v>SOG2-BNH</v>
          </cell>
          <cell r="H112" t="str">
            <v>Operation Support</v>
          </cell>
          <cell r="I112" t="str">
            <v>Peerapong C.</v>
          </cell>
          <cell r="J112">
            <v>41641</v>
          </cell>
          <cell r="K112" t="str">
            <v xml:space="preserve">  1.92</v>
          </cell>
          <cell r="L112" t="str">
            <v>IT Operations Support</v>
          </cell>
          <cell r="M112" t="str">
            <v>P3</v>
          </cell>
        </row>
        <row r="113">
          <cell r="B113" t="str">
            <v>021971</v>
          </cell>
          <cell r="C113" t="str">
            <v>NATTHAKORN PONGPINIT</v>
          </cell>
          <cell r="D113" t="str">
            <v>ณัฐกรณ์ พงพินิท</v>
          </cell>
          <cell r="E113" t="str">
            <v>Services &amp; Operations</v>
          </cell>
          <cell r="F113" t="str">
            <v>Services &amp; Operations Group 2</v>
          </cell>
          <cell r="G113" t="str">
            <v>Infrastructure Services-SOG2</v>
          </cell>
          <cell r="H113" t="str">
            <v>Network Engineer</v>
          </cell>
          <cell r="I113" t="str">
            <v>Peerapong C.</v>
          </cell>
          <cell r="J113">
            <v>41641</v>
          </cell>
          <cell r="K113" t="str">
            <v xml:space="preserve">  1.92</v>
          </cell>
          <cell r="L113" t="str">
            <v>Network Engineer</v>
          </cell>
          <cell r="M113" t="str">
            <v>P3</v>
          </cell>
        </row>
        <row r="114">
          <cell r="B114" t="str">
            <v>502139</v>
          </cell>
          <cell r="C114" t="str">
            <v>KITTINUT SANGSAWAT</v>
          </cell>
          <cell r="D114" t="str">
            <v>กิตติณัฏฐ์ แสงสวัสดิ์</v>
          </cell>
          <cell r="E114" t="str">
            <v>Services &amp; Operations</v>
          </cell>
          <cell r="F114" t="str">
            <v>Services &amp; Operations Group 2</v>
          </cell>
          <cell r="G114" t="str">
            <v>SOG2-SNH</v>
          </cell>
          <cell r="H114" t="str">
            <v>Operation Support (SNH)</v>
          </cell>
          <cell r="I114" t="str">
            <v>Peerapong C.</v>
          </cell>
          <cell r="J114">
            <v>41365</v>
          </cell>
          <cell r="K114" t="str">
            <v xml:space="preserve">  2.67</v>
          </cell>
          <cell r="L114" t="str">
            <v>IT Operations Support</v>
          </cell>
          <cell r="M114" t="str">
            <v>P3</v>
          </cell>
        </row>
        <row r="115">
          <cell r="B115" t="str">
            <v>502152</v>
          </cell>
          <cell r="C115" t="str">
            <v>SATAWAT RATTATAM</v>
          </cell>
          <cell r="D115" t="str">
            <v>ศตวรรษ รัฐธรรม</v>
          </cell>
          <cell r="E115" t="str">
            <v>Services &amp; Operations</v>
          </cell>
          <cell r="F115" t="str">
            <v>Services &amp; Operations Group 2</v>
          </cell>
          <cell r="G115" t="str">
            <v>Infrastructure Services-SOG2</v>
          </cell>
          <cell r="H115" t="str">
            <v>Network Engineer</v>
          </cell>
          <cell r="I115" t="str">
            <v>Peerapong C.</v>
          </cell>
          <cell r="J115">
            <v>41641</v>
          </cell>
          <cell r="K115" t="str">
            <v xml:space="preserve">  1.92</v>
          </cell>
          <cell r="L115" t="str">
            <v>Network Engineer</v>
          </cell>
          <cell r="M115" t="str">
            <v>P3</v>
          </cell>
        </row>
        <row r="116">
          <cell r="B116" t="str">
            <v>518172</v>
          </cell>
          <cell r="C116" t="str">
            <v>SUNATE KRASASUNG</v>
          </cell>
          <cell r="D116" t="str">
            <v>สุเนตร กระแสสังข์</v>
          </cell>
          <cell r="E116" t="str">
            <v>Services &amp; Operations</v>
          </cell>
          <cell r="F116" t="str">
            <v>Services &amp; Operations Group 2</v>
          </cell>
          <cell r="G116" t="str">
            <v>Application Services-SOG2</v>
          </cell>
          <cell r="H116" t="str">
            <v>Application Developer</v>
          </cell>
          <cell r="I116" t="str">
            <v>Peerapong C.</v>
          </cell>
          <cell r="J116">
            <v>41499</v>
          </cell>
          <cell r="K116" t="str">
            <v xml:space="preserve">  2.33</v>
          </cell>
          <cell r="L116" t="str">
            <v>System Analyst</v>
          </cell>
          <cell r="M116" t="str">
            <v>P3</v>
          </cell>
        </row>
        <row r="117">
          <cell r="B117" t="str">
            <v>525774</v>
          </cell>
          <cell r="C117" t="str">
            <v>SASITHORN CHANHOM</v>
          </cell>
          <cell r="D117" t="str">
            <v>ศศิธร จันทร์หอม</v>
          </cell>
          <cell r="E117" t="str">
            <v>Services &amp; Operations</v>
          </cell>
          <cell r="F117" t="str">
            <v>Services &amp; Operations Group 2</v>
          </cell>
          <cell r="G117" t="str">
            <v>Application Services-SOG2</v>
          </cell>
          <cell r="H117" t="str">
            <v>System Analyst</v>
          </cell>
          <cell r="I117" t="str">
            <v>Peerapong C.</v>
          </cell>
          <cell r="J117">
            <v>42065</v>
          </cell>
          <cell r="K117" t="str">
            <v xml:space="preserve">  0.75</v>
          </cell>
          <cell r="L117" t="str">
            <v>System Analyst</v>
          </cell>
          <cell r="M117" t="str">
            <v>P3</v>
          </cell>
        </row>
        <row r="118">
          <cell r="B118" t="str">
            <v>502165</v>
          </cell>
          <cell r="C118" t="str">
            <v>THATTANEE VEERAPHOPRASIT</v>
          </cell>
          <cell r="D118" t="str">
            <v>ทัตธนี วีระโพธิ์ประสิทธิ์</v>
          </cell>
          <cell r="E118" t="str">
            <v>Services &amp; Operations</v>
          </cell>
          <cell r="F118" t="str">
            <v>Services &amp; Operations Group 2</v>
          </cell>
          <cell r="G118" t="str">
            <v>SOG2-SSH</v>
          </cell>
          <cell r="H118" t="str">
            <v>Senior Operation Support</v>
          </cell>
          <cell r="I118" t="str">
            <v>Peerapong C.</v>
          </cell>
          <cell r="J118">
            <v>42037</v>
          </cell>
          <cell r="K118" t="str">
            <v xml:space="preserve">  0.83</v>
          </cell>
          <cell r="L118" t="str">
            <v>Senior IT Operations Support</v>
          </cell>
          <cell r="M118" t="str">
            <v>P5</v>
          </cell>
        </row>
        <row r="119">
          <cell r="B119" t="str">
            <v>525289</v>
          </cell>
          <cell r="C119" t="str">
            <v>WONGSIRI INTASORN</v>
          </cell>
          <cell r="D119" t="str">
            <v>วงศิริ อินทะสอน</v>
          </cell>
          <cell r="E119" t="str">
            <v>Services &amp; Operations</v>
          </cell>
          <cell r="F119" t="str">
            <v>Services &amp; Operations Group 2</v>
          </cell>
          <cell r="G119" t="str">
            <v>Services &amp; Operations Group 2</v>
          </cell>
          <cell r="H119" t="str">
            <v>IT Coordinator (Group 2)</v>
          </cell>
          <cell r="I119" t="str">
            <v>Peerapong C.</v>
          </cell>
          <cell r="J119">
            <v>42037</v>
          </cell>
          <cell r="K119" t="str">
            <v xml:space="preserve">  0.83</v>
          </cell>
          <cell r="L119" t="str">
            <v>Business Support Officer</v>
          </cell>
          <cell r="M119" t="str">
            <v>P3</v>
          </cell>
        </row>
        <row r="120">
          <cell r="B120" t="str">
            <v>012550</v>
          </cell>
          <cell r="C120" t="str">
            <v>RATCHANEE TUBSAWAT</v>
          </cell>
          <cell r="D120" t="str">
            <v>รัชนี ทับสวัสดิ์</v>
          </cell>
          <cell r="E120" t="str">
            <v>Services &amp; Operations</v>
          </cell>
          <cell r="F120" t="str">
            <v>Services &amp; Operations Group 2</v>
          </cell>
          <cell r="G120" t="str">
            <v>Application Services-SOG2</v>
          </cell>
          <cell r="H120" t="str">
            <v>Application Support</v>
          </cell>
          <cell r="I120" t="str">
            <v>Peerapong C.</v>
          </cell>
          <cell r="J120">
            <v>41641</v>
          </cell>
          <cell r="K120" t="str">
            <v xml:space="preserve">  1.92</v>
          </cell>
          <cell r="L120" t="str">
            <v>Application Support</v>
          </cell>
          <cell r="M120" t="str">
            <v>P3</v>
          </cell>
        </row>
        <row r="121">
          <cell r="B121" t="str">
            <v>503187</v>
          </cell>
          <cell r="C121" t="str">
            <v>THANACHAI THOUNGPUGDEE</v>
          </cell>
          <cell r="D121" t="str">
            <v>ธนาชัย ตวงภักดี</v>
          </cell>
          <cell r="E121" t="str">
            <v>Services &amp; Operations</v>
          </cell>
          <cell r="F121" t="str">
            <v>Services &amp; Operations Group 2</v>
          </cell>
          <cell r="G121" t="str">
            <v>Application Services-SOG2</v>
          </cell>
          <cell r="H121" t="str">
            <v>Application Developer</v>
          </cell>
          <cell r="I121" t="str">
            <v>Peerapong C.</v>
          </cell>
          <cell r="J121">
            <v>40087</v>
          </cell>
          <cell r="K121" t="str">
            <v xml:space="preserve">  6.17</v>
          </cell>
          <cell r="L121" t="str">
            <v>Application Support</v>
          </cell>
          <cell r="M121" t="str">
            <v>P3</v>
          </cell>
        </row>
        <row r="122">
          <cell r="B122" t="str">
            <v>503378</v>
          </cell>
          <cell r="C122" t="str">
            <v>SAWALEE YODBUNRUANG</v>
          </cell>
          <cell r="D122" t="str">
            <v>สวลี ยศบุญเรือง</v>
          </cell>
          <cell r="E122" t="str">
            <v>Services &amp; Operations</v>
          </cell>
          <cell r="F122" t="str">
            <v>Services &amp; Operations Group 2</v>
          </cell>
          <cell r="G122" t="str">
            <v>Application Services-SOG2</v>
          </cell>
          <cell r="H122" t="str">
            <v>Application Support</v>
          </cell>
          <cell r="I122" t="str">
            <v>Peerapong C.</v>
          </cell>
          <cell r="J122">
            <v>40133</v>
          </cell>
          <cell r="K122" t="str">
            <v xml:space="preserve">  6.08</v>
          </cell>
          <cell r="L122" t="str">
            <v>Developer</v>
          </cell>
          <cell r="M122" t="str">
            <v>P3</v>
          </cell>
        </row>
        <row r="123">
          <cell r="B123" t="str">
            <v>505598</v>
          </cell>
          <cell r="C123" t="str">
            <v>AMARIN TERAJUNTANANGUN</v>
          </cell>
          <cell r="D123" t="str">
            <v>อมรินทร์ ธีรจันทรางกูร</v>
          </cell>
          <cell r="E123" t="str">
            <v>Services &amp; Operations</v>
          </cell>
          <cell r="F123" t="str">
            <v>Services &amp; Operations Group 2</v>
          </cell>
          <cell r="G123" t="str">
            <v>SOG2-SVH</v>
          </cell>
          <cell r="H123" t="str">
            <v>Operation Support (SVH)</v>
          </cell>
          <cell r="I123" t="str">
            <v>Peerapong C.</v>
          </cell>
          <cell r="J123">
            <v>41946</v>
          </cell>
          <cell r="K123" t="str">
            <v xml:space="preserve">  1.08</v>
          </cell>
          <cell r="L123" t="str">
            <v>IT Operations Support</v>
          </cell>
          <cell r="M123" t="str">
            <v>P3</v>
          </cell>
        </row>
        <row r="124">
          <cell r="B124" t="str">
            <v>502145</v>
          </cell>
          <cell r="C124" t="str">
            <v>WUT SABKONG</v>
          </cell>
          <cell r="D124" t="str">
            <v>วุฒิ ทรัพย์คง</v>
          </cell>
          <cell r="E124" t="str">
            <v>Services &amp; Operations</v>
          </cell>
          <cell r="F124" t="str">
            <v>Services &amp; Operations Group 2</v>
          </cell>
          <cell r="G124" t="str">
            <v>SOG2-SNH</v>
          </cell>
          <cell r="H124" t="str">
            <v>Senior Operation Support</v>
          </cell>
          <cell r="I124" t="str">
            <v>Peerapong C.</v>
          </cell>
          <cell r="J124">
            <v>42037</v>
          </cell>
          <cell r="K124" t="str">
            <v xml:space="preserve">  0.83</v>
          </cell>
          <cell r="L124" t="str">
            <v>Senior IT Operations Support</v>
          </cell>
          <cell r="M124" t="str">
            <v>P4</v>
          </cell>
        </row>
        <row r="125">
          <cell r="B125" t="str">
            <v>515190</v>
          </cell>
          <cell r="C125" t="str">
            <v>PUTTHI WONGSWANG</v>
          </cell>
          <cell r="D125" t="str">
            <v>พุฑฒิ วงศ์สว่าง</v>
          </cell>
          <cell r="E125" t="str">
            <v>Services &amp; Operations</v>
          </cell>
          <cell r="F125" t="str">
            <v>Services &amp; Operations Group 2</v>
          </cell>
          <cell r="G125" t="str">
            <v>Infrastructure Services-SOG2</v>
          </cell>
          <cell r="H125" t="str">
            <v>Network Engineer</v>
          </cell>
          <cell r="I125" t="str">
            <v>Peerapong C.</v>
          </cell>
          <cell r="J125">
            <v>42200</v>
          </cell>
          <cell r="K125" t="str">
            <v xml:space="preserve">  0.42</v>
          </cell>
          <cell r="L125" t="str">
            <v>Network Engineer</v>
          </cell>
          <cell r="M125" t="str">
            <v>P3</v>
          </cell>
        </row>
        <row r="126">
          <cell r="B126" t="str">
            <v>513352</v>
          </cell>
          <cell r="C126" t="str">
            <v>NARES DAMRONGSAK</v>
          </cell>
          <cell r="D126" t="str">
            <v>นเรศ ดำรงศักดิ์</v>
          </cell>
          <cell r="E126" t="str">
            <v>Services &amp; Operations</v>
          </cell>
          <cell r="F126" t="str">
            <v>Services &amp; Operations Group 2</v>
          </cell>
          <cell r="G126" t="str">
            <v>Application Services-SOG2</v>
          </cell>
          <cell r="H126" t="str">
            <v>Application Developer</v>
          </cell>
          <cell r="I126" t="str">
            <v>Peerapong C.</v>
          </cell>
          <cell r="J126">
            <v>42095</v>
          </cell>
          <cell r="K126" t="str">
            <v xml:space="preserve">  0.67</v>
          </cell>
          <cell r="L126" t="str">
            <v>Developer</v>
          </cell>
          <cell r="M126" t="str">
            <v>P3</v>
          </cell>
        </row>
        <row r="127">
          <cell r="B127" t="str">
            <v>525284</v>
          </cell>
          <cell r="C127" t="str">
            <v>MONGKOL MEANRAT</v>
          </cell>
          <cell r="D127" t="str">
            <v>มงคล หมื่นรัตน์</v>
          </cell>
          <cell r="E127" t="str">
            <v>Services &amp; Operations</v>
          </cell>
          <cell r="F127" t="str">
            <v>Services &amp; Operations Group 2</v>
          </cell>
          <cell r="G127" t="str">
            <v>Application Services-SOG2</v>
          </cell>
          <cell r="H127" t="str">
            <v>Application Developer</v>
          </cell>
          <cell r="I127" t="str">
            <v>Peerapong C.</v>
          </cell>
          <cell r="J127">
            <v>42037</v>
          </cell>
          <cell r="K127" t="str">
            <v xml:space="preserve">  0.83</v>
          </cell>
          <cell r="L127" t="str">
            <v>Developer</v>
          </cell>
          <cell r="M127" t="str">
            <v>P3</v>
          </cell>
        </row>
        <row r="128">
          <cell r="B128" t="str">
            <v>525286</v>
          </cell>
          <cell r="C128" t="str">
            <v>SOMKID SORSUTHUM</v>
          </cell>
          <cell r="D128" t="str">
            <v>สมคิด สอสุธรรม</v>
          </cell>
          <cell r="E128" t="str">
            <v>Services &amp; Operations</v>
          </cell>
          <cell r="F128" t="str">
            <v>Services &amp; Operations Group 2</v>
          </cell>
          <cell r="G128" t="str">
            <v>SOG2-SVH</v>
          </cell>
          <cell r="H128" t="str">
            <v>Operation Support (SVH)</v>
          </cell>
          <cell r="I128" t="str">
            <v>Peerapong C.</v>
          </cell>
          <cell r="J128">
            <v>42037</v>
          </cell>
          <cell r="K128" t="str">
            <v xml:space="preserve">  0.83</v>
          </cell>
          <cell r="L128" t="str">
            <v>IT Operations Support</v>
          </cell>
          <cell r="M128" t="str">
            <v>P3</v>
          </cell>
        </row>
        <row r="129">
          <cell r="B129" t="str">
            <v>525291</v>
          </cell>
          <cell r="C129" t="str">
            <v>CHAIYAPORN HOYSANG</v>
          </cell>
          <cell r="D129" t="str">
            <v>ชัยพร หอยสังข์</v>
          </cell>
          <cell r="E129" t="str">
            <v>Services &amp; Operations</v>
          </cell>
          <cell r="F129" t="str">
            <v>Services &amp; Operations Group 2</v>
          </cell>
          <cell r="G129" t="str">
            <v>SOG2-SSH</v>
          </cell>
          <cell r="H129" t="str">
            <v>Operation Support (SSH)</v>
          </cell>
          <cell r="I129" t="str">
            <v>Peerapong C.</v>
          </cell>
          <cell r="J129">
            <v>42037</v>
          </cell>
          <cell r="K129" t="str">
            <v xml:space="preserve">  0.83</v>
          </cell>
          <cell r="L129" t="str">
            <v>IT Operations Support</v>
          </cell>
          <cell r="M129" t="str">
            <v>P3</v>
          </cell>
        </row>
        <row r="130">
          <cell r="B130" t="str">
            <v>525294</v>
          </cell>
          <cell r="C130" t="str">
            <v>RANGSEE KHWANKLUM</v>
          </cell>
          <cell r="D130" t="str">
            <v>รังสี ขวัญกล่ำ</v>
          </cell>
          <cell r="E130" t="str">
            <v>Services &amp; Operations</v>
          </cell>
          <cell r="F130" t="str">
            <v>Services &amp; Operations Group 2</v>
          </cell>
          <cell r="G130" t="str">
            <v>SOG2-SSH</v>
          </cell>
          <cell r="H130" t="str">
            <v>Operation Support (SSH)</v>
          </cell>
          <cell r="I130" t="str">
            <v>Peerapong C.</v>
          </cell>
          <cell r="J130">
            <v>42037</v>
          </cell>
          <cell r="K130" t="str">
            <v xml:space="preserve">  0.83</v>
          </cell>
          <cell r="L130" t="str">
            <v>IT Operations Support</v>
          </cell>
          <cell r="M130" t="str">
            <v>P3</v>
          </cell>
        </row>
        <row r="131">
          <cell r="B131" t="str">
            <v>092171</v>
          </cell>
          <cell r="C131" t="str">
            <v>RATCHANEEWAN SRIDAMART</v>
          </cell>
          <cell r="D131" t="str">
            <v>รัชณีวรรณ ศรีดามาตย์</v>
          </cell>
          <cell r="E131" t="str">
            <v>Services &amp; Operations</v>
          </cell>
          <cell r="F131" t="str">
            <v>Services &amp; Operations Group 2</v>
          </cell>
          <cell r="G131" t="str">
            <v>SOG2-BNH</v>
          </cell>
          <cell r="H131" t="str">
            <v>Operation Support</v>
          </cell>
          <cell r="I131" t="str">
            <v>Peerapong C.</v>
          </cell>
          <cell r="J131">
            <v>42065</v>
          </cell>
          <cell r="K131" t="str">
            <v xml:space="preserve">  0.75</v>
          </cell>
          <cell r="L131" t="str">
            <v>IT Operations Support</v>
          </cell>
          <cell r="M131" t="str">
            <v>P3</v>
          </cell>
        </row>
        <row r="132">
          <cell r="B132" t="str">
            <v>518022</v>
          </cell>
          <cell r="C132" t="str">
            <v>NISACHON NINLUANG</v>
          </cell>
          <cell r="D132" t="str">
            <v>นิศาชล นิลเหลือง</v>
          </cell>
          <cell r="E132" t="str">
            <v>Services &amp; Operations</v>
          </cell>
          <cell r="F132" t="str">
            <v>Services &amp; Operations Group 2</v>
          </cell>
          <cell r="G132" t="str">
            <v>SOG2-BNH</v>
          </cell>
          <cell r="H132" t="str">
            <v>Operation Support</v>
          </cell>
          <cell r="I132" t="str">
            <v>Peerapong C.</v>
          </cell>
          <cell r="J132">
            <v>41641</v>
          </cell>
          <cell r="K132" t="str">
            <v xml:space="preserve">  1.92</v>
          </cell>
          <cell r="L132" t="str">
            <v>IT Operations Support</v>
          </cell>
          <cell r="M132" t="str">
            <v>P3</v>
          </cell>
        </row>
        <row r="133">
          <cell r="B133" t="str">
            <v>521125</v>
          </cell>
          <cell r="C133" t="str">
            <v>SARAYUT PANGSRI</v>
          </cell>
          <cell r="D133" t="str">
            <v>ศรายุทธ แพงศรี</v>
          </cell>
          <cell r="E133" t="str">
            <v>Services &amp; Operations</v>
          </cell>
          <cell r="F133" t="str">
            <v>Services &amp; Operations Group 2</v>
          </cell>
          <cell r="G133" t="str">
            <v>SOG2-BNH</v>
          </cell>
          <cell r="H133" t="str">
            <v>Operation Support</v>
          </cell>
          <cell r="I133" t="str">
            <v>Peerapong C.</v>
          </cell>
          <cell r="J133">
            <v>41730</v>
          </cell>
          <cell r="K133" t="str">
            <v xml:space="preserve">  1.67</v>
          </cell>
          <cell r="L133" t="str">
            <v>IT Operations Support</v>
          </cell>
          <cell r="M133" t="str">
            <v>P3</v>
          </cell>
        </row>
        <row r="134">
          <cell r="B134" t="str">
            <v>527040</v>
          </cell>
          <cell r="C134" t="str">
            <v>KITTIPAT WIRIYAWANITSAKUN</v>
          </cell>
          <cell r="D134" t="str">
            <v>กิตติพัฒน์ วิริยะวาณิชย์สกุล</v>
          </cell>
          <cell r="E134" t="str">
            <v>Services &amp; Operations</v>
          </cell>
          <cell r="F134" t="str">
            <v>Services &amp; Operations Group 2</v>
          </cell>
          <cell r="G134" t="str">
            <v>SOG2-BNH</v>
          </cell>
          <cell r="H134" t="str">
            <v>Operation Support</v>
          </cell>
          <cell r="I134" t="str">
            <v>Peerapong C.</v>
          </cell>
          <cell r="J134">
            <v>42128</v>
          </cell>
          <cell r="K134" t="str">
            <v xml:space="preserve">  0.58</v>
          </cell>
          <cell r="L134" t="str">
            <v>IT Operations Support</v>
          </cell>
          <cell r="M134" t="str">
            <v>P3</v>
          </cell>
        </row>
        <row r="135">
          <cell r="B135" t="str">
            <v>517630</v>
          </cell>
          <cell r="C135" t="str">
            <v>KRIT CHANTARAWONG</v>
          </cell>
          <cell r="D135" t="str">
            <v>กฤษณ์ จันทรวงศ์</v>
          </cell>
          <cell r="E135" t="str">
            <v>Services &amp; Operations</v>
          </cell>
          <cell r="F135" t="str">
            <v>Services &amp; Operations Group 2</v>
          </cell>
          <cell r="G135" t="str">
            <v>SOG2-SNH</v>
          </cell>
          <cell r="H135" t="str">
            <v>Operation Support (SNH)</v>
          </cell>
          <cell r="I135" t="str">
            <v>Peerapong C.</v>
          </cell>
          <cell r="J135">
            <v>42037</v>
          </cell>
          <cell r="K135" t="str">
            <v xml:space="preserve">  0.83</v>
          </cell>
          <cell r="L135" t="str">
            <v>IT Operations Support</v>
          </cell>
          <cell r="M135" t="str">
            <v>P3</v>
          </cell>
        </row>
        <row r="136">
          <cell r="B136" t="str">
            <v>519759</v>
          </cell>
          <cell r="C136" t="str">
            <v>WISARUT SANDOTE</v>
          </cell>
          <cell r="D136" t="str">
            <v>วิศรุต สันโดษ</v>
          </cell>
          <cell r="E136" t="str">
            <v>Services &amp; Operations</v>
          </cell>
          <cell r="F136" t="str">
            <v>Services &amp; Operations Group 2</v>
          </cell>
          <cell r="G136" t="str">
            <v>SOG2-SNH</v>
          </cell>
          <cell r="H136" t="str">
            <v>Operation Support (SNH)</v>
          </cell>
          <cell r="I136" t="str">
            <v>Peerapong C.</v>
          </cell>
          <cell r="J136">
            <v>41946</v>
          </cell>
          <cell r="K136" t="str">
            <v xml:space="preserve">  1.08</v>
          </cell>
          <cell r="L136" t="str">
            <v>IT Operations Support</v>
          </cell>
          <cell r="M136" t="str">
            <v>P3</v>
          </cell>
        </row>
        <row r="137">
          <cell r="B137" t="str">
            <v>527656</v>
          </cell>
          <cell r="C137" t="str">
            <v>SONCHAI LOEDKHAM</v>
          </cell>
          <cell r="D137" t="str">
            <v>ศรไชย เลิศขำ</v>
          </cell>
          <cell r="E137" t="str">
            <v>Services &amp; Operations</v>
          </cell>
          <cell r="F137" t="str">
            <v>Services &amp; Operations Group 2</v>
          </cell>
          <cell r="G137" t="str">
            <v>SOG2-SCH</v>
          </cell>
          <cell r="H137" t="str">
            <v>Operation Support (SCH)</v>
          </cell>
          <cell r="I137" t="str">
            <v>Peerapong C.</v>
          </cell>
          <cell r="J137">
            <v>42157</v>
          </cell>
          <cell r="K137" t="str">
            <v xml:space="preserve">  0.50</v>
          </cell>
          <cell r="L137" t="str">
            <v>IT Operations Support</v>
          </cell>
          <cell r="M137" t="str">
            <v>P3</v>
          </cell>
        </row>
        <row r="138">
          <cell r="B138" t="str">
            <v>513355</v>
          </cell>
          <cell r="C138" t="str">
            <v>KAMPANAT THANAPHAT</v>
          </cell>
          <cell r="D138" t="str">
            <v>กัมปนาท ธนภัทร</v>
          </cell>
          <cell r="E138" t="str">
            <v>Services &amp; Operations</v>
          </cell>
          <cell r="F138" t="str">
            <v>Services &amp; Operations Group 2</v>
          </cell>
          <cell r="G138" t="str">
            <v>SOG2-SVH</v>
          </cell>
          <cell r="H138" t="str">
            <v>Operation Support (SVH)</v>
          </cell>
          <cell r="I138" t="str">
            <v>Peerapong C.</v>
          </cell>
          <cell r="J138">
            <v>42037</v>
          </cell>
          <cell r="K138" t="str">
            <v xml:space="preserve">  0.83</v>
          </cell>
          <cell r="L138" t="str">
            <v>IT Operations Support</v>
          </cell>
          <cell r="M138" t="str">
            <v>P2</v>
          </cell>
        </row>
        <row r="139">
          <cell r="B139" t="str">
            <v>514983</v>
          </cell>
          <cell r="C139" t="str">
            <v>PRAPAPORN SUWANTHA</v>
          </cell>
          <cell r="D139" t="str">
            <v>ประภาภรณ์ สุวรรณทะ</v>
          </cell>
          <cell r="E139" t="str">
            <v>Services &amp; Operations</v>
          </cell>
          <cell r="F139" t="str">
            <v>Services &amp; Operations Group 2</v>
          </cell>
          <cell r="G139" t="str">
            <v>SOG2-SVH</v>
          </cell>
          <cell r="H139" t="str">
            <v>Operation Support (SVH)</v>
          </cell>
          <cell r="I139" t="str">
            <v>Peerapong C.</v>
          </cell>
          <cell r="J139">
            <v>42037</v>
          </cell>
          <cell r="K139" t="str">
            <v xml:space="preserve">  0.83</v>
          </cell>
          <cell r="L139" t="str">
            <v>IT Operations Support</v>
          </cell>
          <cell r="M139" t="str">
            <v>P2</v>
          </cell>
        </row>
        <row r="140">
          <cell r="B140" t="str">
            <v>525285</v>
          </cell>
          <cell r="C140" t="str">
            <v>KITTAKORN NGANWICHA</v>
          </cell>
          <cell r="D140" t="str">
            <v>กฤตกร งานวิชา</v>
          </cell>
          <cell r="E140" t="str">
            <v>Services &amp; Operations</v>
          </cell>
          <cell r="F140" t="str">
            <v>Services &amp; Operations Group 2</v>
          </cell>
          <cell r="G140" t="str">
            <v>SOG2-SVH</v>
          </cell>
          <cell r="H140" t="str">
            <v>Operation Support (SVH)</v>
          </cell>
          <cell r="I140" t="str">
            <v>Peerapong C.</v>
          </cell>
          <cell r="J140">
            <v>42037</v>
          </cell>
          <cell r="K140" t="str">
            <v xml:space="preserve">  0.83</v>
          </cell>
          <cell r="L140" t="str">
            <v>IT Operations Support</v>
          </cell>
          <cell r="M140" t="str">
            <v>P2</v>
          </cell>
        </row>
        <row r="141">
          <cell r="B141" t="str">
            <v>525293</v>
          </cell>
          <cell r="C141" t="str">
            <v>SURIYUN SOOKDEE</v>
          </cell>
          <cell r="D141" t="str">
            <v>สุริยันต์ สุขดี</v>
          </cell>
          <cell r="E141" t="str">
            <v>Services &amp; Operations</v>
          </cell>
          <cell r="F141" t="str">
            <v>Services &amp; Operations Group 2</v>
          </cell>
          <cell r="G141" t="str">
            <v>SOG2-SSH</v>
          </cell>
          <cell r="H141" t="str">
            <v>Operation Support (SSH)</v>
          </cell>
          <cell r="I141" t="str">
            <v>Peerapong C.</v>
          </cell>
          <cell r="J141">
            <v>42037</v>
          </cell>
          <cell r="K141" t="str">
            <v xml:space="preserve">  0.83</v>
          </cell>
          <cell r="L141" t="str">
            <v>IT Operations Support</v>
          </cell>
          <cell r="M141" t="str">
            <v>P2</v>
          </cell>
        </row>
        <row r="142">
          <cell r="B142" t="str">
            <v>525287</v>
          </cell>
          <cell r="C142" t="str">
            <v>THUNWA THARAWAN</v>
          </cell>
          <cell r="D142" t="str">
            <v>ธันวา ธราวรรณ</v>
          </cell>
          <cell r="E142" t="str">
            <v>Services &amp; Operations</v>
          </cell>
          <cell r="F142" t="str">
            <v>Services &amp; Operations Group 2</v>
          </cell>
          <cell r="G142" t="str">
            <v>SOG2-BNH</v>
          </cell>
          <cell r="H142" t="str">
            <v>Operation Support</v>
          </cell>
          <cell r="I142" t="str">
            <v>Peerapong C.</v>
          </cell>
          <cell r="J142">
            <v>42037</v>
          </cell>
          <cell r="K142" t="str">
            <v xml:space="preserve">  0.83</v>
          </cell>
          <cell r="L142" t="str">
            <v>IT Operations Support</v>
          </cell>
          <cell r="M142" t="str">
            <v>P2</v>
          </cell>
        </row>
        <row r="143">
          <cell r="B143" t="str">
            <v>525448</v>
          </cell>
          <cell r="C143" t="str">
            <v>WARANYA MANMAI</v>
          </cell>
          <cell r="D143" t="str">
            <v>วรัญญา มั่นหมาย</v>
          </cell>
          <cell r="E143" t="str">
            <v>Services &amp; Operations</v>
          </cell>
          <cell r="F143" t="str">
            <v>Services &amp; Operations Group 2</v>
          </cell>
          <cell r="G143" t="str">
            <v>SOG2-SNH</v>
          </cell>
          <cell r="H143" t="str">
            <v>Operation Support (SNH)</v>
          </cell>
          <cell r="I143" t="str">
            <v>Peerapong C.</v>
          </cell>
          <cell r="J143">
            <v>42051</v>
          </cell>
          <cell r="K143" t="str">
            <v xml:space="preserve">  0.83</v>
          </cell>
          <cell r="L143" t="str">
            <v>IT Operations Support</v>
          </cell>
          <cell r="M143" t="str">
            <v>P2</v>
          </cell>
        </row>
        <row r="144">
          <cell r="B144" t="str">
            <v>526476</v>
          </cell>
          <cell r="C144" t="str">
            <v>JAKKAPAN NUMTAN</v>
          </cell>
          <cell r="D144" t="str">
            <v>จักรพันธ์ น้ำตาล</v>
          </cell>
          <cell r="E144" t="str">
            <v>Services &amp; Operations</v>
          </cell>
          <cell r="F144" t="str">
            <v>Services &amp; Operations Group 2</v>
          </cell>
          <cell r="G144" t="str">
            <v>SOG2-SCH</v>
          </cell>
          <cell r="H144" t="str">
            <v>Operation Support (SCH)</v>
          </cell>
          <cell r="I144" t="str">
            <v>Peerapong C.</v>
          </cell>
          <cell r="J144">
            <v>42095</v>
          </cell>
          <cell r="K144" t="str">
            <v xml:space="preserve">  0.67</v>
          </cell>
          <cell r="L144" t="str">
            <v>IT Operations Support</v>
          </cell>
          <cell r="M144" t="str">
            <v>P2</v>
          </cell>
        </row>
        <row r="145">
          <cell r="B145" t="str">
            <v>528948</v>
          </cell>
          <cell r="C145" t="str">
            <v>WEERAPOL TREESIRISOMBAT</v>
          </cell>
          <cell r="D145" t="str">
            <v>วีระพล ตรีสิริสมบัติ</v>
          </cell>
          <cell r="E145" t="str">
            <v>Services &amp; Operations</v>
          </cell>
          <cell r="F145" t="str">
            <v>Services &amp; Operations Group 2</v>
          </cell>
          <cell r="G145" t="str">
            <v>SOG2-SSH</v>
          </cell>
          <cell r="H145" t="str">
            <v>Operation Support (SSH)</v>
          </cell>
          <cell r="I145" t="str">
            <v>Peerapong C.</v>
          </cell>
          <cell r="J145">
            <v>42219</v>
          </cell>
          <cell r="K145" t="str">
            <v xml:space="preserve">  0.33</v>
          </cell>
          <cell r="L145" t="str">
            <v>IT Operations Support</v>
          </cell>
          <cell r="M145" t="str">
            <v>P3</v>
          </cell>
        </row>
        <row r="146">
          <cell r="B146" t="str">
            <v>528983</v>
          </cell>
          <cell r="C146" t="str">
            <v>PHONGWIWAT JATURAPATSAK</v>
          </cell>
          <cell r="D146" t="str">
            <v>พงษ์วิวัฒิ จตุรภัทรศักดิ์</v>
          </cell>
          <cell r="E146" t="str">
            <v>Services &amp; Operations</v>
          </cell>
          <cell r="F146" t="str">
            <v>Services &amp; Operations Group 2</v>
          </cell>
          <cell r="G146" t="str">
            <v>SOG2-SVH</v>
          </cell>
          <cell r="H146" t="str">
            <v>Operation Support (SVH)</v>
          </cell>
          <cell r="I146" t="str">
            <v>Peerapong C.</v>
          </cell>
          <cell r="J146">
            <v>42219</v>
          </cell>
          <cell r="K146" t="str">
            <v xml:space="preserve">  0.33</v>
          </cell>
          <cell r="L146" t="str">
            <v>IT Operations Support</v>
          </cell>
          <cell r="M146" t="str">
            <v>P3</v>
          </cell>
        </row>
        <row r="147">
          <cell r="B147" t="str">
            <v>021812</v>
          </cell>
          <cell r="C147" t="str">
            <v>SUPACHAI PRASERTSIT</v>
          </cell>
          <cell r="D147" t="str">
            <v>ศุภชัย ประเสริฐสิทธิ์</v>
          </cell>
          <cell r="E147" t="str">
            <v>Services &amp; Operations</v>
          </cell>
          <cell r="F147" t="str">
            <v>Services &amp; Operations Group 3</v>
          </cell>
          <cell r="G147" t="str">
            <v>Application Services-SOG3</v>
          </cell>
          <cell r="H147" t="str">
            <v>IT Manager</v>
          </cell>
          <cell r="I147" t="str">
            <v>Yongyut B.</v>
          </cell>
          <cell r="J147">
            <v>39845</v>
          </cell>
          <cell r="K147" t="str">
            <v xml:space="preserve">  6.83</v>
          </cell>
          <cell r="L147" t="str">
            <v>IT Operations Manager</v>
          </cell>
          <cell r="M147" t="str">
            <v>P8</v>
          </cell>
        </row>
        <row r="148">
          <cell r="B148" t="str">
            <v>190010</v>
          </cell>
          <cell r="C148" t="str">
            <v>SOMPONG JONGMUN</v>
          </cell>
          <cell r="D148" t="str">
            <v>สมพงษ์ จงหมั่น</v>
          </cell>
          <cell r="E148" t="str">
            <v>Services &amp; Operations</v>
          </cell>
          <cell r="F148" t="str">
            <v>Services &amp; Operations Group 3</v>
          </cell>
          <cell r="G148" t="str">
            <v>SOG3-BRH</v>
          </cell>
          <cell r="H148" t="str">
            <v>IT Manager</v>
          </cell>
          <cell r="I148" t="str">
            <v>Yongyut B.</v>
          </cell>
          <cell r="J148">
            <v>41169</v>
          </cell>
          <cell r="K148" t="str">
            <v xml:space="preserve">  3.25</v>
          </cell>
          <cell r="L148" t="str">
            <v>IT Operations Manager</v>
          </cell>
          <cell r="M148" t="str">
            <v>P8</v>
          </cell>
        </row>
        <row r="149">
          <cell r="B149" t="str">
            <v>516131</v>
          </cell>
          <cell r="C149" t="str">
            <v>WIWAT LUENG-ORN</v>
          </cell>
          <cell r="D149" t="str">
            <v>วิวัตร เหลืองอ่อน</v>
          </cell>
          <cell r="E149" t="str">
            <v>Services &amp; Operations</v>
          </cell>
          <cell r="F149" t="str">
            <v>Services &amp; Operations Group 3</v>
          </cell>
          <cell r="G149" t="str">
            <v>Infrastructure Services-SOG3</v>
          </cell>
          <cell r="H149" t="str">
            <v>IT Manager (Network)</v>
          </cell>
          <cell r="I149" t="str">
            <v>Yongyut B.</v>
          </cell>
          <cell r="J149">
            <v>41365</v>
          </cell>
          <cell r="K149" t="str">
            <v xml:space="preserve">  2.67</v>
          </cell>
          <cell r="L149" t="str">
            <v>Infrastructure Operation Manager</v>
          </cell>
          <cell r="M149" t="str">
            <v>P8</v>
          </cell>
        </row>
        <row r="150">
          <cell r="B150" t="str">
            <v>040329</v>
          </cell>
          <cell r="C150" t="str">
            <v>AMNAT KISANG</v>
          </cell>
          <cell r="D150" t="str">
            <v>อำนาจ ไขแสง</v>
          </cell>
          <cell r="E150" t="str">
            <v>Services &amp; Operations</v>
          </cell>
          <cell r="F150" t="str">
            <v>Services &amp; Operations Group 3</v>
          </cell>
          <cell r="G150" t="str">
            <v>SOG3-BCH</v>
          </cell>
          <cell r="H150" t="str">
            <v>IT Manager</v>
          </cell>
          <cell r="I150" t="str">
            <v>Yongyut B.</v>
          </cell>
          <cell r="J150">
            <v>39845</v>
          </cell>
          <cell r="K150" t="str">
            <v xml:space="preserve">  6.83</v>
          </cell>
          <cell r="L150" t="str">
            <v>IT Operations Manager</v>
          </cell>
          <cell r="M150" t="str">
            <v>P8</v>
          </cell>
        </row>
        <row r="151">
          <cell r="B151" t="str">
            <v>060202</v>
          </cell>
          <cell r="C151" t="str">
            <v>SARAWUT TEAMPURN</v>
          </cell>
          <cell r="D151" t="str">
            <v>สราวุธ เทียมเพื่อน</v>
          </cell>
          <cell r="E151" t="str">
            <v>Services &amp; Operations</v>
          </cell>
          <cell r="F151" t="str">
            <v>Services &amp; Operations Group 3</v>
          </cell>
          <cell r="G151" t="str">
            <v>SOG3-BTH</v>
          </cell>
          <cell r="H151" t="str">
            <v>IT Manager</v>
          </cell>
          <cell r="I151" t="str">
            <v>Yongyut B.</v>
          </cell>
          <cell r="J151">
            <v>39845</v>
          </cell>
          <cell r="K151" t="str">
            <v xml:space="preserve">  6.83</v>
          </cell>
          <cell r="L151" t="str">
            <v>IT Operations Manager</v>
          </cell>
          <cell r="M151" t="str">
            <v>P8</v>
          </cell>
        </row>
        <row r="152">
          <cell r="B152" t="str">
            <v>021821</v>
          </cell>
          <cell r="C152" t="str">
            <v>SITSATAPORN SRINURAT</v>
          </cell>
          <cell r="D152" t="str">
            <v>สิทธิ์สถาภรณ์ ศรีนุรัตน์</v>
          </cell>
          <cell r="E152" t="str">
            <v>Services &amp; Operations</v>
          </cell>
          <cell r="F152" t="str">
            <v>Services &amp; Operations Group 3</v>
          </cell>
          <cell r="G152" t="str">
            <v>SOG3-BPH</v>
          </cell>
          <cell r="H152" t="str">
            <v>IT Manager</v>
          </cell>
          <cell r="I152" t="str">
            <v>Yongyut B.</v>
          </cell>
          <cell r="J152">
            <v>39845</v>
          </cell>
          <cell r="K152" t="str">
            <v xml:space="preserve">  6.83</v>
          </cell>
          <cell r="L152" t="str">
            <v>IT Operations Manager</v>
          </cell>
          <cell r="M152" t="str">
            <v>P8</v>
          </cell>
        </row>
        <row r="153">
          <cell r="B153" t="str">
            <v>151246</v>
          </cell>
          <cell r="C153" t="str">
            <v>NITHI RERKWICHA</v>
          </cell>
          <cell r="D153" t="str">
            <v>นิธิ ฤกษ์วิชา</v>
          </cell>
          <cell r="E153" t="str">
            <v>Services &amp; Operations</v>
          </cell>
          <cell r="F153" t="str">
            <v>Services &amp; Operations Group 3</v>
          </cell>
          <cell r="G153" t="str">
            <v>Application Services-SOG3</v>
          </cell>
          <cell r="H153" t="str">
            <v>Application Developer</v>
          </cell>
          <cell r="I153" t="str">
            <v>Yongyut B.</v>
          </cell>
          <cell r="J153">
            <v>40792</v>
          </cell>
          <cell r="K153" t="str">
            <v xml:space="preserve">  4.25</v>
          </cell>
          <cell r="L153" t="str">
            <v>Developer</v>
          </cell>
          <cell r="M153" t="str">
            <v>P3</v>
          </cell>
        </row>
        <row r="154">
          <cell r="B154" t="str">
            <v>510969</v>
          </cell>
          <cell r="C154" t="str">
            <v>SOMJIT FUNGFU</v>
          </cell>
          <cell r="D154" t="str">
            <v>สมจิตร เฟื่องฟู</v>
          </cell>
          <cell r="E154" t="str">
            <v>Services &amp; Operations</v>
          </cell>
          <cell r="F154" t="str">
            <v>Services &amp; Operations Group 3</v>
          </cell>
          <cell r="G154" t="str">
            <v>Application Services-SOG3</v>
          </cell>
          <cell r="H154" t="str">
            <v>Application Developer</v>
          </cell>
          <cell r="I154" t="str">
            <v>Yongyut B.</v>
          </cell>
          <cell r="J154">
            <v>41036</v>
          </cell>
          <cell r="K154" t="str">
            <v xml:space="preserve">  3.58</v>
          </cell>
          <cell r="L154" t="str">
            <v>Developer</v>
          </cell>
          <cell r="M154" t="str">
            <v>P3</v>
          </cell>
        </row>
        <row r="155">
          <cell r="B155" t="str">
            <v>502143</v>
          </cell>
          <cell r="C155" t="str">
            <v>URAPEE PUTTAVARIN</v>
          </cell>
          <cell r="D155" t="str">
            <v>อุรุภี พุทธวารินทร์</v>
          </cell>
          <cell r="E155" t="str">
            <v>Services &amp; Operations</v>
          </cell>
          <cell r="F155" t="str">
            <v>Services &amp; Operations Group 3</v>
          </cell>
          <cell r="G155" t="str">
            <v>SOG3-SRH</v>
          </cell>
          <cell r="H155" t="str">
            <v>IT Support</v>
          </cell>
          <cell r="I155" t="str">
            <v>Yongyut B.</v>
          </cell>
          <cell r="J155">
            <v>41730</v>
          </cell>
          <cell r="K155" t="str">
            <v xml:space="preserve">  1.67</v>
          </cell>
          <cell r="L155" t="str">
            <v>IT Operations Support</v>
          </cell>
          <cell r="M155" t="str">
            <v>P3</v>
          </cell>
        </row>
        <row r="156">
          <cell r="B156" t="str">
            <v>040331</v>
          </cell>
          <cell r="C156" t="str">
            <v>KRIANGSAK THANOMCHEEP</v>
          </cell>
          <cell r="D156" t="str">
            <v>เกรียงศักดิ์ ถนอมชีพ</v>
          </cell>
          <cell r="E156" t="str">
            <v>Services &amp; Operations</v>
          </cell>
          <cell r="F156" t="str">
            <v>Services &amp; Operations Group 3</v>
          </cell>
          <cell r="G156" t="str">
            <v>SOG3-BCH</v>
          </cell>
          <cell r="H156" t="str">
            <v>Application Developer</v>
          </cell>
          <cell r="I156" t="str">
            <v>Yongyut B.</v>
          </cell>
          <cell r="J156">
            <v>39845</v>
          </cell>
          <cell r="K156" t="str">
            <v xml:space="preserve">  6.83</v>
          </cell>
          <cell r="L156" t="str">
            <v>IT Operations Support</v>
          </cell>
          <cell r="M156" t="str">
            <v>P3</v>
          </cell>
        </row>
        <row r="157">
          <cell r="B157" t="str">
            <v>040332</v>
          </cell>
          <cell r="C157" t="str">
            <v>CHUMPOL KONGKRAJANG</v>
          </cell>
          <cell r="D157" t="str">
            <v>ชุมพล คงกระจ่าง</v>
          </cell>
          <cell r="E157" t="str">
            <v>Services &amp; Operations</v>
          </cell>
          <cell r="F157" t="str">
            <v>Services &amp; Operations Group 3</v>
          </cell>
          <cell r="G157" t="str">
            <v>SOG3-BCH</v>
          </cell>
          <cell r="H157" t="str">
            <v>Senior Operation Support</v>
          </cell>
          <cell r="I157" t="str">
            <v>Yongyut B.</v>
          </cell>
          <cell r="J157">
            <v>42037</v>
          </cell>
          <cell r="K157" t="str">
            <v xml:space="preserve">  0.83</v>
          </cell>
          <cell r="L157" t="str">
            <v>Senior IT Operations Support</v>
          </cell>
          <cell r="M157" t="str">
            <v>P4</v>
          </cell>
        </row>
        <row r="158">
          <cell r="B158" t="str">
            <v>020041</v>
          </cell>
          <cell r="C158" t="str">
            <v>CHANTANA SAISAMUT</v>
          </cell>
          <cell r="D158" t="str">
            <v>ฉันทนา สายสมุทร</v>
          </cell>
          <cell r="E158" t="str">
            <v>Services &amp; Operations</v>
          </cell>
          <cell r="F158" t="str">
            <v>Services &amp; Operations Group 3</v>
          </cell>
          <cell r="G158" t="str">
            <v>SOG3-BPH</v>
          </cell>
          <cell r="H158" t="str">
            <v>Senior IT Support (BPH)</v>
          </cell>
          <cell r="I158" t="str">
            <v>Yongyut B.</v>
          </cell>
          <cell r="J158">
            <v>42037</v>
          </cell>
          <cell r="K158" t="str">
            <v xml:space="preserve">  0.83</v>
          </cell>
          <cell r="L158" t="str">
            <v>Senior IT Operations Support</v>
          </cell>
          <cell r="M158" t="str">
            <v>P4</v>
          </cell>
        </row>
        <row r="159">
          <cell r="B159" t="str">
            <v>516173</v>
          </cell>
          <cell r="C159" t="str">
            <v>CHANNARONG WONGWANIT</v>
          </cell>
          <cell r="D159" t="str">
            <v>ชาญณรงค์ วงษ์วานิช</v>
          </cell>
          <cell r="E159" t="str">
            <v>Services &amp; Operations</v>
          </cell>
          <cell r="F159" t="str">
            <v>Services &amp; Operations Group 3</v>
          </cell>
          <cell r="G159" t="str">
            <v>Application Services-SOG3</v>
          </cell>
          <cell r="H159" t="str">
            <v>Application Developer</v>
          </cell>
          <cell r="I159" t="str">
            <v>Yongyut B.</v>
          </cell>
          <cell r="J159">
            <v>41381</v>
          </cell>
          <cell r="K159" t="str">
            <v xml:space="preserve">  2.67</v>
          </cell>
          <cell r="L159" t="str">
            <v>Developer</v>
          </cell>
          <cell r="M159" t="str">
            <v>P2</v>
          </cell>
        </row>
        <row r="160">
          <cell r="B160" t="str">
            <v>525347</v>
          </cell>
          <cell r="C160" t="str">
            <v>NOPPORN JORNPIPOP</v>
          </cell>
          <cell r="D160" t="str">
            <v>นพพร จรพิภพ</v>
          </cell>
          <cell r="E160" t="str">
            <v>Services &amp; Operations</v>
          </cell>
          <cell r="F160" t="str">
            <v>Services &amp; Operations Group 3</v>
          </cell>
          <cell r="G160" t="str">
            <v>Application Services-SOG3</v>
          </cell>
          <cell r="H160" t="str">
            <v>Application Developer</v>
          </cell>
          <cell r="I160" t="str">
            <v>Yongyut B.</v>
          </cell>
          <cell r="J160">
            <v>42044</v>
          </cell>
          <cell r="K160" t="str">
            <v xml:space="preserve">  0.83</v>
          </cell>
          <cell r="L160" t="str">
            <v>Developer</v>
          </cell>
          <cell r="M160" t="str">
            <v>P2</v>
          </cell>
        </row>
        <row r="161">
          <cell r="B161" t="str">
            <v>525766</v>
          </cell>
          <cell r="C161" t="str">
            <v>PHITAK KAEWSANGJAM</v>
          </cell>
          <cell r="D161" t="str">
            <v>พิทักษ์ แก้วแสงแจ่ม</v>
          </cell>
          <cell r="E161" t="str">
            <v>Services &amp; Operations</v>
          </cell>
          <cell r="F161" t="str">
            <v>Services &amp; Operations Group 3</v>
          </cell>
          <cell r="G161" t="str">
            <v>Infrastructure Services-SOG3</v>
          </cell>
          <cell r="H161" t="str">
            <v>Network Engineer</v>
          </cell>
          <cell r="I161" t="str">
            <v>Yongyut B.</v>
          </cell>
          <cell r="J161">
            <v>42065</v>
          </cell>
          <cell r="K161" t="str">
            <v xml:space="preserve">  0.75</v>
          </cell>
          <cell r="L161" t="str">
            <v xml:space="preserve">System Engineer </v>
          </cell>
          <cell r="M161" t="str">
            <v>P2</v>
          </cell>
        </row>
        <row r="162">
          <cell r="B162" t="str">
            <v>517204</v>
          </cell>
          <cell r="C162" t="str">
            <v>JIRAPORN OONPOOK</v>
          </cell>
          <cell r="D162" t="str">
            <v>จิราพร อุ่นผูก</v>
          </cell>
          <cell r="E162" t="str">
            <v>Services &amp; Operations</v>
          </cell>
          <cell r="F162" t="str">
            <v>Services &amp; Operations Group 3</v>
          </cell>
          <cell r="G162" t="str">
            <v>Services &amp; Operations Group 3</v>
          </cell>
          <cell r="H162" t="str">
            <v>Admin Officer (Group 3)</v>
          </cell>
          <cell r="I162" t="str">
            <v>Yongyut B.</v>
          </cell>
          <cell r="J162">
            <v>41428</v>
          </cell>
          <cell r="K162" t="str">
            <v xml:space="preserve">  2.50</v>
          </cell>
          <cell r="L162" t="str">
            <v>Business Support Officer</v>
          </cell>
          <cell r="M162" t="str">
            <v>P2</v>
          </cell>
        </row>
        <row r="163">
          <cell r="B163" t="str">
            <v>505423</v>
          </cell>
          <cell r="C163" t="str">
            <v>SUHUTCHA SIRICHOL</v>
          </cell>
          <cell r="D163" t="str">
            <v>สุหัชชา ศิริชล</v>
          </cell>
          <cell r="E163" t="str">
            <v>Services &amp; Operations</v>
          </cell>
          <cell r="F163" t="str">
            <v>Services &amp; Operations Group 3</v>
          </cell>
          <cell r="G163" t="str">
            <v>SOG3-BRH</v>
          </cell>
          <cell r="H163" t="str">
            <v>IT Support</v>
          </cell>
          <cell r="I163" t="str">
            <v>Yongyut B.</v>
          </cell>
          <cell r="J163">
            <v>42037</v>
          </cell>
          <cell r="K163" t="str">
            <v xml:space="preserve">  0.83</v>
          </cell>
          <cell r="L163" t="str">
            <v>IT Operations Support</v>
          </cell>
          <cell r="M163" t="str">
            <v>P2</v>
          </cell>
        </row>
        <row r="164">
          <cell r="B164" t="str">
            <v>525304</v>
          </cell>
          <cell r="C164" t="str">
            <v>NARUEMOL JAISAN</v>
          </cell>
          <cell r="D164" t="str">
            <v>นฤมล ใจแสน</v>
          </cell>
          <cell r="E164" t="str">
            <v>Services &amp; Operations</v>
          </cell>
          <cell r="F164" t="str">
            <v>Services &amp; Operations Group 3</v>
          </cell>
          <cell r="G164" t="str">
            <v>SOG3-BRH</v>
          </cell>
          <cell r="H164" t="str">
            <v>IT Support</v>
          </cell>
          <cell r="I164" t="str">
            <v>Yongyut B.</v>
          </cell>
          <cell r="J164">
            <v>42037</v>
          </cell>
          <cell r="K164" t="str">
            <v xml:space="preserve">  0.83</v>
          </cell>
          <cell r="L164" t="str">
            <v>IT Operations Support</v>
          </cell>
          <cell r="M164" t="str">
            <v>P2</v>
          </cell>
        </row>
        <row r="165">
          <cell r="B165" t="str">
            <v>525302</v>
          </cell>
          <cell r="C165" t="str">
            <v>KANITTHA PHONDEE</v>
          </cell>
          <cell r="D165" t="str">
            <v>กนิษฐา ผลดี</v>
          </cell>
          <cell r="E165" t="str">
            <v>Services &amp; Operations</v>
          </cell>
          <cell r="F165" t="str">
            <v>Services &amp; Operations Group 3</v>
          </cell>
          <cell r="G165" t="str">
            <v>SOG3-BCH</v>
          </cell>
          <cell r="H165" t="str">
            <v>Operation Consultant (BCH)</v>
          </cell>
          <cell r="I165" t="str">
            <v>Yongyut B.</v>
          </cell>
          <cell r="J165">
            <v>42037</v>
          </cell>
          <cell r="K165" t="str">
            <v xml:space="preserve">  0.83</v>
          </cell>
          <cell r="L165" t="str">
            <v>IT Operations Support</v>
          </cell>
          <cell r="M165" t="str">
            <v>P2</v>
          </cell>
        </row>
        <row r="166">
          <cell r="B166" t="str">
            <v>060400</v>
          </cell>
          <cell r="C166" t="str">
            <v>ADITHAP CHANTRAKANTANUN</v>
          </cell>
          <cell r="D166" t="str">
            <v>อดิเทพ จันทรากานตานันท์</v>
          </cell>
          <cell r="E166" t="str">
            <v>Services &amp; Operations</v>
          </cell>
          <cell r="F166" t="str">
            <v>Services &amp; Operations Group 3</v>
          </cell>
          <cell r="G166" t="str">
            <v>SOG3-BTH</v>
          </cell>
          <cell r="H166" t="str">
            <v>Operation Consultant (BTH)</v>
          </cell>
          <cell r="I166" t="str">
            <v>Yongyut B.</v>
          </cell>
          <cell r="J166">
            <v>42037</v>
          </cell>
          <cell r="K166" t="str">
            <v xml:space="preserve">  0.83</v>
          </cell>
          <cell r="L166" t="str">
            <v>IT Operations Support</v>
          </cell>
          <cell r="M166" t="str">
            <v>P2</v>
          </cell>
        </row>
        <row r="167">
          <cell r="B167" t="str">
            <v>525303</v>
          </cell>
          <cell r="C167" t="str">
            <v>WINYADA BUENGKRASERM</v>
          </cell>
          <cell r="D167" t="str">
            <v>วินยาดา บึงกระเสริม</v>
          </cell>
          <cell r="E167" t="str">
            <v>Services &amp; Operations</v>
          </cell>
          <cell r="F167" t="str">
            <v>Services &amp; Operations Group 3</v>
          </cell>
          <cell r="G167" t="str">
            <v>SOG3-BTH</v>
          </cell>
          <cell r="H167" t="str">
            <v>Operation Consultant (BTH)</v>
          </cell>
          <cell r="I167" t="str">
            <v>Yongyut B.</v>
          </cell>
          <cell r="J167">
            <v>42037</v>
          </cell>
          <cell r="K167" t="str">
            <v xml:space="preserve">  0.83</v>
          </cell>
          <cell r="L167" t="str">
            <v>IT Operations Support</v>
          </cell>
          <cell r="M167" t="str">
            <v>P2</v>
          </cell>
        </row>
        <row r="168">
          <cell r="B168" t="str">
            <v>512134</v>
          </cell>
          <cell r="C168" t="str">
            <v>AKARADET CHANTAPUK</v>
          </cell>
          <cell r="D168" t="str">
            <v>อัครเดช จันทะพฤกษ์</v>
          </cell>
          <cell r="E168" t="str">
            <v>Services &amp; Operations</v>
          </cell>
          <cell r="F168" t="str">
            <v>Services &amp; Operations Group 3</v>
          </cell>
          <cell r="G168" t="str">
            <v>SOG3-BPH</v>
          </cell>
          <cell r="H168" t="str">
            <v>Operation Support</v>
          </cell>
          <cell r="I168" t="str">
            <v>Yongyut B.</v>
          </cell>
          <cell r="J168">
            <v>41883</v>
          </cell>
          <cell r="K168" t="str">
            <v xml:space="preserve">  1.25</v>
          </cell>
          <cell r="L168" t="str">
            <v>IT Operations Support</v>
          </cell>
          <cell r="M168" t="str">
            <v>P2</v>
          </cell>
        </row>
        <row r="169">
          <cell r="B169" t="str">
            <v>525296</v>
          </cell>
          <cell r="C169" t="str">
            <v>NATTAWUT RAMANWONG</v>
          </cell>
          <cell r="D169" t="str">
            <v>ณัฐวุฒิ รามัญวงศ์</v>
          </cell>
          <cell r="E169" t="str">
            <v>Services &amp; Operations</v>
          </cell>
          <cell r="F169" t="str">
            <v>Services &amp; Operations Group 3</v>
          </cell>
          <cell r="G169" t="str">
            <v>SOG3-BPH</v>
          </cell>
          <cell r="H169" t="str">
            <v>Operation Support</v>
          </cell>
          <cell r="I169" t="str">
            <v>Yongyut B.</v>
          </cell>
          <cell r="J169">
            <v>42037</v>
          </cell>
          <cell r="K169" t="str">
            <v xml:space="preserve">  0.83</v>
          </cell>
          <cell r="L169" t="str">
            <v>IT Operations Support</v>
          </cell>
          <cell r="M169" t="str">
            <v>P2</v>
          </cell>
        </row>
        <row r="170">
          <cell r="B170" t="str">
            <v>525299</v>
          </cell>
          <cell r="C170" t="str">
            <v>TOSSAPOL THATPRAKHONG</v>
          </cell>
          <cell r="D170" t="str">
            <v>ทศพล ทัตประคอง</v>
          </cell>
          <cell r="E170" t="str">
            <v>Services &amp; Operations</v>
          </cell>
          <cell r="F170" t="str">
            <v>Services &amp; Operations Group 3</v>
          </cell>
          <cell r="G170" t="str">
            <v>SOG3-BPH</v>
          </cell>
          <cell r="H170" t="str">
            <v>Operation Support</v>
          </cell>
          <cell r="I170" t="str">
            <v>Yongyut B.</v>
          </cell>
          <cell r="J170">
            <v>42037</v>
          </cell>
          <cell r="K170" t="str">
            <v xml:space="preserve">  0.83</v>
          </cell>
          <cell r="L170" t="str">
            <v>IT Operations Support</v>
          </cell>
          <cell r="M170" t="str">
            <v>P2</v>
          </cell>
        </row>
        <row r="171">
          <cell r="B171" t="str">
            <v>502140</v>
          </cell>
          <cell r="C171" t="str">
            <v>YONGYUT BURANRAT</v>
          </cell>
          <cell r="D171" t="str">
            <v>ยงยุทธ บุราณรัตน์</v>
          </cell>
          <cell r="E171" t="str">
            <v>Services &amp; Operations</v>
          </cell>
          <cell r="F171" t="str">
            <v>Services &amp; Operations Group 3</v>
          </cell>
          <cell r="G171" t="str">
            <v>Services &amp; Operations Group 3</v>
          </cell>
          <cell r="H171" t="str">
            <v>IT Director</v>
          </cell>
          <cell r="I171" t="str">
            <v>Monvalee P.</v>
          </cell>
          <cell r="J171">
            <v>39845</v>
          </cell>
          <cell r="K171" t="str">
            <v xml:space="preserve">  6.83</v>
          </cell>
          <cell r="L171" t="str">
            <v>IT Operations Director</v>
          </cell>
          <cell r="M171" t="str">
            <v>P12</v>
          </cell>
        </row>
        <row r="172">
          <cell r="B172" t="str">
            <v>519448</v>
          </cell>
          <cell r="C172" t="str">
            <v>PRAMUAN JANSWANG</v>
          </cell>
          <cell r="D172" t="str">
            <v>ประมวล จันทร์สว่าง</v>
          </cell>
          <cell r="E172" t="str">
            <v>Services &amp; Operations</v>
          </cell>
          <cell r="F172" t="str">
            <v>Services &amp; Operations Group 3</v>
          </cell>
          <cell r="G172" t="str">
            <v>Application Services-SOG3</v>
          </cell>
          <cell r="H172" t="str">
            <v>Application Developer</v>
          </cell>
          <cell r="I172" t="str">
            <v>Yongyut B.</v>
          </cell>
          <cell r="J172">
            <v>41562</v>
          </cell>
          <cell r="K172" t="str">
            <v xml:space="preserve">  2.17</v>
          </cell>
          <cell r="L172" t="str">
            <v>Developer</v>
          </cell>
          <cell r="M172" t="str">
            <v>P1</v>
          </cell>
        </row>
        <row r="173">
          <cell r="B173" t="str">
            <v>527882</v>
          </cell>
          <cell r="C173" t="str">
            <v>SURAPONG PRUKPANARAT</v>
          </cell>
          <cell r="D173" t="str">
            <v>สุรพงศ์ พฤกษ์พนารัตน์</v>
          </cell>
          <cell r="E173" t="str">
            <v>Services &amp; Operations</v>
          </cell>
          <cell r="F173" t="str">
            <v>Services &amp; Operations Group 3</v>
          </cell>
          <cell r="G173" t="str">
            <v>SOG3-BRH</v>
          </cell>
          <cell r="H173" t="str">
            <v>Operation Support-PTM</v>
          </cell>
          <cell r="I173" t="str">
            <v>Yongyut B.</v>
          </cell>
          <cell r="J173">
            <v>42170</v>
          </cell>
          <cell r="K173" t="str">
            <v xml:space="preserve">  0.50</v>
          </cell>
          <cell r="L173" t="str">
            <v>IT Operations Support</v>
          </cell>
          <cell r="M173" t="str">
            <v>P1</v>
          </cell>
        </row>
        <row r="174">
          <cell r="B174" t="str">
            <v>525297</v>
          </cell>
          <cell r="C174" t="str">
            <v>THOSSAPORN BOONTAWONG</v>
          </cell>
          <cell r="D174" t="str">
            <v>ทศพร บุญทวงศ์</v>
          </cell>
          <cell r="E174" t="str">
            <v>Services &amp; Operations</v>
          </cell>
          <cell r="F174" t="str">
            <v>Services &amp; Operations Group 3</v>
          </cell>
          <cell r="G174" t="str">
            <v>SOG3-BPH</v>
          </cell>
          <cell r="H174" t="str">
            <v>Operation Support  - PTM</v>
          </cell>
          <cell r="I174" t="str">
            <v>Yongyut B.</v>
          </cell>
          <cell r="J174">
            <v>42037</v>
          </cell>
          <cell r="K174" t="str">
            <v xml:space="preserve">  0.83</v>
          </cell>
          <cell r="L174" t="str">
            <v>IT Operations Support</v>
          </cell>
          <cell r="M174" t="str">
            <v>P1</v>
          </cell>
        </row>
        <row r="175">
          <cell r="B175" t="str">
            <v>525298</v>
          </cell>
          <cell r="C175" t="str">
            <v>TEERAPAT PHOTHIN</v>
          </cell>
          <cell r="D175" t="str">
            <v>ธีรภัทร์ โพธิน</v>
          </cell>
          <cell r="E175" t="str">
            <v>Services &amp; Operations</v>
          </cell>
          <cell r="F175" t="str">
            <v>Services &amp; Operations Group 3</v>
          </cell>
          <cell r="G175" t="str">
            <v>SOG3-BPH</v>
          </cell>
          <cell r="H175" t="str">
            <v>Operation Support  - PTM</v>
          </cell>
          <cell r="I175" t="str">
            <v>Yongyut B.</v>
          </cell>
          <cell r="J175">
            <v>42037</v>
          </cell>
          <cell r="K175" t="str">
            <v xml:space="preserve">  0.83</v>
          </cell>
          <cell r="L175" t="str">
            <v>IT Operations Support</v>
          </cell>
          <cell r="M175" t="str">
            <v>P1</v>
          </cell>
        </row>
        <row r="176">
          <cell r="B176" t="str">
            <v>520512</v>
          </cell>
          <cell r="C176" t="str">
            <v>KITTI CHAIRACH</v>
          </cell>
          <cell r="D176" t="str">
            <v>กิตติ ไชยราช</v>
          </cell>
          <cell r="E176" t="str">
            <v>Services &amp; Operations</v>
          </cell>
          <cell r="F176" t="str">
            <v>Services &amp; Operations Group 3</v>
          </cell>
          <cell r="G176" t="str">
            <v>Infrastructure Services-SOG3</v>
          </cell>
          <cell r="H176" t="str">
            <v>Network Engineer</v>
          </cell>
          <cell r="I176" t="str">
            <v>Yongyut B.</v>
          </cell>
          <cell r="J176">
            <v>41687</v>
          </cell>
          <cell r="K176" t="str">
            <v xml:space="preserve">  1.83</v>
          </cell>
          <cell r="L176" t="str">
            <v>Service Engineer</v>
          </cell>
          <cell r="M176" t="str">
            <v>P1</v>
          </cell>
        </row>
        <row r="177">
          <cell r="B177" t="str">
            <v>200091</v>
          </cell>
          <cell r="C177" t="str">
            <v>SIRIPONG WONGSUNTIKUL</v>
          </cell>
          <cell r="D177" t="str">
            <v>ศิริพงษ์ วงศ์สันติกูล</v>
          </cell>
          <cell r="E177" t="str">
            <v>Services &amp; Operations</v>
          </cell>
          <cell r="F177" t="str">
            <v>Services &amp; Operations Group 4</v>
          </cell>
          <cell r="G177" t="str">
            <v>SOG4-BPL</v>
          </cell>
          <cell r="H177" t="str">
            <v>IT Manager</v>
          </cell>
          <cell r="I177" t="str">
            <v>Sarawich S.</v>
          </cell>
          <cell r="J177">
            <v>39995</v>
          </cell>
          <cell r="K177" t="str">
            <v xml:space="preserve">  6.42</v>
          </cell>
          <cell r="L177" t="str">
            <v>IT Operations Manager</v>
          </cell>
          <cell r="M177" t="str">
            <v>P8</v>
          </cell>
        </row>
        <row r="178">
          <cell r="B178" t="str">
            <v>504098</v>
          </cell>
          <cell r="C178" t="str">
            <v>SARAWICH SUKKUMNUARD</v>
          </cell>
          <cell r="D178" t="str">
            <v>สารวิช สุขกำเนิด</v>
          </cell>
          <cell r="E178" t="str">
            <v>Services &amp; Operations</v>
          </cell>
          <cell r="F178" t="str">
            <v>Services &amp; Operations Group 4</v>
          </cell>
          <cell r="G178" t="str">
            <v>Services &amp; Operations Group 4</v>
          </cell>
          <cell r="H178" t="str">
            <v>IT Director</v>
          </cell>
          <cell r="I178" t="str">
            <v>Monvalee P.</v>
          </cell>
          <cell r="J178">
            <v>40259</v>
          </cell>
          <cell r="K178" t="str">
            <v xml:space="preserve">  5.75</v>
          </cell>
          <cell r="L178" t="str">
            <v>IT Operations Director</v>
          </cell>
          <cell r="M178" t="str">
            <v>P12</v>
          </cell>
        </row>
        <row r="179">
          <cell r="B179" t="str">
            <v>513348</v>
          </cell>
          <cell r="C179" t="str">
            <v>SEKSON VALLABHASIRI</v>
          </cell>
          <cell r="D179" t="str">
            <v>เสกสรร วัลลภศิริ</v>
          </cell>
          <cell r="E179" t="str">
            <v>Services &amp; Operations</v>
          </cell>
          <cell r="F179" t="str">
            <v>Services &amp; Operations Group 4</v>
          </cell>
          <cell r="G179" t="str">
            <v>Application Services-SOG4</v>
          </cell>
          <cell r="H179" t="str">
            <v>Application Development Mgr.</v>
          </cell>
          <cell r="I179" t="str">
            <v>Sarawich S.</v>
          </cell>
          <cell r="J179">
            <v>41183</v>
          </cell>
          <cell r="K179" t="str">
            <v xml:space="preserve">  3.17</v>
          </cell>
          <cell r="L179" t="str">
            <v>Application Development Manager</v>
          </cell>
          <cell r="M179" t="str">
            <v>P10</v>
          </cell>
        </row>
        <row r="180">
          <cell r="B180" t="str">
            <v>210404</v>
          </cell>
          <cell r="C180" t="str">
            <v>CHINN QUANKAM</v>
          </cell>
          <cell r="D180" t="str">
            <v>ชิน ควรคำ</v>
          </cell>
          <cell r="E180" t="str">
            <v>Services &amp; Operations</v>
          </cell>
          <cell r="F180" t="str">
            <v>Services &amp; Operations Group 4</v>
          </cell>
          <cell r="G180" t="str">
            <v>Application Services-SOG4</v>
          </cell>
          <cell r="H180" t="str">
            <v>Application Development Mgr.</v>
          </cell>
          <cell r="I180" t="str">
            <v>Sarawich S.</v>
          </cell>
          <cell r="J180">
            <v>39845</v>
          </cell>
          <cell r="K180" t="str">
            <v xml:space="preserve">  6.83</v>
          </cell>
          <cell r="L180" t="str">
            <v>IT Operations Manager</v>
          </cell>
          <cell r="M180" t="str">
            <v>P9</v>
          </cell>
        </row>
        <row r="181">
          <cell r="B181" t="str">
            <v>210402</v>
          </cell>
          <cell r="C181" t="str">
            <v>PUNTIPA SRICHAIYONT</v>
          </cell>
          <cell r="D181" t="str">
            <v>พรรณทิพา ศรีไชยยนต์</v>
          </cell>
          <cell r="E181" t="str">
            <v>Services &amp; Operations</v>
          </cell>
          <cell r="F181" t="str">
            <v>Services &amp; Operations Group 4</v>
          </cell>
          <cell r="G181" t="str">
            <v>SOG4-BKH</v>
          </cell>
          <cell r="H181" t="str">
            <v>IT Manager</v>
          </cell>
          <cell r="I181" t="str">
            <v>Sarawich S.</v>
          </cell>
          <cell r="J181">
            <v>39845</v>
          </cell>
          <cell r="K181" t="str">
            <v xml:space="preserve">  6.83</v>
          </cell>
          <cell r="L181" t="str">
            <v>IT Operations Manager</v>
          </cell>
          <cell r="M181" t="str">
            <v>P8</v>
          </cell>
        </row>
        <row r="182">
          <cell r="B182" t="str">
            <v>502166</v>
          </cell>
          <cell r="C182" t="str">
            <v>TAWEE SRISAWATKUL</v>
          </cell>
          <cell r="D182" t="str">
            <v>ทวี ศรีสวัสดิ์กุล</v>
          </cell>
          <cell r="E182" t="str">
            <v>Services &amp; Operations</v>
          </cell>
          <cell r="F182" t="str">
            <v>Services &amp; Operations Group 4</v>
          </cell>
          <cell r="G182" t="str">
            <v>SOG4-BPD</v>
          </cell>
          <cell r="H182" t="str">
            <v>Senior Operation Support</v>
          </cell>
          <cell r="I182" t="str">
            <v>Sarawich S.</v>
          </cell>
          <cell r="J182">
            <v>39845</v>
          </cell>
          <cell r="K182" t="str">
            <v xml:space="preserve">  6.83</v>
          </cell>
          <cell r="L182" t="str">
            <v>Senior IT Operations Support</v>
          </cell>
          <cell r="M182" t="str">
            <v>P6</v>
          </cell>
        </row>
        <row r="183">
          <cell r="B183" t="str">
            <v>521134</v>
          </cell>
          <cell r="C183" t="str">
            <v>THIRATANA POLSANARM</v>
          </cell>
          <cell r="D183" t="str">
            <v>ถิรธนา พลสนาม</v>
          </cell>
          <cell r="E183" t="str">
            <v>Services &amp; Operations</v>
          </cell>
          <cell r="F183" t="str">
            <v>Services &amp; Operations Group 4</v>
          </cell>
          <cell r="G183" t="str">
            <v>SOG4-BKN</v>
          </cell>
          <cell r="H183" t="str">
            <v>Sr.Operation Support (BKN)</v>
          </cell>
          <cell r="I183" t="str">
            <v>Sarawich S.</v>
          </cell>
          <cell r="J183">
            <v>41730</v>
          </cell>
          <cell r="K183" t="str">
            <v xml:space="preserve">  1.67</v>
          </cell>
          <cell r="L183" t="str">
            <v>Senior IT Operations Support</v>
          </cell>
          <cell r="M183" t="str">
            <v>P6</v>
          </cell>
        </row>
        <row r="184">
          <cell r="B184" t="str">
            <v>521136</v>
          </cell>
          <cell r="C184" t="str">
            <v>SIRINWAT CHANBAI</v>
          </cell>
          <cell r="D184" t="str">
            <v>สิรินวัฒน์ จันทร์ใบ</v>
          </cell>
          <cell r="E184" t="str">
            <v>Services &amp; Operations</v>
          </cell>
          <cell r="F184" t="str">
            <v>Services &amp; Operations Group 4</v>
          </cell>
          <cell r="G184" t="str">
            <v>SOG4-BCM</v>
          </cell>
          <cell r="H184" t="str">
            <v>IT Manager (BCM)</v>
          </cell>
          <cell r="I184" t="str">
            <v>Sarawich S.</v>
          </cell>
          <cell r="J184">
            <v>41730</v>
          </cell>
          <cell r="K184" t="str">
            <v xml:space="preserve">  1.67</v>
          </cell>
          <cell r="L184" t="str">
            <v>IT Operations Manager</v>
          </cell>
          <cell r="M184" t="str">
            <v>P8</v>
          </cell>
        </row>
        <row r="185">
          <cell r="B185" t="str">
            <v>527880</v>
          </cell>
          <cell r="C185" t="str">
            <v>THONGCHAI NIYOM</v>
          </cell>
          <cell r="D185" t="str">
            <v>ธงชัย นิยม</v>
          </cell>
          <cell r="E185" t="str">
            <v>Services &amp; Operations</v>
          </cell>
          <cell r="F185" t="str">
            <v>Services &amp; Operations Group 4</v>
          </cell>
          <cell r="G185" t="str">
            <v>SOG4-BUD</v>
          </cell>
          <cell r="H185" t="str">
            <v>IT Site Manager</v>
          </cell>
          <cell r="I185" t="str">
            <v>Sarawich S.</v>
          </cell>
          <cell r="J185">
            <v>42170</v>
          </cell>
          <cell r="K185" t="str">
            <v xml:space="preserve">  0.50</v>
          </cell>
          <cell r="L185" t="str">
            <v>IT Operations Manager</v>
          </cell>
          <cell r="M185" t="str">
            <v>P8</v>
          </cell>
        </row>
        <row r="186">
          <cell r="B186" t="str">
            <v>512517</v>
          </cell>
          <cell r="C186" t="str">
            <v>SARACHAI JINOWAT</v>
          </cell>
          <cell r="D186" t="str">
            <v>ศราชัย จิโนวัฒน์</v>
          </cell>
          <cell r="E186" t="str">
            <v>Services &amp; Operations</v>
          </cell>
          <cell r="F186" t="str">
            <v>Services &amp; Operations Group 4</v>
          </cell>
          <cell r="G186" t="str">
            <v>SOG4-BUD</v>
          </cell>
          <cell r="H186" t="str">
            <v>Senior Operation Support</v>
          </cell>
          <cell r="I186" t="str">
            <v>Sarawich S.</v>
          </cell>
          <cell r="J186">
            <v>41122</v>
          </cell>
          <cell r="K186" t="str">
            <v xml:space="preserve">  3.33</v>
          </cell>
          <cell r="L186" t="str">
            <v>Senior IT Operations Support</v>
          </cell>
          <cell r="M186" t="str">
            <v>P6</v>
          </cell>
        </row>
        <row r="187">
          <cell r="B187" t="str">
            <v>514977</v>
          </cell>
          <cell r="C187" t="str">
            <v>KANYAVEE JUNTHASREE</v>
          </cell>
          <cell r="D187" t="str">
            <v>กัญญาวีณ์ จันทะศรี</v>
          </cell>
          <cell r="E187" t="str">
            <v>Services &amp; Operations</v>
          </cell>
          <cell r="F187" t="str">
            <v>Services &amp; Operations Group 4</v>
          </cell>
          <cell r="G187" t="str">
            <v>SOG4-BKN</v>
          </cell>
          <cell r="H187" t="str">
            <v>Operation Support (BKN)</v>
          </cell>
          <cell r="I187" t="str">
            <v>Sarawich S.</v>
          </cell>
          <cell r="J187">
            <v>41337</v>
          </cell>
          <cell r="K187" t="str">
            <v xml:space="preserve">  2.75</v>
          </cell>
          <cell r="L187" t="str">
            <v>IT Operations Support</v>
          </cell>
          <cell r="M187" t="str">
            <v>P3</v>
          </cell>
        </row>
        <row r="188">
          <cell r="B188" t="str">
            <v>508572</v>
          </cell>
          <cell r="C188" t="str">
            <v>ALONGKORN SUKJUNDA</v>
          </cell>
          <cell r="D188" t="str">
            <v>อลงกรณ์ สุขจันดา</v>
          </cell>
          <cell r="E188" t="str">
            <v>Services &amp; Operations</v>
          </cell>
          <cell r="F188" t="str">
            <v>Services &amp; Operations Group 4</v>
          </cell>
          <cell r="G188" t="str">
            <v>SOG4-BKH</v>
          </cell>
          <cell r="H188" t="str">
            <v>Operation Support</v>
          </cell>
          <cell r="I188" t="str">
            <v>Sarawich S.</v>
          </cell>
          <cell r="J188">
            <v>40756</v>
          </cell>
          <cell r="K188" t="str">
            <v xml:space="preserve">  4.33</v>
          </cell>
          <cell r="L188" t="str">
            <v>IT Operations Support</v>
          </cell>
          <cell r="M188" t="str">
            <v>P3</v>
          </cell>
        </row>
        <row r="189">
          <cell r="B189" t="str">
            <v>525274</v>
          </cell>
          <cell r="C189" t="str">
            <v>SUTTIPONG SRIMOONKHIAW</v>
          </cell>
          <cell r="D189" t="str">
            <v>สุทธิพงษ์ ศรีมูลเขียว</v>
          </cell>
          <cell r="E189" t="str">
            <v>Services &amp; Operations</v>
          </cell>
          <cell r="F189" t="str">
            <v>Services &amp; Operations Group 4</v>
          </cell>
          <cell r="G189" t="str">
            <v>SOG4-BUD</v>
          </cell>
          <cell r="H189" t="str">
            <v>Operation Support</v>
          </cell>
          <cell r="I189" t="str">
            <v>Sarawich S.</v>
          </cell>
          <cell r="J189">
            <v>42037</v>
          </cell>
          <cell r="K189" t="str">
            <v xml:space="preserve">  0.83</v>
          </cell>
          <cell r="L189" t="str">
            <v>IT Operations Support</v>
          </cell>
          <cell r="M189" t="str">
            <v>P3</v>
          </cell>
        </row>
        <row r="190">
          <cell r="B190" t="str">
            <v>518977</v>
          </cell>
          <cell r="C190" t="str">
            <v>THARITPON PASAMLEE</v>
          </cell>
          <cell r="D190" t="str">
            <v>ธฤตพล ปาสำลี</v>
          </cell>
          <cell r="E190" t="str">
            <v>Services &amp; Operations</v>
          </cell>
          <cell r="F190" t="str">
            <v>Services &amp; Operations Group 4</v>
          </cell>
          <cell r="G190" t="str">
            <v>SOG4-BPL</v>
          </cell>
          <cell r="H190" t="str">
            <v>Application Support</v>
          </cell>
          <cell r="I190" t="str">
            <v>Sarawich S.</v>
          </cell>
          <cell r="J190">
            <v>41487</v>
          </cell>
          <cell r="K190" t="str">
            <v xml:space="preserve">  2.33</v>
          </cell>
          <cell r="L190" t="str">
            <v>IT Operations Support</v>
          </cell>
          <cell r="M190" t="str">
            <v>P3</v>
          </cell>
        </row>
        <row r="191">
          <cell r="B191" t="str">
            <v>521135</v>
          </cell>
          <cell r="C191" t="str">
            <v>PONLAWAT SITTHIWET</v>
          </cell>
          <cell r="D191" t="str">
            <v>พลวัฒน์ สิทธิเวช</v>
          </cell>
          <cell r="E191" t="str">
            <v>Services &amp; Operations</v>
          </cell>
          <cell r="F191" t="str">
            <v>Services &amp; Operations Group 4</v>
          </cell>
          <cell r="G191" t="str">
            <v>SOG4-BKN</v>
          </cell>
          <cell r="H191" t="str">
            <v>Operation Support (BKN)</v>
          </cell>
          <cell r="I191" t="str">
            <v>Sarawich S.</v>
          </cell>
          <cell r="J191">
            <v>41730</v>
          </cell>
          <cell r="K191" t="str">
            <v xml:space="preserve">  1.67</v>
          </cell>
          <cell r="L191" t="str">
            <v>IT Operations Support</v>
          </cell>
          <cell r="M191" t="str">
            <v>P3</v>
          </cell>
        </row>
        <row r="192">
          <cell r="B192" t="str">
            <v>502167</v>
          </cell>
          <cell r="C192" t="str">
            <v>DUANGDUAN BUAKHOM</v>
          </cell>
          <cell r="D192" t="str">
            <v>ดวงเดือน บัวขม</v>
          </cell>
          <cell r="E192" t="str">
            <v>Services &amp; Operations</v>
          </cell>
          <cell r="F192" t="str">
            <v>Services &amp; Operations Group 4</v>
          </cell>
          <cell r="G192" t="str">
            <v>SOG4-BPD</v>
          </cell>
          <cell r="H192" t="str">
            <v>Operation Consultant (BPD)</v>
          </cell>
          <cell r="I192" t="str">
            <v>Sarawich S.</v>
          </cell>
          <cell r="J192">
            <v>39845</v>
          </cell>
          <cell r="K192" t="str">
            <v xml:space="preserve">  6.83</v>
          </cell>
          <cell r="L192" t="str">
            <v>IT Operations Support</v>
          </cell>
          <cell r="M192" t="str">
            <v>P2</v>
          </cell>
        </row>
        <row r="193">
          <cell r="B193" t="str">
            <v>508573</v>
          </cell>
          <cell r="C193" t="str">
            <v>WARACHIT OUNTANEE</v>
          </cell>
          <cell r="D193" t="str">
            <v>วาราชิต อุ่นธานี</v>
          </cell>
          <cell r="E193" t="str">
            <v>Services &amp; Operations</v>
          </cell>
          <cell r="F193" t="str">
            <v>Services &amp; Operations Group 4</v>
          </cell>
          <cell r="G193" t="str">
            <v>SOG4-BKH</v>
          </cell>
          <cell r="H193" t="str">
            <v>Operation Support</v>
          </cell>
          <cell r="I193" t="str">
            <v>Sarawich S.</v>
          </cell>
          <cell r="J193">
            <v>40756</v>
          </cell>
          <cell r="K193" t="str">
            <v xml:space="preserve">  4.33</v>
          </cell>
          <cell r="L193" t="str">
            <v>IT Operations Support</v>
          </cell>
          <cell r="M193" t="str">
            <v>P2</v>
          </cell>
        </row>
        <row r="194">
          <cell r="B194" t="str">
            <v>505198</v>
          </cell>
          <cell r="C194" t="str">
            <v>ANGKARUT GUMNURJOKE</v>
          </cell>
          <cell r="D194" t="str">
            <v>อังครัตน์ กำเนิดจอก</v>
          </cell>
          <cell r="E194" t="str">
            <v>Services &amp; Operations</v>
          </cell>
          <cell r="F194" t="str">
            <v>Services &amp; Operations Group 4</v>
          </cell>
          <cell r="G194" t="str">
            <v>SOG4-BKH</v>
          </cell>
          <cell r="H194" t="str">
            <v>Application Developer</v>
          </cell>
          <cell r="I194" t="str">
            <v>Sarawich S.</v>
          </cell>
          <cell r="J194">
            <v>40392</v>
          </cell>
          <cell r="K194" t="str">
            <v xml:space="preserve">  5.33</v>
          </cell>
          <cell r="L194" t="str">
            <v>IT Operations Support</v>
          </cell>
          <cell r="M194" t="str">
            <v>P2</v>
          </cell>
        </row>
        <row r="195">
          <cell r="B195" t="str">
            <v>521520</v>
          </cell>
          <cell r="C195" t="str">
            <v>PARAMET THONGCHOMPHU</v>
          </cell>
          <cell r="D195" t="str">
            <v>ปรเมศวร์ ทองชมภู</v>
          </cell>
          <cell r="E195" t="str">
            <v>Services &amp; Operations</v>
          </cell>
          <cell r="F195" t="str">
            <v>Services &amp; Operations Group 4</v>
          </cell>
          <cell r="G195" t="str">
            <v>SOG4-BKN</v>
          </cell>
          <cell r="H195" t="str">
            <v>System Network Administrator</v>
          </cell>
          <cell r="I195" t="str">
            <v>Sarawich S.</v>
          </cell>
          <cell r="J195">
            <v>41761</v>
          </cell>
          <cell r="K195" t="str">
            <v xml:space="preserve">  1.58</v>
          </cell>
          <cell r="L195" t="str">
            <v>IT Operations Support</v>
          </cell>
          <cell r="M195" t="str">
            <v>P2</v>
          </cell>
        </row>
        <row r="196">
          <cell r="B196" t="str">
            <v>518978</v>
          </cell>
          <cell r="C196" t="str">
            <v>WERAYUT KUMSUWAN</v>
          </cell>
          <cell r="D196" t="str">
            <v>วีรยุทธ คุ้มสุวรรณ</v>
          </cell>
          <cell r="E196" t="str">
            <v>Services &amp; Operations</v>
          </cell>
          <cell r="F196" t="str">
            <v>Services &amp; Operations Group 4</v>
          </cell>
          <cell r="G196" t="str">
            <v>SOG4-BPL</v>
          </cell>
          <cell r="H196" t="str">
            <v>Application Support</v>
          </cell>
          <cell r="I196" t="str">
            <v>Sarawich S.</v>
          </cell>
          <cell r="J196">
            <v>41017</v>
          </cell>
          <cell r="K196" t="str">
            <v xml:space="preserve">  3.67</v>
          </cell>
          <cell r="L196" t="str">
            <v>IT Operations Support</v>
          </cell>
          <cell r="M196" t="str">
            <v>P2</v>
          </cell>
        </row>
        <row r="197">
          <cell r="B197" t="str">
            <v>511855</v>
          </cell>
          <cell r="C197" t="str">
            <v>CHIRAROT KAMNOEDCHOK</v>
          </cell>
          <cell r="D197" t="str">
            <v>จิรโรจน์ กำเนิดจอก</v>
          </cell>
          <cell r="E197" t="str">
            <v>Services &amp; Operations</v>
          </cell>
          <cell r="F197" t="str">
            <v>Services &amp; Operations Group 4</v>
          </cell>
          <cell r="G197" t="str">
            <v>SOG4-BHP</v>
          </cell>
          <cell r="H197" t="str">
            <v>Operation Support-PTM</v>
          </cell>
          <cell r="I197" t="str">
            <v>Sarawich S.</v>
          </cell>
          <cell r="J197">
            <v>41061</v>
          </cell>
          <cell r="K197" t="str">
            <v xml:space="preserve">  3.50</v>
          </cell>
          <cell r="L197" t="str">
            <v>IT Operations Support</v>
          </cell>
          <cell r="M197" t="str">
            <v>P1</v>
          </cell>
        </row>
        <row r="198">
          <cell r="B198" t="str">
            <v>519449</v>
          </cell>
          <cell r="C198" t="str">
            <v>PRAVEJ PALADTEST</v>
          </cell>
          <cell r="D198" t="str">
            <v>ประเวช ปลัดเทศ</v>
          </cell>
          <cell r="E198" t="str">
            <v>Services &amp; Operations</v>
          </cell>
          <cell r="F198" t="str">
            <v>Services &amp; Operations Group 4</v>
          </cell>
          <cell r="G198" t="str">
            <v>SOG4-BPL</v>
          </cell>
          <cell r="H198" t="str">
            <v>Application Support</v>
          </cell>
          <cell r="I198" t="str">
            <v>Sarawich S.</v>
          </cell>
          <cell r="J198">
            <v>41548</v>
          </cell>
          <cell r="K198" t="str">
            <v xml:space="preserve">  2.17</v>
          </cell>
          <cell r="L198" t="str">
            <v>IT Operations Support</v>
          </cell>
          <cell r="M198" t="str">
            <v>P1</v>
          </cell>
        </row>
        <row r="199">
          <cell r="B199" t="str">
            <v>012062</v>
          </cell>
          <cell r="C199" t="str">
            <v>NANTAWAT KANIYOMWAKIN</v>
          </cell>
          <cell r="D199" t="str">
            <v>นันทวัฒน์ คนิยมเวคิน</v>
          </cell>
          <cell r="E199" t="str">
            <v>Services &amp; Operations</v>
          </cell>
          <cell r="F199" t="str">
            <v>Services &amp; Operations Group 4</v>
          </cell>
          <cell r="G199" t="str">
            <v>Infrastructure Services-SOG4</v>
          </cell>
          <cell r="H199" t="str">
            <v>Senior Application developer</v>
          </cell>
          <cell r="I199" t="str">
            <v>Sarawich S.</v>
          </cell>
          <cell r="J199">
            <v>39845</v>
          </cell>
          <cell r="K199" t="str">
            <v xml:space="preserve">  6.83</v>
          </cell>
          <cell r="L199" t="str">
            <v>Senior Developer</v>
          </cell>
          <cell r="M199" t="str">
            <v>P6</v>
          </cell>
        </row>
        <row r="200">
          <cell r="B200" t="str">
            <v>513909</v>
          </cell>
          <cell r="C200" t="str">
            <v>PONPOL BURANAPIM</v>
          </cell>
          <cell r="D200" t="str">
            <v>พรพล บูรณะพิมพ์</v>
          </cell>
          <cell r="E200" t="str">
            <v>Services &amp; Operations</v>
          </cell>
          <cell r="F200" t="str">
            <v>Services &amp; Operations Group 4</v>
          </cell>
          <cell r="G200" t="str">
            <v>Application Services-SOG4</v>
          </cell>
          <cell r="H200" t="str">
            <v>Application Developer</v>
          </cell>
          <cell r="I200" t="str">
            <v>Sarawich S.</v>
          </cell>
          <cell r="J200">
            <v>41254</v>
          </cell>
          <cell r="K200" t="str">
            <v xml:space="preserve">  3.00</v>
          </cell>
          <cell r="L200" t="str">
            <v>Developer</v>
          </cell>
          <cell r="M200" t="str">
            <v>P3</v>
          </cell>
        </row>
        <row r="201">
          <cell r="B201" t="str">
            <v>050139</v>
          </cell>
          <cell r="C201" t="str">
            <v>SUKAN SANDEE</v>
          </cell>
          <cell r="D201" t="str">
            <v>สุกันต์ แสนดี</v>
          </cell>
          <cell r="E201" t="str">
            <v>Services &amp; Operations</v>
          </cell>
          <cell r="F201" t="str">
            <v>Services &amp; Operations Group 6</v>
          </cell>
          <cell r="G201" t="str">
            <v>SOG6-BPK</v>
          </cell>
          <cell r="H201" t="str">
            <v>IT Manager</v>
          </cell>
          <cell r="I201" t="str">
            <v>Yongyut B.</v>
          </cell>
          <cell r="J201">
            <v>39845</v>
          </cell>
          <cell r="K201" t="str">
            <v xml:space="preserve">  6.83</v>
          </cell>
          <cell r="L201" t="str">
            <v>IT Operations Manager</v>
          </cell>
          <cell r="M201" t="str">
            <v>P8</v>
          </cell>
        </row>
        <row r="202">
          <cell r="B202" t="str">
            <v>070043</v>
          </cell>
          <cell r="C202" t="str">
            <v>RATTANAPORN LUMPHET</v>
          </cell>
          <cell r="D202" t="str">
            <v>รัตนาภรณ์ หลุมเพ็ต</v>
          </cell>
          <cell r="E202" t="str">
            <v>Services &amp; Operations</v>
          </cell>
          <cell r="F202" t="str">
            <v>Services &amp; Operations Group 6</v>
          </cell>
          <cell r="G202" t="str">
            <v>Services &amp; Operations Group 6</v>
          </cell>
          <cell r="H202" t="str">
            <v>IT Operation Manager</v>
          </cell>
          <cell r="I202" t="str">
            <v>Yongyut B.</v>
          </cell>
          <cell r="J202">
            <v>39845</v>
          </cell>
          <cell r="K202" t="str">
            <v xml:space="preserve">  6.83</v>
          </cell>
          <cell r="L202" t="str">
            <v>IT Operations Manager</v>
          </cell>
          <cell r="M202" t="str">
            <v>P8</v>
          </cell>
        </row>
        <row r="203">
          <cell r="B203" t="str">
            <v>190110</v>
          </cell>
          <cell r="C203" t="str">
            <v>TAWEE RAMRUENG</v>
          </cell>
          <cell r="D203" t="str">
            <v>ทวี รามเรือง</v>
          </cell>
          <cell r="E203" t="str">
            <v>Services &amp; Operations</v>
          </cell>
          <cell r="F203" t="str">
            <v>Services &amp; Operations Group 6</v>
          </cell>
          <cell r="G203" t="str">
            <v>SOG6-BSH</v>
          </cell>
          <cell r="H203" t="str">
            <v>IT Manager</v>
          </cell>
          <cell r="I203" t="str">
            <v>Yongyut B.</v>
          </cell>
          <cell r="J203">
            <v>39845</v>
          </cell>
          <cell r="K203" t="str">
            <v xml:space="preserve">  6.83</v>
          </cell>
          <cell r="L203" t="str">
            <v>IT Operations Manager</v>
          </cell>
          <cell r="M203" t="str">
            <v>P8</v>
          </cell>
        </row>
        <row r="204">
          <cell r="B204" t="str">
            <v>050140</v>
          </cell>
          <cell r="C204" t="str">
            <v>WASON BUNCHAROEN</v>
          </cell>
          <cell r="D204" t="str">
            <v>วสันต์ บุญเจริญ</v>
          </cell>
          <cell r="E204" t="str">
            <v>Services &amp; Operations</v>
          </cell>
          <cell r="F204" t="str">
            <v>Services &amp; Operations Group 6</v>
          </cell>
          <cell r="G204" t="str">
            <v>Application Services-SOG6</v>
          </cell>
          <cell r="H204" t="str">
            <v>Business Innovation Manager</v>
          </cell>
          <cell r="I204" t="str">
            <v>Yongyut B.</v>
          </cell>
          <cell r="J204">
            <v>41641</v>
          </cell>
          <cell r="K204" t="str">
            <v xml:space="preserve">  1.92</v>
          </cell>
          <cell r="L204" t="str">
            <v>IT Operations Manager</v>
          </cell>
          <cell r="M204" t="str">
            <v>P8</v>
          </cell>
        </row>
        <row r="205">
          <cell r="B205" t="str">
            <v>070462</v>
          </cell>
          <cell r="C205" t="str">
            <v>ADTAKORN LAORSUWAN</v>
          </cell>
          <cell r="D205" t="str">
            <v>อรรถกร ละออสุวรรณ</v>
          </cell>
          <cell r="E205" t="str">
            <v>Services &amp; Operations</v>
          </cell>
          <cell r="F205" t="str">
            <v>Services &amp; Operations Group 6</v>
          </cell>
          <cell r="G205" t="str">
            <v>SOG6-BHH</v>
          </cell>
          <cell r="H205" t="str">
            <v>IT Operation Manager</v>
          </cell>
          <cell r="I205" t="str">
            <v>Yongyut B.</v>
          </cell>
          <cell r="J205">
            <v>39845</v>
          </cell>
          <cell r="K205" t="str">
            <v xml:space="preserve">  6.83</v>
          </cell>
          <cell r="L205" t="str">
            <v>IT Operations Manager</v>
          </cell>
          <cell r="M205" t="str">
            <v>P8</v>
          </cell>
        </row>
        <row r="206">
          <cell r="B206" t="str">
            <v>050627</v>
          </cell>
          <cell r="C206" t="str">
            <v>TAWATCHAI CHAIJIT</v>
          </cell>
          <cell r="D206" t="str">
            <v>ธวัชชัย ไชยจิตร์</v>
          </cell>
          <cell r="E206" t="str">
            <v>Services &amp; Operations</v>
          </cell>
          <cell r="F206" t="str">
            <v>Services &amp; Operations Group 6</v>
          </cell>
          <cell r="G206" t="str">
            <v>SOG6-DBK</v>
          </cell>
          <cell r="H206" t="str">
            <v>IT Operation Manager</v>
          </cell>
          <cell r="I206" t="str">
            <v>Yongyut B.</v>
          </cell>
          <cell r="J206">
            <v>39845</v>
          </cell>
          <cell r="K206" t="str">
            <v xml:space="preserve">  6.83</v>
          </cell>
          <cell r="L206" t="str">
            <v>IT Operations Manager</v>
          </cell>
          <cell r="M206" t="str">
            <v>P8</v>
          </cell>
        </row>
        <row r="207">
          <cell r="B207" t="str">
            <v>050256</v>
          </cell>
          <cell r="C207" t="str">
            <v>SURATCHANA PITAKCHAROENWONG</v>
          </cell>
          <cell r="D207" t="str">
            <v>สุรัชนา พิทักษ์เจริญวงศ์</v>
          </cell>
          <cell r="E207" t="str">
            <v>Services &amp; Operations</v>
          </cell>
          <cell r="F207" t="str">
            <v>Services &amp; Operations Group 6</v>
          </cell>
          <cell r="G207" t="str">
            <v>SOG6-BPK</v>
          </cell>
          <cell r="H207" t="str">
            <v>Operation Support</v>
          </cell>
          <cell r="I207" t="str">
            <v>Yongyut B.</v>
          </cell>
          <cell r="J207">
            <v>41701</v>
          </cell>
          <cell r="K207" t="str">
            <v xml:space="preserve">  1.75</v>
          </cell>
          <cell r="L207" t="str">
            <v>IT Operations Support</v>
          </cell>
          <cell r="M207" t="str">
            <v>P3</v>
          </cell>
        </row>
        <row r="208">
          <cell r="B208" t="str">
            <v>512736</v>
          </cell>
          <cell r="C208" t="str">
            <v>THITIWAT TIMTONG</v>
          </cell>
          <cell r="D208" t="str">
            <v>ฐิติวัฒน์ ทิมทอง</v>
          </cell>
          <cell r="E208" t="str">
            <v>Services &amp; Operations</v>
          </cell>
          <cell r="F208" t="str">
            <v>Services &amp; Operations Group 6</v>
          </cell>
          <cell r="G208" t="str">
            <v>Infrastructure Services-SOG6</v>
          </cell>
          <cell r="H208" t="str">
            <v>System Engineer</v>
          </cell>
          <cell r="I208" t="str">
            <v>Yongyut B.</v>
          </cell>
          <cell r="J208">
            <v>41136</v>
          </cell>
          <cell r="K208" t="str">
            <v xml:space="preserve">  3.33</v>
          </cell>
          <cell r="L208" t="str">
            <v>System Engineer</v>
          </cell>
          <cell r="M208" t="str">
            <v>P3</v>
          </cell>
        </row>
        <row r="209">
          <cell r="B209" t="str">
            <v>070891</v>
          </cell>
          <cell r="C209" t="str">
            <v>PARADORN LAORSUWAN</v>
          </cell>
          <cell r="D209" t="str">
            <v>ภราดร ละออสุวรรณ</v>
          </cell>
          <cell r="E209" t="str">
            <v>Services &amp; Operations</v>
          </cell>
          <cell r="F209" t="str">
            <v>Services &amp; Operations Group 6</v>
          </cell>
          <cell r="G209" t="str">
            <v>SOG6-BHH</v>
          </cell>
          <cell r="H209" t="str">
            <v>Network Engineer</v>
          </cell>
          <cell r="I209" t="str">
            <v>Yongyut B.</v>
          </cell>
          <cell r="J209">
            <v>39845</v>
          </cell>
          <cell r="K209" t="str">
            <v xml:space="preserve">  6.83</v>
          </cell>
          <cell r="L209" t="str">
            <v xml:space="preserve">Network Engineer  </v>
          </cell>
          <cell r="M209" t="str">
            <v>P3</v>
          </cell>
        </row>
        <row r="210">
          <cell r="B210" t="str">
            <v>051582</v>
          </cell>
          <cell r="C210" t="str">
            <v>KWANJIT KHUNMUANG</v>
          </cell>
          <cell r="D210" t="str">
            <v>ขวัญจิตร ขุนเมือง</v>
          </cell>
          <cell r="E210" t="str">
            <v>Services &amp; Operations</v>
          </cell>
          <cell r="F210" t="str">
            <v>Services &amp; Operations Group 6</v>
          </cell>
          <cell r="G210" t="str">
            <v>SOG6-DBK</v>
          </cell>
          <cell r="H210" t="str">
            <v>Application Support</v>
          </cell>
          <cell r="I210" t="str">
            <v>Yongyut B.</v>
          </cell>
          <cell r="J210">
            <v>39845</v>
          </cell>
          <cell r="K210" t="str">
            <v xml:space="preserve">  6.83</v>
          </cell>
          <cell r="L210" t="str">
            <v>Application Support</v>
          </cell>
          <cell r="M210" t="str">
            <v>P3</v>
          </cell>
        </row>
        <row r="211">
          <cell r="B211" t="str">
            <v>051381</v>
          </cell>
          <cell r="C211" t="str">
            <v>NIKORN ONCHEUNJIT</v>
          </cell>
          <cell r="D211" t="str">
            <v>นิกร อ่อนชื่นจิตร</v>
          </cell>
          <cell r="E211" t="str">
            <v>Services &amp; Operations</v>
          </cell>
          <cell r="F211" t="str">
            <v>Services &amp; Operations Group 6</v>
          </cell>
          <cell r="G211" t="str">
            <v>SOG6-BPK</v>
          </cell>
          <cell r="H211" t="str">
            <v>Operation Support</v>
          </cell>
          <cell r="I211" t="str">
            <v>Yongyut B.</v>
          </cell>
          <cell r="J211">
            <v>41701</v>
          </cell>
          <cell r="K211" t="str">
            <v xml:space="preserve">  1.75</v>
          </cell>
          <cell r="L211" t="str">
            <v>IT Operations Support</v>
          </cell>
          <cell r="M211" t="str">
            <v>P2</v>
          </cell>
        </row>
        <row r="212">
          <cell r="B212" t="str">
            <v>520724</v>
          </cell>
          <cell r="C212" t="str">
            <v>SAKSUN CHAIYASIT</v>
          </cell>
          <cell r="D212" t="str">
            <v>เสกสรรค์ ไชยสิทธิ์</v>
          </cell>
          <cell r="E212" t="str">
            <v>Services &amp; Operations</v>
          </cell>
          <cell r="F212" t="str">
            <v>Services &amp; Operations Group 6</v>
          </cell>
          <cell r="G212" t="str">
            <v>SOG6-BPK</v>
          </cell>
          <cell r="H212" t="str">
            <v>Operation Support</v>
          </cell>
          <cell r="I212" t="str">
            <v>Yongyut B.</v>
          </cell>
          <cell r="J212">
            <v>41701</v>
          </cell>
          <cell r="K212" t="str">
            <v xml:space="preserve">  1.75</v>
          </cell>
          <cell r="L212" t="str">
            <v>IT Operations Support</v>
          </cell>
          <cell r="M212" t="str">
            <v>P2</v>
          </cell>
        </row>
        <row r="213">
          <cell r="B213" t="str">
            <v>520725</v>
          </cell>
          <cell r="C213" t="str">
            <v>KAREL VEERMAN</v>
          </cell>
          <cell r="D213" t="str">
            <v>กาโรล เฟรมัน</v>
          </cell>
          <cell r="E213" t="str">
            <v>Services &amp; Operations</v>
          </cell>
          <cell r="F213" t="str">
            <v>Services &amp; Operations Group 6</v>
          </cell>
          <cell r="G213" t="str">
            <v>SOG6-BPK</v>
          </cell>
          <cell r="H213" t="str">
            <v>Operation Support</v>
          </cell>
          <cell r="I213" t="str">
            <v>Yongyut B.</v>
          </cell>
          <cell r="J213">
            <v>41701</v>
          </cell>
          <cell r="K213" t="str">
            <v xml:space="preserve">  1.75</v>
          </cell>
          <cell r="L213" t="str">
            <v>IT Operations Support</v>
          </cell>
          <cell r="M213" t="str">
            <v>P2</v>
          </cell>
        </row>
        <row r="214">
          <cell r="B214" t="str">
            <v>526473</v>
          </cell>
          <cell r="C214" t="str">
            <v>CHONLAPUN PUKDEE</v>
          </cell>
          <cell r="D214" t="str">
            <v>ชลพรรณ ภักดี</v>
          </cell>
          <cell r="E214" t="str">
            <v>Services &amp; Operations</v>
          </cell>
          <cell r="F214" t="str">
            <v>Services &amp; Operations Group 6</v>
          </cell>
          <cell r="G214" t="str">
            <v>SOG6-BPK</v>
          </cell>
          <cell r="H214" t="str">
            <v>Operation Support</v>
          </cell>
          <cell r="I214" t="str">
            <v>Yongyut B.</v>
          </cell>
          <cell r="J214">
            <v>42095</v>
          </cell>
          <cell r="K214" t="str">
            <v xml:space="preserve">  0.67</v>
          </cell>
          <cell r="L214" t="str">
            <v>IT Operations Support</v>
          </cell>
          <cell r="M214" t="str">
            <v>P2</v>
          </cell>
        </row>
        <row r="215">
          <cell r="B215" t="str">
            <v>520726</v>
          </cell>
          <cell r="C215" t="str">
            <v>THANAPONG RUNGRUENGSAMRANKUL</v>
          </cell>
          <cell r="D215" t="str">
            <v>ธนพงศ์ รุ่งเรืองสำราญกุล</v>
          </cell>
          <cell r="E215" t="str">
            <v>Services &amp; Operations</v>
          </cell>
          <cell r="F215" t="str">
            <v>Services &amp; Operations Group 6</v>
          </cell>
          <cell r="G215" t="str">
            <v>SOG6-BHH</v>
          </cell>
          <cell r="H215" t="str">
            <v>Operation Support</v>
          </cell>
          <cell r="I215" t="str">
            <v>Yongyut B.</v>
          </cell>
          <cell r="J215">
            <v>41701</v>
          </cell>
          <cell r="K215" t="str">
            <v xml:space="preserve">  1.75</v>
          </cell>
          <cell r="L215" t="str">
            <v>IT Operations Support</v>
          </cell>
          <cell r="M215" t="str">
            <v>P2</v>
          </cell>
        </row>
        <row r="216">
          <cell r="B216" t="str">
            <v>520727</v>
          </cell>
          <cell r="C216" t="str">
            <v>BANJONG CHATPAE</v>
          </cell>
          <cell r="D216" t="str">
            <v>บรรจง ชาติเป</v>
          </cell>
          <cell r="E216" t="str">
            <v>Services &amp; Operations</v>
          </cell>
          <cell r="F216" t="str">
            <v>Services &amp; Operations Group 6</v>
          </cell>
          <cell r="G216" t="str">
            <v>SOG6-BHH</v>
          </cell>
          <cell r="H216" t="str">
            <v>Operation Support</v>
          </cell>
          <cell r="I216" t="str">
            <v>Yongyut B.</v>
          </cell>
          <cell r="J216">
            <v>41701</v>
          </cell>
          <cell r="K216" t="str">
            <v xml:space="preserve">  1.75</v>
          </cell>
          <cell r="L216" t="str">
            <v>IT Operations Support</v>
          </cell>
          <cell r="M216" t="str">
            <v>P2</v>
          </cell>
        </row>
        <row r="217">
          <cell r="B217" t="str">
            <v>520795</v>
          </cell>
          <cell r="C217" t="str">
            <v>PATTARAPON DETARAN</v>
          </cell>
          <cell r="D217" t="str">
            <v>ภัทรพล เดชอรัญ</v>
          </cell>
          <cell r="E217" t="str">
            <v>Services &amp; Operations</v>
          </cell>
          <cell r="F217" t="str">
            <v>Services &amp; Operations Group 6</v>
          </cell>
          <cell r="G217" t="str">
            <v>SOG6-BHH</v>
          </cell>
          <cell r="H217" t="str">
            <v>Application Support</v>
          </cell>
          <cell r="I217" t="str">
            <v>Yongyut B.</v>
          </cell>
          <cell r="J217">
            <v>41715</v>
          </cell>
          <cell r="K217" t="str">
            <v xml:space="preserve">  1.75</v>
          </cell>
          <cell r="L217" t="str">
            <v>IT Operations Support</v>
          </cell>
          <cell r="M217" t="str">
            <v>P2</v>
          </cell>
        </row>
        <row r="218">
          <cell r="B218" t="str">
            <v>510557</v>
          </cell>
          <cell r="C218" t="str">
            <v>PANUPONG NOOTRAP</v>
          </cell>
          <cell r="D218" t="str">
            <v>ภานุพงศ์ หนูทรัพย์</v>
          </cell>
          <cell r="E218" t="str">
            <v>Services &amp; Operations</v>
          </cell>
          <cell r="F218" t="str">
            <v>Services &amp; Operations Group 6</v>
          </cell>
          <cell r="G218" t="str">
            <v>SOG6-BSH</v>
          </cell>
          <cell r="H218" t="str">
            <v>Application Developer</v>
          </cell>
          <cell r="I218" t="str">
            <v>Yongyut B.</v>
          </cell>
          <cell r="J218">
            <v>41988</v>
          </cell>
          <cell r="K218" t="str">
            <v xml:space="preserve">  1.00</v>
          </cell>
          <cell r="L218" t="str">
            <v>Developer</v>
          </cell>
          <cell r="M218" t="str">
            <v>P2</v>
          </cell>
        </row>
        <row r="219">
          <cell r="B219" t="str">
            <v>521517</v>
          </cell>
          <cell r="C219" t="str">
            <v>APICHART CHUAYTIP</v>
          </cell>
          <cell r="D219" t="str">
            <v>อภิชาติ ช่วยทิพย์</v>
          </cell>
          <cell r="E219" t="str">
            <v>Services &amp; Operations</v>
          </cell>
          <cell r="F219" t="str">
            <v>Services &amp; Operations Group 6</v>
          </cell>
          <cell r="G219" t="str">
            <v>Application Services-SOG6</v>
          </cell>
          <cell r="H219" t="str">
            <v>Application Developer</v>
          </cell>
          <cell r="I219" t="str">
            <v>Yongyut B.</v>
          </cell>
          <cell r="J219">
            <v>41761</v>
          </cell>
          <cell r="K219" t="str">
            <v xml:space="preserve">  1.58</v>
          </cell>
          <cell r="L219" t="str">
            <v>Developer</v>
          </cell>
          <cell r="M219" t="str">
            <v>P2</v>
          </cell>
        </row>
        <row r="220">
          <cell r="B220" t="str">
            <v>521518</v>
          </cell>
          <cell r="C220" t="str">
            <v>ANOTHAI SUPPANAM</v>
          </cell>
          <cell r="D220" t="str">
            <v>อโณทัย ศุภนาม</v>
          </cell>
          <cell r="E220" t="str">
            <v>Services &amp; Operations</v>
          </cell>
          <cell r="F220" t="str">
            <v>Services &amp; Operations Group 6</v>
          </cell>
          <cell r="G220" t="str">
            <v>Application Services-SOG6</v>
          </cell>
          <cell r="H220" t="str">
            <v>Application Developer</v>
          </cell>
          <cell r="I220" t="str">
            <v>Yongyut B.</v>
          </cell>
          <cell r="J220">
            <v>41761</v>
          </cell>
          <cell r="K220" t="str">
            <v xml:space="preserve">  1.58</v>
          </cell>
          <cell r="L220" t="str">
            <v>Developer</v>
          </cell>
          <cell r="M220" t="str">
            <v>P2</v>
          </cell>
        </row>
        <row r="221">
          <cell r="B221" t="str">
            <v>522469</v>
          </cell>
          <cell r="C221" t="str">
            <v>PANLOP CHAITHONG</v>
          </cell>
          <cell r="D221" t="str">
            <v>พัลลภ ไชยทอง</v>
          </cell>
          <cell r="E221" t="str">
            <v>Services &amp; Operations</v>
          </cell>
          <cell r="F221" t="str">
            <v>Services &amp; Operations Group 6</v>
          </cell>
          <cell r="G221" t="str">
            <v>SOG6-BSH</v>
          </cell>
          <cell r="H221" t="str">
            <v>Operation Support</v>
          </cell>
          <cell r="I221" t="str">
            <v>Yongyut B.</v>
          </cell>
          <cell r="J221">
            <v>41835</v>
          </cell>
          <cell r="K221" t="str">
            <v xml:space="preserve">  1.42</v>
          </cell>
          <cell r="L221" t="str">
            <v>IT Operations Support</v>
          </cell>
          <cell r="M221" t="str">
            <v>P1</v>
          </cell>
        </row>
        <row r="222">
          <cell r="B222" t="str">
            <v>527971</v>
          </cell>
          <cell r="C222" t="str">
            <v>SAMMANA SIANGON</v>
          </cell>
          <cell r="D222" t="str">
            <v>สัมมนา เสียงอ่อน</v>
          </cell>
          <cell r="E222" t="str">
            <v>Services &amp; Operations</v>
          </cell>
          <cell r="F222" t="str">
            <v>Services &amp; Operations Group 6</v>
          </cell>
          <cell r="G222" t="str">
            <v>Application Services-SOG6</v>
          </cell>
          <cell r="H222" t="str">
            <v>Application Developer</v>
          </cell>
          <cell r="I222" t="str">
            <v>Yongyut B.</v>
          </cell>
          <cell r="J222">
            <v>42177</v>
          </cell>
          <cell r="K222" t="str">
            <v xml:space="preserve">  0.50</v>
          </cell>
          <cell r="L222" t="str">
            <v>Developer</v>
          </cell>
          <cell r="M222" t="str">
            <v>P1</v>
          </cell>
        </row>
        <row r="223">
          <cell r="B223" t="str">
            <v>526567</v>
          </cell>
          <cell r="C223" t="str">
            <v>ANAN TUSE</v>
          </cell>
          <cell r="D223" t="str">
            <v>อนันต์ ตุเส</v>
          </cell>
          <cell r="E223" t="str">
            <v>Services &amp; Operations</v>
          </cell>
          <cell r="F223" t="str">
            <v>Services &amp; Operations Group 6</v>
          </cell>
          <cell r="G223" t="str">
            <v>SOG6-DBK</v>
          </cell>
          <cell r="H223" t="str">
            <v>IT Support (DBK)</v>
          </cell>
          <cell r="I223" t="str">
            <v>Yongyut B.</v>
          </cell>
          <cell r="J223">
            <v>42110</v>
          </cell>
          <cell r="K223" t="str">
            <v xml:space="preserve">  0.67</v>
          </cell>
          <cell r="L223" t="str">
            <v>IT Operations Support</v>
          </cell>
          <cell r="M223" t="str">
            <v>P1</v>
          </cell>
        </row>
        <row r="224">
          <cell r="B224" t="str">
            <v>011959</v>
          </cell>
          <cell r="C224" t="str">
            <v>KAIMUK CHUNGSRIPITSANU</v>
          </cell>
          <cell r="D224" t="str">
            <v>ไข่มุก จึงศรีพิษณุ</v>
          </cell>
          <cell r="E224" t="str">
            <v>Corporate Service &amp; Control</v>
          </cell>
          <cell r="F224" t="str">
            <v>Human Resources &amp; Facilities Administration</v>
          </cell>
          <cell r="G224" t="str">
            <v>Human Resources &amp; Facilities Administration</v>
          </cell>
          <cell r="H224" t="str">
            <v>Assistant HR Manager</v>
          </cell>
          <cell r="I224" t="str">
            <v>Chanyanuch S.</v>
          </cell>
          <cell r="J224">
            <v>39965</v>
          </cell>
          <cell r="K224" t="str">
            <v xml:space="preserve">  6.50</v>
          </cell>
          <cell r="L224" t="str">
            <v>Assistant Human Resources Manager</v>
          </cell>
          <cell r="M224" t="str">
            <v>P7</v>
          </cell>
        </row>
        <row r="225">
          <cell r="B225" t="str">
            <v>112362</v>
          </cell>
          <cell r="C225" t="str">
            <v>KANITTRA KHAMMAAIY</v>
          </cell>
          <cell r="D225" t="str">
            <v>คณิตรา คำมาอ้าย</v>
          </cell>
          <cell r="E225" t="str">
            <v>Corporate Service &amp; Control</v>
          </cell>
          <cell r="F225" t="str">
            <v>Human Resources &amp; Facilities Administration</v>
          </cell>
          <cell r="G225" t="str">
            <v>Human Resources &amp; Facilities Administration</v>
          </cell>
          <cell r="H225" t="str">
            <v>Senior HR &amp; Training Officer</v>
          </cell>
          <cell r="I225" t="str">
            <v>Chanyanuch S.</v>
          </cell>
          <cell r="J225">
            <v>41316</v>
          </cell>
          <cell r="K225" t="str">
            <v xml:space="preserve">  2.83</v>
          </cell>
          <cell r="L225" t="str">
            <v>Senior Human Resources Officer</v>
          </cell>
          <cell r="M225" t="str">
            <v>P5</v>
          </cell>
        </row>
        <row r="226">
          <cell r="B226" t="str">
            <v>113492</v>
          </cell>
          <cell r="C226" t="str">
            <v>PANYUPA WONGLERD</v>
          </cell>
          <cell r="D226" t="str">
            <v>พรรณยุภา วงศ์เลิศ</v>
          </cell>
          <cell r="E226" t="str">
            <v>Corporate Service &amp; Control</v>
          </cell>
          <cell r="F226" t="str">
            <v>Human Resources &amp; Facilities Administration</v>
          </cell>
          <cell r="G226" t="str">
            <v>Human Resources &amp; Facilities Administration</v>
          </cell>
          <cell r="H226" t="str">
            <v>HR &amp; Training Officer</v>
          </cell>
          <cell r="I226" t="str">
            <v>Chanyanuch S.</v>
          </cell>
          <cell r="J226">
            <v>42128</v>
          </cell>
          <cell r="K226" t="str">
            <v xml:space="preserve">  0.58</v>
          </cell>
          <cell r="L226" t="str">
            <v>Human Resources Officer</v>
          </cell>
          <cell r="M226" t="str">
            <v>P3</v>
          </cell>
        </row>
        <row r="227">
          <cell r="B227" t="str">
            <v>528950</v>
          </cell>
          <cell r="C227" t="str">
            <v>SORAWIT SOOKSAMAN</v>
          </cell>
          <cell r="D227" t="str">
            <v>สรวิชญ์ สุขสมาน</v>
          </cell>
          <cell r="E227" t="str">
            <v>Corporate Service &amp; Control</v>
          </cell>
          <cell r="F227" t="str">
            <v>Human Resources &amp; Facilities Administration</v>
          </cell>
          <cell r="G227" t="str">
            <v>Human Resources &amp; Facilities Administration</v>
          </cell>
          <cell r="H227" t="str">
            <v>Sr.Human Resources Officer</v>
          </cell>
          <cell r="I227" t="str">
            <v>Chanyanuch S.</v>
          </cell>
          <cell r="J227">
            <v>42219</v>
          </cell>
          <cell r="K227" t="str">
            <v xml:space="preserve">  0.33</v>
          </cell>
          <cell r="L227" t="str">
            <v>Senior Human Resources Officer</v>
          </cell>
          <cell r="M227" t="str">
            <v>P6</v>
          </cell>
        </row>
        <row r="228">
          <cell r="B228" t="str">
            <v>528961</v>
          </cell>
          <cell r="C228" t="str">
            <v>CHANYANUCH SANYAWUTH</v>
          </cell>
          <cell r="D228" t="str">
            <v>ชัญญานุช ศัลยวุฒิ</v>
          </cell>
          <cell r="E228" t="str">
            <v>Corporate Service &amp; Control</v>
          </cell>
          <cell r="F228" t="str">
            <v>Human Resources &amp; Facilities Administration</v>
          </cell>
          <cell r="G228" t="str">
            <v>Human Resources &amp; Facilities Administration</v>
          </cell>
          <cell r="H228" t="str">
            <v>Sr. Human Resources Manager</v>
          </cell>
          <cell r="I228" t="str">
            <v>Monvalee P.</v>
          </cell>
          <cell r="J228">
            <v>42219</v>
          </cell>
          <cell r="K228" t="str">
            <v xml:space="preserve">  0.33</v>
          </cell>
          <cell r="L228" t="str">
            <v>Senior Human Resources Manager</v>
          </cell>
          <cell r="M228" t="str">
            <v>P11</v>
          </cell>
        </row>
        <row r="229">
          <cell r="B229" t="str">
            <v>528985</v>
          </cell>
          <cell r="C229" t="str">
            <v>ARTHINOP KRAJANGWUTHICHAI</v>
          </cell>
          <cell r="D229" t="str">
            <v>อธินพ กระจ่างวุฒิชัย</v>
          </cell>
          <cell r="E229" t="str">
            <v>Corporate Service &amp; Control</v>
          </cell>
          <cell r="F229" t="str">
            <v>Human Resources &amp; Facilities Administration</v>
          </cell>
          <cell r="G229" t="str">
            <v>Human Resources &amp; Facilities Administration</v>
          </cell>
          <cell r="H229" t="str">
            <v>Human Resources Officer</v>
          </cell>
          <cell r="I229" t="str">
            <v>Chanyanuch S.</v>
          </cell>
          <cell r="J229">
            <v>42219</v>
          </cell>
          <cell r="K229" t="str">
            <v xml:space="preserve">  0.33</v>
          </cell>
          <cell r="L229" t="str">
            <v>Human Resources Officer</v>
          </cell>
          <cell r="M229" t="str">
            <v>P3</v>
          </cell>
        </row>
        <row r="230">
          <cell r="B230" t="str">
            <v>529554</v>
          </cell>
          <cell r="C230" t="str">
            <v>WATCHAPORN RAITIM</v>
          </cell>
          <cell r="D230" t="str">
            <v>วัชชาภรณ์ ไร่ทิม</v>
          </cell>
          <cell r="E230" t="str">
            <v>Corporate Service &amp; Control</v>
          </cell>
          <cell r="F230" t="str">
            <v>Human Resources &amp; Facilities Administration</v>
          </cell>
          <cell r="G230" t="str">
            <v>Human Resources &amp; Facilities Administration</v>
          </cell>
          <cell r="H230" t="str">
            <v>Sr.Human Resources Officer</v>
          </cell>
          <cell r="I230" t="str">
            <v>Chanyanuch S.</v>
          </cell>
          <cell r="J230">
            <v>42263</v>
          </cell>
          <cell r="K230" t="str">
            <v xml:space="preserve">  0.25</v>
          </cell>
          <cell r="L230" t="str">
            <v>Senior Human Resources Officer</v>
          </cell>
          <cell r="M230" t="str">
            <v>P4</v>
          </cell>
        </row>
        <row r="231">
          <cell r="B231" t="str">
            <v>500998</v>
          </cell>
          <cell r="C231" t="str">
            <v>VEERASAK KRITSANAPRAPHAN</v>
          </cell>
          <cell r="D231" t="str">
            <v>วีระศักดิ์ กฤษณประพันธ์</v>
          </cell>
          <cell r="E231" t="str">
            <v>Managing Director Office</v>
          </cell>
          <cell r="F231" t="str">
            <v>Managing Director Office</v>
          </cell>
          <cell r="G231" t="str">
            <v>Managing Director Office</v>
          </cell>
          <cell r="H231" t="str">
            <v>Deputy MD,Resrch&amp;Innovation</v>
          </cell>
          <cell r="I231" t="str">
            <v>Mike McCoy</v>
          </cell>
          <cell r="J231">
            <v>39845</v>
          </cell>
          <cell r="K231" t="str">
            <v xml:space="preserve">  6.83</v>
          </cell>
          <cell r="L231" t="str">
            <v>Deputy Managing Director</v>
          </cell>
          <cell r="M231" t="str">
            <v>E2</v>
          </cell>
        </row>
        <row r="232">
          <cell r="B232" t="str">
            <v>527508</v>
          </cell>
          <cell r="C232" t="str">
            <v>MONVALEE PHATHANOTHAI</v>
          </cell>
          <cell r="D232" t="str">
            <v>มนต์วลี พัธโนทัย</v>
          </cell>
          <cell r="E232" t="str">
            <v>Managing Director Office</v>
          </cell>
          <cell r="F232" t="str">
            <v>Managing Director Office</v>
          </cell>
          <cell r="G232" t="str">
            <v>Managing Director Office</v>
          </cell>
          <cell r="H232" t="str">
            <v>Deputy MD,Business Services</v>
          </cell>
          <cell r="I232" t="str">
            <v>Mike McCoy</v>
          </cell>
          <cell r="J232">
            <v>42157</v>
          </cell>
          <cell r="K232" t="str">
            <v xml:space="preserve">  0.50</v>
          </cell>
          <cell r="L232" t="str">
            <v>Deputy Managing Director</v>
          </cell>
          <cell r="M232" t="str">
            <v>E2</v>
          </cell>
        </row>
        <row r="233">
          <cell r="B233" t="str">
            <v>527509</v>
          </cell>
          <cell r="C233" t="str">
            <v>CHANIN CHAOWAMIT</v>
          </cell>
          <cell r="D233" t="str">
            <v>ชนินทร์ เชาวมิตร</v>
          </cell>
          <cell r="E233" t="str">
            <v>Managing Director Office</v>
          </cell>
          <cell r="F233" t="str">
            <v>Managing Director Office</v>
          </cell>
          <cell r="G233" t="str">
            <v>Managing Director Office</v>
          </cell>
          <cell r="H233" t="str">
            <v>Deputy MD,Shared Support</v>
          </cell>
          <cell r="I233" t="str">
            <v>Mike McCoy</v>
          </cell>
          <cell r="J233">
            <v>42157</v>
          </cell>
          <cell r="K233" t="str">
            <v xml:space="preserve">  0.50</v>
          </cell>
          <cell r="L233" t="str">
            <v>Deputy Managing Director</v>
          </cell>
          <cell r="M233" t="str">
            <v>E2</v>
          </cell>
        </row>
        <row r="234">
          <cell r="B234" t="str">
            <v>010953</v>
          </cell>
          <cell r="C234" t="str">
            <v>PONGTEP GONGSAKDI</v>
          </cell>
          <cell r="D234" t="str">
            <v>พงศ์เทพ คงศักดิ์</v>
          </cell>
          <cell r="E234" t="str">
            <v>Corporate Service &amp; Control</v>
          </cell>
          <cell r="F234" t="str">
            <v>Project Control &amp; Planning</v>
          </cell>
          <cell r="G234" t="str">
            <v>Project Control &amp; Planning</v>
          </cell>
          <cell r="H234" t="str">
            <v>IT Director</v>
          </cell>
          <cell r="I234" t="str">
            <v>Monvalee P.</v>
          </cell>
          <cell r="J234">
            <v>39845</v>
          </cell>
          <cell r="K234" t="str">
            <v xml:space="preserve">  6.83</v>
          </cell>
          <cell r="L234" t="str">
            <v>PMO Director</v>
          </cell>
          <cell r="M234" t="str">
            <v>P12</v>
          </cell>
        </row>
        <row r="235">
          <cell r="B235" t="str">
            <v>528987</v>
          </cell>
          <cell r="C235" t="str">
            <v>VARANGKANA CHETTHAKUL</v>
          </cell>
          <cell r="D235" t="str">
            <v>วรังคนา เชฎฐากุล</v>
          </cell>
          <cell r="E235" t="str">
            <v>Corporate Service &amp; Control</v>
          </cell>
          <cell r="F235" t="str">
            <v>Finance &amp; Accounting Management</v>
          </cell>
          <cell r="G235" t="str">
            <v>Finance &amp; Accounting Management</v>
          </cell>
          <cell r="H235" t="str">
            <v>Senior Manager</v>
          </cell>
          <cell r="I235" t="str">
            <v>Monvalee P.</v>
          </cell>
          <cell r="J235">
            <v>42219</v>
          </cell>
          <cell r="K235" t="str">
            <v xml:space="preserve">  0.33</v>
          </cell>
          <cell r="L235" t="str">
            <v>Senior Finance &amp; Accounting Manager</v>
          </cell>
          <cell r="M235" t="str">
            <v>P11</v>
          </cell>
        </row>
        <row r="236">
          <cell r="B236" t="str">
            <v>528957</v>
          </cell>
          <cell r="C236" t="str">
            <v>PORNTIP SUWANNAKIT</v>
          </cell>
          <cell r="D236" t="str">
            <v>พรทิพย์ สุวรรณกิจ</v>
          </cell>
          <cell r="E236" t="str">
            <v>Corporate Service &amp; Control</v>
          </cell>
          <cell r="F236" t="str">
            <v>Project Control &amp; Planning</v>
          </cell>
          <cell r="G236" t="str">
            <v>Program Management Office</v>
          </cell>
          <cell r="H236" t="str">
            <v>Senior PMO Officer</v>
          </cell>
          <cell r="I236" t="str">
            <v>Pongtep G.</v>
          </cell>
          <cell r="J236">
            <v>42219</v>
          </cell>
          <cell r="K236" t="str">
            <v xml:space="preserve">  0.33</v>
          </cell>
          <cell r="L236" t="str">
            <v>Senior PMO Officer</v>
          </cell>
          <cell r="M236" t="str">
            <v>P5</v>
          </cell>
        </row>
        <row r="237">
          <cell r="B237" t="str">
            <v>529446</v>
          </cell>
          <cell r="C237" t="str">
            <v>WONGWIPAT WORARAT</v>
          </cell>
          <cell r="D237" t="str">
            <v>วงศ์วิพรรธน์ วรรัตน์</v>
          </cell>
          <cell r="E237" t="str">
            <v>Corporate Service &amp; Control</v>
          </cell>
          <cell r="F237" t="str">
            <v>Project Control &amp; Planning</v>
          </cell>
          <cell r="G237" t="str">
            <v>Program Management Office</v>
          </cell>
          <cell r="H237" t="str">
            <v>Senior PMO Officer</v>
          </cell>
          <cell r="I237" t="str">
            <v>Pongtep G.</v>
          </cell>
          <cell r="J237">
            <v>42248</v>
          </cell>
          <cell r="K237" t="str">
            <v xml:space="preserve">  0.25</v>
          </cell>
          <cell r="L237" t="str">
            <v>Senior PMO Officer</v>
          </cell>
          <cell r="M237" t="str">
            <v>P4</v>
          </cell>
        </row>
        <row r="238">
          <cell r="B238" t="str">
            <v>515076</v>
          </cell>
          <cell r="C238" t="str">
            <v>PHITSANUPONG SORAVEJ</v>
          </cell>
          <cell r="D238" t="str">
            <v>พิษณุพงษ์ โสระเวช</v>
          </cell>
          <cell r="E238" t="str">
            <v>Corporate Service &amp; Control</v>
          </cell>
          <cell r="F238" t="str">
            <v>Project Control &amp; Planning</v>
          </cell>
          <cell r="G238" t="str">
            <v>Program Management Services</v>
          </cell>
          <cell r="H238" t="str">
            <v>Project Manager</v>
          </cell>
          <cell r="I238" t="str">
            <v>Pongtep G.</v>
          </cell>
          <cell r="J238">
            <v>41344</v>
          </cell>
          <cell r="K238" t="str">
            <v xml:space="preserve">  2.75</v>
          </cell>
          <cell r="L238" t="str">
            <v>Project Manager</v>
          </cell>
          <cell r="M238" t="str">
            <v>P10</v>
          </cell>
        </row>
        <row r="239">
          <cell r="B239" t="str">
            <v>100331</v>
          </cell>
          <cell r="C239" t="str">
            <v>TITIYA KANNASUTA</v>
          </cell>
          <cell r="D239" t="str">
            <v>ฐิติยา กรรณสูต</v>
          </cell>
          <cell r="E239" t="str">
            <v>Corporate Service &amp; Control</v>
          </cell>
          <cell r="F239" t="str">
            <v>Project Control &amp; Planning</v>
          </cell>
          <cell r="G239" t="str">
            <v>Program Management Services</v>
          </cell>
          <cell r="H239" t="str">
            <v>Business Innovation Officer</v>
          </cell>
          <cell r="I239" t="str">
            <v>Pongtep G.</v>
          </cell>
          <cell r="J239">
            <v>40725</v>
          </cell>
          <cell r="K239" t="str">
            <v xml:space="preserve">  4.42</v>
          </cell>
          <cell r="L239" t="str">
            <v>Project Coordinator</v>
          </cell>
          <cell r="M239" t="str">
            <v>P6</v>
          </cell>
        </row>
        <row r="240">
          <cell r="B240" t="str">
            <v>502211</v>
          </cell>
          <cell r="C240" t="str">
            <v>SITTIDET JEASUMAI</v>
          </cell>
          <cell r="D240" t="str">
            <v>สิทธิเดช เจียรสุมัย</v>
          </cell>
          <cell r="E240" t="str">
            <v>Corporate Service &amp; Control</v>
          </cell>
          <cell r="F240" t="str">
            <v>Project Control &amp; Planning</v>
          </cell>
          <cell r="G240" t="str">
            <v>Program Management Services</v>
          </cell>
          <cell r="H240" t="str">
            <v>Business Innovation Officer</v>
          </cell>
          <cell r="I240" t="str">
            <v>Pongtep G.</v>
          </cell>
          <cell r="J240">
            <v>39874</v>
          </cell>
          <cell r="K240">
            <v>6.75</v>
          </cell>
          <cell r="L240" t="str">
            <v>Project Coordinator</v>
          </cell>
          <cell r="M240" t="str">
            <v>P6</v>
          </cell>
        </row>
        <row r="241">
          <cell r="B241" t="str">
            <v>509602</v>
          </cell>
          <cell r="C241" t="str">
            <v>JITRUDEE WACHUM</v>
          </cell>
          <cell r="D241" t="str">
            <v>จิตรฤดี วะชุม</v>
          </cell>
          <cell r="E241" t="str">
            <v>Corporate Service &amp; Control</v>
          </cell>
          <cell r="F241" t="str">
            <v>Project Control &amp; Planning</v>
          </cell>
          <cell r="G241" t="str">
            <v>Program Management Office</v>
          </cell>
          <cell r="H241" t="str">
            <v>Administration Officer</v>
          </cell>
          <cell r="I241" t="str">
            <v>Pongtep G.</v>
          </cell>
          <cell r="J241">
            <v>40878</v>
          </cell>
          <cell r="K241" t="str">
            <v xml:space="preserve">  4.00</v>
          </cell>
          <cell r="L241" t="str">
            <v>Business Support Officer</v>
          </cell>
          <cell r="M241" t="str">
            <v>P3</v>
          </cell>
        </row>
        <row r="242">
          <cell r="B242" t="str">
            <v>528954</v>
          </cell>
          <cell r="C242" t="str">
            <v>KRIRANA SANGNAK</v>
          </cell>
          <cell r="D242" t="str">
            <v>กิรนา แสงนาค</v>
          </cell>
          <cell r="E242" t="str">
            <v>Corporate Service &amp; Control</v>
          </cell>
          <cell r="F242" t="str">
            <v>Process &amp; Quality Compliance</v>
          </cell>
          <cell r="G242" t="str">
            <v>Process &amp; Quality Compliance</v>
          </cell>
          <cell r="H242" t="str">
            <v>Senior PI &amp; Asset Mgr</v>
          </cell>
          <cell r="I242" t="str">
            <v>Monvalee P.</v>
          </cell>
          <cell r="J242">
            <v>42219</v>
          </cell>
          <cell r="K242" t="str">
            <v xml:space="preserve">  0.33</v>
          </cell>
          <cell r="L242" t="str">
            <v>Senior Process and Quality Manager</v>
          </cell>
          <cell r="M242" t="str">
            <v>P12</v>
          </cell>
        </row>
        <row r="243">
          <cell r="B243" t="str">
            <v>502418</v>
          </cell>
          <cell r="C243" t="str">
            <v>SUTHANYA PHISATETRAKUL</v>
          </cell>
          <cell r="D243" t="str">
            <v>สุธัญญา พิเศษตระกูล</v>
          </cell>
          <cell r="E243" t="str">
            <v>Corporate Service &amp; Control</v>
          </cell>
          <cell r="F243" t="str">
            <v>Process &amp; Quality Compliance</v>
          </cell>
          <cell r="G243" t="str">
            <v>Process &amp; Quality Compliance</v>
          </cell>
          <cell r="H243" t="str">
            <v>Sr.Process Improvement officer</v>
          </cell>
          <cell r="I243" t="str">
            <v>Krirana S.</v>
          </cell>
          <cell r="J243">
            <v>39948</v>
          </cell>
          <cell r="K243" t="str">
            <v xml:space="preserve">  6.58</v>
          </cell>
          <cell r="L243" t="str">
            <v>Senior Process and Quality Speacialist</v>
          </cell>
          <cell r="M243" t="str">
            <v>P8</v>
          </cell>
        </row>
        <row r="244">
          <cell r="B244" t="str">
            <v>515072</v>
          </cell>
          <cell r="C244" t="str">
            <v>KEERATI TANSAWATCHAROEN</v>
          </cell>
          <cell r="D244" t="str">
            <v>กีรติ ตันสวัสดิ์เจริญ</v>
          </cell>
          <cell r="E244" t="str">
            <v>Corporate Service &amp; Control</v>
          </cell>
          <cell r="F244" t="str">
            <v>Process &amp; Quality Compliance</v>
          </cell>
          <cell r="G244" t="str">
            <v>Process &amp; Quality Compliance</v>
          </cell>
          <cell r="H244" t="str">
            <v>Process Improvement Officer</v>
          </cell>
          <cell r="I244" t="str">
            <v>Krirana S.</v>
          </cell>
          <cell r="J244">
            <v>41344</v>
          </cell>
          <cell r="K244" t="str">
            <v xml:space="preserve">  2.75</v>
          </cell>
          <cell r="L244" t="str">
            <v>Process and Quality Specialist</v>
          </cell>
          <cell r="M244" t="str">
            <v>P6</v>
          </cell>
        </row>
        <row r="245">
          <cell r="B245" t="str">
            <v>517629</v>
          </cell>
          <cell r="C245" t="str">
            <v>JEERASITH SRISUPHO</v>
          </cell>
          <cell r="D245" t="str">
            <v>จีระสิทธิ์ ศรีสุโพธิ์</v>
          </cell>
          <cell r="E245" t="str">
            <v>Corporate Service &amp; Control</v>
          </cell>
          <cell r="F245" t="str">
            <v>Process &amp; Quality Compliance</v>
          </cell>
          <cell r="G245" t="str">
            <v>Process &amp; Quality Compliance</v>
          </cell>
          <cell r="H245" t="str">
            <v>Process Improvement Specialist</v>
          </cell>
          <cell r="I245" t="str">
            <v>Krirana S.</v>
          </cell>
          <cell r="J245">
            <v>41456</v>
          </cell>
          <cell r="K245" t="str">
            <v xml:space="preserve">  2.42</v>
          </cell>
          <cell r="L245" t="str">
            <v>Process and Quality Specialist</v>
          </cell>
          <cell r="M245" t="str">
            <v>P5</v>
          </cell>
        </row>
        <row r="246">
          <cell r="B246" t="str">
            <v>515981</v>
          </cell>
          <cell r="C246" t="str">
            <v>ORAWAN JANJITRANUN</v>
          </cell>
          <cell r="D246" t="str">
            <v>อรวรรณ เจนจิตรานันท์</v>
          </cell>
          <cell r="E246" t="str">
            <v>Corporate Service &amp; Control</v>
          </cell>
          <cell r="F246" t="str">
            <v>Contract Management</v>
          </cell>
          <cell r="G246" t="str">
            <v>Contract Management</v>
          </cell>
          <cell r="H246" t="str">
            <v>Administrative Officer1</v>
          </cell>
          <cell r="I246" t="str">
            <v>Yanotai P.</v>
          </cell>
          <cell r="J246">
            <v>41365</v>
          </cell>
          <cell r="K246" t="str">
            <v xml:space="preserve">  2.67</v>
          </cell>
          <cell r="L246" t="str">
            <v>Contract Management Officer</v>
          </cell>
          <cell r="M246" t="str">
            <v>P3</v>
          </cell>
        </row>
        <row r="247">
          <cell r="B247" t="str">
            <v>520165</v>
          </cell>
          <cell r="C247" t="str">
            <v>PRATTHANA PHUNTHUSOONTHON</v>
          </cell>
          <cell r="D247" t="str">
            <v>ปรารถนา พันธุสุนทร</v>
          </cell>
          <cell r="E247" t="str">
            <v>Corporate Service &amp; Control</v>
          </cell>
          <cell r="F247" t="str">
            <v>Contract Management</v>
          </cell>
          <cell r="G247" t="str">
            <v>Contract Management</v>
          </cell>
          <cell r="H247" t="str">
            <v>Contract Officer</v>
          </cell>
          <cell r="I247" t="str">
            <v>Yanotai P.</v>
          </cell>
          <cell r="J247">
            <v>41981</v>
          </cell>
          <cell r="K247" t="str">
            <v xml:space="preserve">  1.00</v>
          </cell>
          <cell r="L247" t="str">
            <v>Contract Management Officer</v>
          </cell>
          <cell r="M247" t="str">
            <v>P3</v>
          </cell>
        </row>
        <row r="248">
          <cell r="B248" t="str">
            <v>113083</v>
          </cell>
          <cell r="C248" t="str">
            <v>VIPAPORN IAMCHOI</v>
          </cell>
          <cell r="D248" t="str">
            <v>วิภาพร เอี่ยมจ้อย</v>
          </cell>
          <cell r="E248" t="str">
            <v>Core Hospital Systems &amp; Research and Innovation</v>
          </cell>
          <cell r="F248" t="str">
            <v>Core Hospital Systems &amp; Research and Innovation</v>
          </cell>
          <cell r="G248" t="str">
            <v>Core Hospital Systems &amp; Research and Innovation</v>
          </cell>
          <cell r="H248" t="str">
            <v>Administrative Officer</v>
          </cell>
          <cell r="I248" t="str">
            <v>Yanotai P.</v>
          </cell>
          <cell r="J248">
            <v>40819</v>
          </cell>
          <cell r="K248" t="str">
            <v xml:space="preserve">  4.17</v>
          </cell>
          <cell r="L248" t="str">
            <v>Business Support Officer</v>
          </cell>
          <cell r="M248" t="str">
            <v>P2</v>
          </cell>
        </row>
        <row r="249">
          <cell r="B249" t="str">
            <v>528989</v>
          </cell>
          <cell r="C249" t="str">
            <v>YANOTAI PRACHAVANICHKUL</v>
          </cell>
          <cell r="D249" t="str">
            <v>ญาโนทัย ประชาวณิชย์กุล</v>
          </cell>
          <cell r="E249" t="str">
            <v>Corporate Service &amp; Control</v>
          </cell>
          <cell r="F249" t="str">
            <v>Contract Management</v>
          </cell>
          <cell r="G249" t="str">
            <v>Contract Management</v>
          </cell>
          <cell r="H249" t="str">
            <v>Contract Manager</v>
          </cell>
          <cell r="I249" t="str">
            <v>Monvalee P.</v>
          </cell>
          <cell r="J249">
            <v>42219</v>
          </cell>
          <cell r="K249" t="str">
            <v xml:space="preserve">  0.33</v>
          </cell>
          <cell r="L249" t="str">
            <v>Contract Management Manager</v>
          </cell>
          <cell r="M249" t="str">
            <v>P11</v>
          </cell>
        </row>
        <row r="250">
          <cell r="B250" t="str">
            <v>011929</v>
          </cell>
          <cell r="C250" t="str">
            <v>PARICHART SUKSIN</v>
          </cell>
          <cell r="D250" t="str">
            <v>ปาริชาติ สุขศิลป์</v>
          </cell>
          <cell r="E250" t="str">
            <v>Core Hospital Systems &amp; Research and Innovation</v>
          </cell>
          <cell r="F250" t="str">
            <v>Hospital Information Systems</v>
          </cell>
          <cell r="G250" t="str">
            <v>Hospital Information Systems</v>
          </cell>
          <cell r="H250" t="str">
            <v>Assistant IT Director</v>
          </cell>
          <cell r="I250" t="str">
            <v>Suntorn M.</v>
          </cell>
          <cell r="J250">
            <v>39845</v>
          </cell>
          <cell r="K250" t="str">
            <v xml:space="preserve">  6.83</v>
          </cell>
          <cell r="L250" t="str">
            <v>Assistant IT Application Support Director</v>
          </cell>
          <cell r="M250" t="str">
            <v>P11</v>
          </cell>
        </row>
        <row r="251">
          <cell r="B251" t="str">
            <v>020155</v>
          </cell>
          <cell r="C251" t="str">
            <v>NAMPUNG PIMMSON</v>
          </cell>
          <cell r="D251" t="str">
            <v>น้ำผึ้ง พิมมสอน</v>
          </cell>
          <cell r="E251" t="str">
            <v>Core Hospital Systems &amp; Research and Innovation</v>
          </cell>
          <cell r="F251" t="str">
            <v>Hospital Information Systems</v>
          </cell>
          <cell r="G251" t="str">
            <v>TrakCare</v>
          </cell>
          <cell r="H251" t="str">
            <v>Senior Application Support</v>
          </cell>
          <cell r="I251" t="str">
            <v>Suntorn M.</v>
          </cell>
          <cell r="J251">
            <v>39845</v>
          </cell>
          <cell r="K251" t="str">
            <v xml:space="preserve">  6.83</v>
          </cell>
          <cell r="L251" t="str">
            <v xml:space="preserve">Senior Application Support </v>
          </cell>
          <cell r="M251" t="str">
            <v>P6</v>
          </cell>
        </row>
        <row r="252">
          <cell r="B252" t="str">
            <v>501481</v>
          </cell>
          <cell r="C252" t="str">
            <v>PUTTIPONG PONGTRACHOO</v>
          </cell>
          <cell r="D252" t="str">
            <v>พุฒิพงศ์ พงษ์ตราชู</v>
          </cell>
          <cell r="E252" t="str">
            <v>Core Hospital Systems &amp; Research and Innovation</v>
          </cell>
          <cell r="F252" t="str">
            <v>Hospital Information Systems</v>
          </cell>
          <cell r="G252" t="str">
            <v>TrakCare</v>
          </cell>
          <cell r="H252" t="str">
            <v>Application Support</v>
          </cell>
          <cell r="I252" t="str">
            <v>Suntorn M.</v>
          </cell>
          <cell r="J252">
            <v>39845</v>
          </cell>
          <cell r="K252" t="str">
            <v xml:space="preserve">  6.83</v>
          </cell>
          <cell r="L252" t="str">
            <v>System Analyst</v>
          </cell>
          <cell r="M252" t="str">
            <v>P3</v>
          </cell>
        </row>
        <row r="253">
          <cell r="B253" t="str">
            <v>012289</v>
          </cell>
          <cell r="C253" t="str">
            <v>RUNGRIT ANAWATCHAKUL</v>
          </cell>
          <cell r="D253" t="str">
            <v>รุ่งฤทธิ์ อนวัชชกุล</v>
          </cell>
          <cell r="E253" t="str">
            <v>Core Hospital Systems &amp; Research and Innovation</v>
          </cell>
          <cell r="F253" t="str">
            <v>Hospital Information Systems</v>
          </cell>
          <cell r="G253" t="str">
            <v>B-Connect</v>
          </cell>
          <cell r="H253" t="str">
            <v>Senior System Engineer</v>
          </cell>
          <cell r="I253" t="str">
            <v>Suntorn M.</v>
          </cell>
          <cell r="J253">
            <v>39845</v>
          </cell>
          <cell r="K253" t="str">
            <v xml:space="preserve">  6.83</v>
          </cell>
          <cell r="L253" t="str">
            <v>Senior System Engineer</v>
          </cell>
          <cell r="M253" t="str">
            <v>P6</v>
          </cell>
        </row>
        <row r="254">
          <cell r="B254" t="str">
            <v>502160</v>
          </cell>
          <cell r="C254" t="str">
            <v>PISUT PARIYARUNGSI</v>
          </cell>
          <cell r="D254" t="str">
            <v>พิสุทธิ์ ปาริยะรังสี</v>
          </cell>
          <cell r="E254" t="str">
            <v>Core Hospital Systems &amp; Research and Innovation</v>
          </cell>
          <cell r="F254" t="str">
            <v>Hospital Information Systems</v>
          </cell>
          <cell r="G254" t="str">
            <v>B-Connect</v>
          </cell>
          <cell r="H254" t="str">
            <v>Senior Application Developer</v>
          </cell>
          <cell r="I254" t="str">
            <v>Suntorn M.</v>
          </cell>
          <cell r="J254">
            <v>39845</v>
          </cell>
          <cell r="K254" t="str">
            <v xml:space="preserve">  6.83</v>
          </cell>
          <cell r="L254" t="str">
            <v>Senior System Analyst</v>
          </cell>
          <cell r="M254" t="str">
            <v>P6</v>
          </cell>
        </row>
        <row r="255">
          <cell r="B255" t="str">
            <v>502181</v>
          </cell>
          <cell r="C255" t="str">
            <v>BUPHA ANANTAKUL</v>
          </cell>
          <cell r="D255" t="str">
            <v>บุปผา อนันตกูล</v>
          </cell>
          <cell r="E255" t="str">
            <v>Core Hospital Systems &amp; Research and Innovation</v>
          </cell>
          <cell r="F255" t="str">
            <v>Hospital Information Systems</v>
          </cell>
          <cell r="G255" t="str">
            <v>B-Connect</v>
          </cell>
          <cell r="H255" t="str">
            <v>Senior Application Support</v>
          </cell>
          <cell r="I255" t="str">
            <v>Suntorn M.</v>
          </cell>
          <cell r="J255">
            <v>41122</v>
          </cell>
          <cell r="K255" t="str">
            <v xml:space="preserve">  3.33</v>
          </cell>
          <cell r="L255" t="str">
            <v>Senior Application Support</v>
          </cell>
          <cell r="M255" t="str">
            <v>P6</v>
          </cell>
        </row>
        <row r="256">
          <cell r="B256" t="str">
            <v>502259</v>
          </cell>
          <cell r="C256" t="str">
            <v>AKARAWAT KIATDUM</v>
          </cell>
          <cell r="D256" t="str">
            <v>อัครวัฒน์ เกียรติดำ</v>
          </cell>
          <cell r="E256" t="str">
            <v>Core Hospital Systems &amp; Research and Innovation</v>
          </cell>
          <cell r="F256" t="str">
            <v>Hospital Information Systems</v>
          </cell>
          <cell r="G256" t="str">
            <v>TrakCare</v>
          </cell>
          <cell r="H256" t="str">
            <v>Application Support</v>
          </cell>
          <cell r="I256" t="str">
            <v>Suntorn M.</v>
          </cell>
          <cell r="J256">
            <v>39904</v>
          </cell>
          <cell r="K256" t="str">
            <v xml:space="preserve">  6.67</v>
          </cell>
          <cell r="L256" t="str">
            <v>Application Support</v>
          </cell>
          <cell r="M256" t="str">
            <v>P3</v>
          </cell>
        </row>
        <row r="257">
          <cell r="B257" t="str">
            <v>504962</v>
          </cell>
          <cell r="C257" t="str">
            <v>MONRUDEE TASAROD</v>
          </cell>
          <cell r="D257" t="str">
            <v>มนฤดี ตาสาโรจน์</v>
          </cell>
          <cell r="E257" t="str">
            <v>Core Hospital Systems &amp; Research and Innovation</v>
          </cell>
          <cell r="F257" t="str">
            <v>Hospital Information Systems</v>
          </cell>
          <cell r="G257" t="str">
            <v>TrakCare</v>
          </cell>
          <cell r="H257" t="str">
            <v>Application Support</v>
          </cell>
          <cell r="I257" t="str">
            <v>Suntorn M.</v>
          </cell>
          <cell r="J257">
            <v>40360</v>
          </cell>
          <cell r="K257" t="str">
            <v xml:space="preserve">  5.42</v>
          </cell>
          <cell r="L257" t="str">
            <v>Application Support</v>
          </cell>
          <cell r="M257" t="str">
            <v>P3</v>
          </cell>
        </row>
        <row r="258">
          <cell r="B258" t="str">
            <v>504963</v>
          </cell>
          <cell r="C258" t="str">
            <v>PIYA PATEECHOB</v>
          </cell>
          <cell r="D258" t="str">
            <v>ปิยะ พาทีชอบ</v>
          </cell>
          <cell r="E258" t="str">
            <v>Core Hospital Systems &amp; Research and Innovation</v>
          </cell>
          <cell r="F258" t="str">
            <v>Hospital Information Systems</v>
          </cell>
          <cell r="G258" t="str">
            <v>TrakCare</v>
          </cell>
          <cell r="H258" t="str">
            <v>Application Support</v>
          </cell>
          <cell r="I258" t="str">
            <v>Suntorn M.</v>
          </cell>
          <cell r="J258">
            <v>41323</v>
          </cell>
          <cell r="K258" t="str">
            <v xml:space="preserve">  2.83</v>
          </cell>
          <cell r="L258" t="str">
            <v>Developer</v>
          </cell>
          <cell r="M258" t="str">
            <v>P3</v>
          </cell>
        </row>
        <row r="259">
          <cell r="B259" t="str">
            <v>502263</v>
          </cell>
          <cell r="C259" t="str">
            <v>NARAPONG HANUDOM</v>
          </cell>
          <cell r="D259" t="str">
            <v>นราพงษ์ หาญอุดม</v>
          </cell>
          <cell r="E259" t="str">
            <v>Core Hospital Systems &amp; Research and Innovation</v>
          </cell>
          <cell r="F259" t="str">
            <v>Hospital Information Systems</v>
          </cell>
          <cell r="G259" t="str">
            <v>B-Connect</v>
          </cell>
          <cell r="H259" t="str">
            <v>Application Developer</v>
          </cell>
          <cell r="I259" t="str">
            <v>Suntorn M.</v>
          </cell>
          <cell r="J259">
            <v>40940</v>
          </cell>
          <cell r="K259" t="str">
            <v xml:space="preserve">  3.83</v>
          </cell>
          <cell r="L259" t="str">
            <v>Developer</v>
          </cell>
          <cell r="M259" t="str">
            <v>P3</v>
          </cell>
        </row>
        <row r="260">
          <cell r="B260" t="str">
            <v>505619</v>
          </cell>
          <cell r="C260" t="str">
            <v>PREEYANUCH PREMPARBHA</v>
          </cell>
          <cell r="D260" t="str">
            <v>ปรียานุช เปรมประภา</v>
          </cell>
          <cell r="E260" t="str">
            <v>Core Hospital Systems &amp; Research and Innovation</v>
          </cell>
          <cell r="F260" t="str">
            <v>Hospital Information Systems</v>
          </cell>
          <cell r="G260" t="str">
            <v>B-Connect</v>
          </cell>
          <cell r="H260" t="str">
            <v>Senior Application Support</v>
          </cell>
          <cell r="I260" t="str">
            <v>Suntorn M.</v>
          </cell>
          <cell r="J260">
            <v>40452</v>
          </cell>
          <cell r="K260" t="str">
            <v xml:space="preserve">  5.17</v>
          </cell>
          <cell r="L260" t="str">
            <v>Senior Application Support</v>
          </cell>
          <cell r="M260" t="str">
            <v>P6</v>
          </cell>
        </row>
        <row r="261">
          <cell r="B261" t="str">
            <v>014664</v>
          </cell>
          <cell r="C261" t="str">
            <v>NUSRA CHAROENPONGPOON</v>
          </cell>
          <cell r="D261" t="str">
            <v>นุสรา เจริญพงศ์พูล</v>
          </cell>
          <cell r="E261" t="str">
            <v>Core Hospital Systems &amp; Research and Innovation</v>
          </cell>
          <cell r="F261" t="str">
            <v>Health Management Systems</v>
          </cell>
          <cell r="G261" t="str">
            <v>B-eXchange</v>
          </cell>
          <cell r="H261" t="str">
            <v>Process Analyst</v>
          </cell>
          <cell r="I261" t="str">
            <v>Veerasak K.</v>
          </cell>
          <cell r="J261">
            <v>39845</v>
          </cell>
          <cell r="K261" t="str">
            <v xml:space="preserve">  6.83</v>
          </cell>
          <cell r="L261" t="str">
            <v>Business Analyst</v>
          </cell>
          <cell r="M261" t="str">
            <v>P3</v>
          </cell>
        </row>
        <row r="262">
          <cell r="B262" t="str">
            <v>503382</v>
          </cell>
          <cell r="C262" t="str">
            <v>WUTTICHAI LUANGRUANGRONG</v>
          </cell>
          <cell r="D262" t="str">
            <v>วุฒิชัย เหลืองเรืองรอง</v>
          </cell>
          <cell r="E262" t="str">
            <v>Core Hospital Systems &amp; Research and Innovation</v>
          </cell>
          <cell r="F262" t="str">
            <v>Health Management Systems</v>
          </cell>
          <cell r="G262" t="str">
            <v>B-eXchange</v>
          </cell>
          <cell r="H262" t="str">
            <v>System Architect</v>
          </cell>
          <cell r="I262" t="str">
            <v>Veerasak K.</v>
          </cell>
          <cell r="J262">
            <v>40133</v>
          </cell>
          <cell r="K262" t="str">
            <v xml:space="preserve">  6.08</v>
          </cell>
          <cell r="L262" t="str">
            <v>Architect</v>
          </cell>
          <cell r="M262" t="str">
            <v>P6</v>
          </cell>
        </row>
        <row r="263">
          <cell r="B263" t="str">
            <v>502359</v>
          </cell>
          <cell r="C263" t="str">
            <v>SOMKIAT LAWCHUCHAYSAKUN</v>
          </cell>
          <cell r="D263" t="str">
            <v>สมเกียรติ เหล่าชูชัยสกุล</v>
          </cell>
          <cell r="E263" t="str">
            <v>Core Hospital Systems &amp; Research and Innovation</v>
          </cell>
          <cell r="F263" t="str">
            <v>Hospital Information Systems</v>
          </cell>
          <cell r="G263" t="str">
            <v>B-Connect</v>
          </cell>
          <cell r="H263" t="str">
            <v>Senior Application Developer</v>
          </cell>
          <cell r="I263" t="str">
            <v>Suntorn M.</v>
          </cell>
          <cell r="J263">
            <v>39919</v>
          </cell>
          <cell r="K263" t="str">
            <v xml:space="preserve">  6.67</v>
          </cell>
          <cell r="L263" t="str">
            <v>Senior Developer</v>
          </cell>
          <cell r="M263" t="str">
            <v>P5</v>
          </cell>
        </row>
        <row r="264">
          <cell r="B264" t="str">
            <v>511690</v>
          </cell>
          <cell r="C264" t="str">
            <v>AUTTAPOL ARIYAVISUTHIKHUN</v>
          </cell>
          <cell r="D264" t="str">
            <v>อรรถพล อริยวิสุทธิคุณ</v>
          </cell>
          <cell r="E264" t="str">
            <v>Core Hospital Systems &amp; Research and Innovation</v>
          </cell>
          <cell r="F264" t="str">
            <v>Hospital Information Systems</v>
          </cell>
          <cell r="G264" t="str">
            <v>B-Connect</v>
          </cell>
          <cell r="H264" t="str">
            <v>Senior Application Developer</v>
          </cell>
          <cell r="I264" t="str">
            <v>Suntorn M.</v>
          </cell>
          <cell r="J264">
            <v>41061</v>
          </cell>
          <cell r="K264" t="str">
            <v xml:space="preserve">  3.50</v>
          </cell>
          <cell r="L264" t="str">
            <v>Senior Developer</v>
          </cell>
          <cell r="M264" t="str">
            <v>P5</v>
          </cell>
        </row>
        <row r="265">
          <cell r="B265" t="str">
            <v>514008</v>
          </cell>
          <cell r="C265" t="str">
            <v>WEERAWAT CHALEUIPHOT</v>
          </cell>
          <cell r="D265" t="str">
            <v>วีรวัฒน์ เฉลยพจน์</v>
          </cell>
          <cell r="E265" t="str">
            <v>Core Hospital Systems &amp; Research and Innovation</v>
          </cell>
          <cell r="F265" t="str">
            <v>Hospital Information Systems</v>
          </cell>
          <cell r="G265" t="str">
            <v>B-Connect</v>
          </cell>
          <cell r="H265" t="str">
            <v>Senior Application Developer</v>
          </cell>
          <cell r="I265" t="str">
            <v>Suntorn M.</v>
          </cell>
          <cell r="J265">
            <v>41254</v>
          </cell>
          <cell r="K265" t="str">
            <v xml:space="preserve">  3.00</v>
          </cell>
          <cell r="L265" t="str">
            <v>Senior Developer</v>
          </cell>
          <cell r="M265" t="str">
            <v>P5</v>
          </cell>
        </row>
        <row r="266">
          <cell r="B266" t="str">
            <v>511892</v>
          </cell>
          <cell r="C266" t="str">
            <v>PEERADON LUMPET</v>
          </cell>
          <cell r="D266" t="str">
            <v>พีรดนย์ หลุมเฟ็ต</v>
          </cell>
          <cell r="E266" t="str">
            <v>Core Hospital Systems &amp; Research and Innovation</v>
          </cell>
          <cell r="F266" t="str">
            <v>Hospital Information Systems</v>
          </cell>
          <cell r="G266" t="str">
            <v>TrakCare</v>
          </cell>
          <cell r="H266" t="str">
            <v>Application Support</v>
          </cell>
          <cell r="I266" t="str">
            <v>Suntorn M.</v>
          </cell>
          <cell r="J266">
            <v>41075</v>
          </cell>
          <cell r="K266" t="str">
            <v xml:space="preserve">  3.50</v>
          </cell>
          <cell r="L266" t="str">
            <v>Developer</v>
          </cell>
          <cell r="M266" t="str">
            <v>P3</v>
          </cell>
        </row>
        <row r="267">
          <cell r="B267" t="str">
            <v>513398</v>
          </cell>
          <cell r="C267" t="str">
            <v>AUTSADAWUT UT-ANG</v>
          </cell>
          <cell r="D267" t="str">
            <v>อัษฎาวุธ อุตม์อ่าง</v>
          </cell>
          <cell r="E267" t="str">
            <v>Core Hospital Systems &amp; Research and Innovation</v>
          </cell>
          <cell r="F267" t="str">
            <v>Hospital Information Systems</v>
          </cell>
          <cell r="G267" t="str">
            <v>TrakCare</v>
          </cell>
          <cell r="H267" t="str">
            <v>Database Admin</v>
          </cell>
          <cell r="I267" t="str">
            <v>Suntorn M.</v>
          </cell>
          <cell r="J267">
            <v>41197</v>
          </cell>
          <cell r="K267" t="str">
            <v xml:space="preserve">  3.17</v>
          </cell>
          <cell r="L267" t="str">
            <v>System Engineer</v>
          </cell>
          <cell r="M267" t="str">
            <v>P3</v>
          </cell>
        </row>
        <row r="268">
          <cell r="B268" t="str">
            <v>091911</v>
          </cell>
          <cell r="C268" t="str">
            <v>SIWINEE BOONYUNGMEE</v>
          </cell>
          <cell r="D268" t="str">
            <v>สิวินีย์ บุญยังมี</v>
          </cell>
          <cell r="E268" t="str">
            <v>Core Hospital Systems &amp; Research and Innovation</v>
          </cell>
          <cell r="F268" t="str">
            <v>Hospital Information Systems</v>
          </cell>
          <cell r="G268" t="str">
            <v>B-Connect</v>
          </cell>
          <cell r="H268" t="str">
            <v>Senior Application Support</v>
          </cell>
          <cell r="I268" t="str">
            <v>Suntorn M.</v>
          </cell>
          <cell r="J268">
            <v>41410</v>
          </cell>
          <cell r="K268" t="str">
            <v xml:space="preserve">  2.58</v>
          </cell>
          <cell r="L268" t="str">
            <v>Senior Application Support</v>
          </cell>
          <cell r="M268" t="str">
            <v>P4</v>
          </cell>
        </row>
        <row r="269">
          <cell r="B269" t="str">
            <v>511488</v>
          </cell>
          <cell r="C269" t="str">
            <v>CHONLATIS JERMWIWAT</v>
          </cell>
          <cell r="D269" t="str">
            <v>ชลธิศ เจิมวิวัฒน์</v>
          </cell>
          <cell r="E269" t="str">
            <v>Core Hospital Systems &amp; Research and Innovation</v>
          </cell>
          <cell r="F269" t="str">
            <v>Hospital Information Systems</v>
          </cell>
          <cell r="G269" t="str">
            <v>B-Connect</v>
          </cell>
          <cell r="H269" t="str">
            <v>Database Administrator</v>
          </cell>
          <cell r="I269" t="str">
            <v>Suntorn M.</v>
          </cell>
          <cell r="J269">
            <v>41334</v>
          </cell>
          <cell r="K269" t="str">
            <v xml:space="preserve">  2.75</v>
          </cell>
          <cell r="L269" t="str">
            <v>System Engineer</v>
          </cell>
          <cell r="M269" t="str">
            <v>P3</v>
          </cell>
        </row>
        <row r="270">
          <cell r="B270" t="str">
            <v>091496</v>
          </cell>
          <cell r="C270" t="str">
            <v>ARUNNIE LADBASRI</v>
          </cell>
          <cell r="D270" t="str">
            <v>อรุณณี ลาดบาศรี</v>
          </cell>
          <cell r="E270" t="str">
            <v>Core Hospital Systems &amp; Research and Innovation</v>
          </cell>
          <cell r="F270" t="str">
            <v>Hospital Information Systems</v>
          </cell>
          <cell r="G270" t="str">
            <v>TrakCare</v>
          </cell>
          <cell r="H270" t="str">
            <v>Application Support</v>
          </cell>
          <cell r="I270" t="str">
            <v>Suntorn M.</v>
          </cell>
          <cell r="J270">
            <v>41365</v>
          </cell>
          <cell r="K270" t="str">
            <v xml:space="preserve">  2.67</v>
          </cell>
          <cell r="L270" t="str">
            <v>Application Support</v>
          </cell>
          <cell r="M270" t="str">
            <v>P3</v>
          </cell>
        </row>
        <row r="271">
          <cell r="B271" t="str">
            <v>511393</v>
          </cell>
          <cell r="C271" t="str">
            <v>WEERAWAT SRISUCHAT</v>
          </cell>
          <cell r="D271" t="str">
            <v>วีระวัต ศรีสุชาติ</v>
          </cell>
          <cell r="E271" t="str">
            <v>Core Hospital Systems &amp; Research and Innovation</v>
          </cell>
          <cell r="F271" t="str">
            <v>Hospital Information Systems</v>
          </cell>
          <cell r="G271" t="str">
            <v>TrakCare</v>
          </cell>
          <cell r="H271" t="str">
            <v>Application Support</v>
          </cell>
          <cell r="I271" t="str">
            <v>Suntorn M.</v>
          </cell>
          <cell r="J271">
            <v>41031</v>
          </cell>
          <cell r="K271" t="str">
            <v xml:space="preserve">  3.58</v>
          </cell>
          <cell r="L271" t="str">
            <v>Developer</v>
          </cell>
          <cell r="M271" t="str">
            <v>P3</v>
          </cell>
        </row>
        <row r="272">
          <cell r="B272" t="str">
            <v>511891</v>
          </cell>
          <cell r="C272" t="str">
            <v>TIWANUN BOONMEE</v>
          </cell>
          <cell r="D272" t="str">
            <v>ธิวานันต์ บุญมี</v>
          </cell>
          <cell r="E272" t="str">
            <v>Core Hospital Systems &amp; Research and Innovation</v>
          </cell>
          <cell r="F272" t="str">
            <v>Hospital Information Systems</v>
          </cell>
          <cell r="G272" t="str">
            <v>TrakCare</v>
          </cell>
          <cell r="H272" t="str">
            <v>Database Admin</v>
          </cell>
          <cell r="I272" t="str">
            <v>Suntorn M.</v>
          </cell>
          <cell r="J272">
            <v>41075</v>
          </cell>
          <cell r="K272" t="str">
            <v xml:space="preserve">  3.50</v>
          </cell>
          <cell r="L272" t="str">
            <v>System Engineer</v>
          </cell>
          <cell r="M272" t="str">
            <v>P3</v>
          </cell>
        </row>
        <row r="273">
          <cell r="B273" t="str">
            <v>514602</v>
          </cell>
          <cell r="C273" t="str">
            <v>RAVIVAN JUNTAKUTTO</v>
          </cell>
          <cell r="D273" t="str">
            <v>ระวิวรรณ จันทคุตโต</v>
          </cell>
          <cell r="E273" t="str">
            <v>Core Hospital Systems &amp; Research and Innovation</v>
          </cell>
          <cell r="F273" t="str">
            <v>Hospital Information Systems</v>
          </cell>
          <cell r="G273" t="str">
            <v>TrakCare</v>
          </cell>
          <cell r="H273" t="str">
            <v>Application Support</v>
          </cell>
          <cell r="I273" t="str">
            <v>Suntorn M.</v>
          </cell>
          <cell r="J273">
            <v>41309</v>
          </cell>
          <cell r="K273" t="str">
            <v xml:space="preserve">  2.83</v>
          </cell>
          <cell r="L273" t="str">
            <v>Application Support</v>
          </cell>
          <cell r="M273" t="str">
            <v>P3</v>
          </cell>
        </row>
        <row r="274">
          <cell r="B274" t="str">
            <v>518453</v>
          </cell>
          <cell r="C274" t="str">
            <v>AEKAPAN TAWEELUER</v>
          </cell>
          <cell r="D274" t="str">
            <v>เอกพันธ์ ทวีเหลือ</v>
          </cell>
          <cell r="E274" t="str">
            <v>Core Hospital Systems &amp; Research and Innovation</v>
          </cell>
          <cell r="F274" t="str">
            <v>Hospital Information Systems</v>
          </cell>
          <cell r="G274" t="str">
            <v>TrakCare</v>
          </cell>
          <cell r="H274" t="str">
            <v>Application Support</v>
          </cell>
          <cell r="I274" t="str">
            <v>Suntorn M.</v>
          </cell>
          <cell r="J274">
            <v>41519</v>
          </cell>
          <cell r="K274" t="str">
            <v xml:space="preserve">  2.25</v>
          </cell>
          <cell r="L274" t="str">
            <v>Developer</v>
          </cell>
          <cell r="M274" t="str">
            <v>P3</v>
          </cell>
        </row>
        <row r="275">
          <cell r="B275" t="str">
            <v>520495</v>
          </cell>
          <cell r="C275" t="str">
            <v>ANOMA PITITANO</v>
          </cell>
          <cell r="D275" t="str">
            <v>อโณมา ปิติทาโน</v>
          </cell>
          <cell r="E275" t="str">
            <v>Core Hospital Systems &amp; Research and Innovation</v>
          </cell>
          <cell r="F275" t="str">
            <v>Hospital Information Systems</v>
          </cell>
          <cell r="G275" t="str">
            <v>TrakCare</v>
          </cell>
          <cell r="H275" t="str">
            <v>Application Support</v>
          </cell>
          <cell r="I275" t="str">
            <v>Suntorn M.</v>
          </cell>
          <cell r="J275">
            <v>41673</v>
          </cell>
          <cell r="K275" t="str">
            <v xml:space="preserve">  1.83</v>
          </cell>
          <cell r="L275" t="str">
            <v>Application Support</v>
          </cell>
          <cell r="M275" t="str">
            <v>P3</v>
          </cell>
        </row>
        <row r="276">
          <cell r="B276" t="str">
            <v>521522</v>
          </cell>
          <cell r="C276" t="str">
            <v>SUWANNEE SRITHONGTHAE</v>
          </cell>
          <cell r="D276" t="str">
            <v>สุวรรณี ศรีทองแท้</v>
          </cell>
          <cell r="E276" t="str">
            <v>Core Hospital Systems &amp; Research and Innovation</v>
          </cell>
          <cell r="F276" t="str">
            <v>Hospital Information Systems</v>
          </cell>
          <cell r="G276" t="str">
            <v>TrakCare</v>
          </cell>
          <cell r="H276" t="str">
            <v>Application Support</v>
          </cell>
          <cell r="I276" t="str">
            <v>Suntorn M.</v>
          </cell>
          <cell r="J276">
            <v>41761</v>
          </cell>
          <cell r="K276" t="str">
            <v xml:space="preserve">  1.58</v>
          </cell>
          <cell r="L276" t="str">
            <v>Application Support</v>
          </cell>
          <cell r="M276" t="str">
            <v>P3</v>
          </cell>
        </row>
        <row r="277">
          <cell r="B277" t="str">
            <v>522011</v>
          </cell>
          <cell r="C277" t="str">
            <v>KANIKNUN BANCHUEN</v>
          </cell>
          <cell r="D277" t="str">
            <v>กณิกนันต์ บานชื่น</v>
          </cell>
          <cell r="E277" t="str">
            <v>Core Hospital Systems &amp; Research and Innovation</v>
          </cell>
          <cell r="F277" t="str">
            <v>Hospital Information Systems</v>
          </cell>
          <cell r="G277" t="str">
            <v>TrakCare</v>
          </cell>
          <cell r="H277" t="str">
            <v>Application Support</v>
          </cell>
          <cell r="I277" t="str">
            <v>Suntorn M.</v>
          </cell>
          <cell r="J277">
            <v>41799</v>
          </cell>
          <cell r="K277" t="str">
            <v xml:space="preserve">  1.50</v>
          </cell>
          <cell r="L277" t="str">
            <v>Application Support</v>
          </cell>
          <cell r="M277" t="str">
            <v>P3</v>
          </cell>
        </row>
        <row r="278">
          <cell r="B278" t="str">
            <v>522348</v>
          </cell>
          <cell r="C278" t="str">
            <v>SUKRITA LIMPAYARAYA</v>
          </cell>
          <cell r="D278" t="str">
            <v>สุกฤตา ลิมปยารยะ</v>
          </cell>
          <cell r="E278" t="str">
            <v>Core Hospital Systems &amp; Research and Innovation</v>
          </cell>
          <cell r="F278" t="str">
            <v>Hospital Information Systems</v>
          </cell>
          <cell r="G278" t="str">
            <v>B-Connect</v>
          </cell>
          <cell r="H278" t="str">
            <v>Database Administrator</v>
          </cell>
          <cell r="I278" t="str">
            <v>Suntorn M.</v>
          </cell>
          <cell r="J278">
            <v>41821</v>
          </cell>
          <cell r="K278" t="str">
            <v xml:space="preserve">  1.42</v>
          </cell>
          <cell r="L278" t="str">
            <v>System Engineer</v>
          </cell>
          <cell r="M278" t="str">
            <v>P3</v>
          </cell>
        </row>
        <row r="279">
          <cell r="B279" t="str">
            <v>523684</v>
          </cell>
          <cell r="C279" t="str">
            <v>KORNKANOK RUDISIRISAK</v>
          </cell>
          <cell r="D279" t="str">
            <v>กรกนก ฤดีสิริศักดิ์</v>
          </cell>
          <cell r="E279" t="str">
            <v>Core Hospital Systems &amp; Research and Innovation</v>
          </cell>
          <cell r="F279" t="str">
            <v>Hospital Information Systems</v>
          </cell>
          <cell r="G279" t="str">
            <v>TrakCare</v>
          </cell>
          <cell r="H279" t="str">
            <v>Application Support</v>
          </cell>
          <cell r="I279" t="str">
            <v>Suntorn M.</v>
          </cell>
          <cell r="J279">
            <v>41913</v>
          </cell>
          <cell r="K279" t="str">
            <v xml:space="preserve">  1.17</v>
          </cell>
          <cell r="L279" t="str">
            <v>Developer</v>
          </cell>
          <cell r="M279" t="str">
            <v>P2</v>
          </cell>
        </row>
        <row r="280">
          <cell r="B280" t="str">
            <v>514169</v>
          </cell>
          <cell r="C280" t="str">
            <v>SIRIKORN PHETSUNGHARN</v>
          </cell>
          <cell r="D280" t="str">
            <v>สิริกร เพชรสังหาร</v>
          </cell>
          <cell r="E280" t="str">
            <v>Core Hospital Systems &amp; Research and Innovation</v>
          </cell>
          <cell r="F280" t="str">
            <v>Hospital Information Systems</v>
          </cell>
          <cell r="G280" t="str">
            <v>B-Connect</v>
          </cell>
          <cell r="H280" t="str">
            <v>Application Support</v>
          </cell>
          <cell r="I280" t="str">
            <v>Suntorn M.</v>
          </cell>
          <cell r="J280">
            <v>42200</v>
          </cell>
          <cell r="K280" t="str">
            <v xml:space="preserve">  0.42</v>
          </cell>
          <cell r="L280" t="str">
            <v>Application Support</v>
          </cell>
          <cell r="M280" t="str">
            <v>P2</v>
          </cell>
        </row>
        <row r="281">
          <cell r="B281" t="str">
            <v>518611</v>
          </cell>
          <cell r="C281" t="str">
            <v>CHATCHAI THONGMA</v>
          </cell>
          <cell r="D281" t="str">
            <v>ชัชชัย ทองมา</v>
          </cell>
          <cell r="E281" t="str">
            <v>Core Hospital Systems &amp; Research and Innovation</v>
          </cell>
          <cell r="F281" t="str">
            <v>Hospital Information Systems</v>
          </cell>
          <cell r="G281" t="str">
            <v>B-Connect</v>
          </cell>
          <cell r="H281" t="str">
            <v>Application Developer</v>
          </cell>
          <cell r="I281" t="str">
            <v>Suntorn M.</v>
          </cell>
          <cell r="J281">
            <v>41540</v>
          </cell>
          <cell r="K281" t="str">
            <v xml:space="preserve">  2.25</v>
          </cell>
          <cell r="L281" t="str">
            <v>Developer</v>
          </cell>
          <cell r="M281" t="str">
            <v>P2</v>
          </cell>
        </row>
        <row r="282">
          <cell r="B282" t="str">
            <v>518614</v>
          </cell>
          <cell r="C282" t="str">
            <v>SARAWUT SONGKRAM</v>
          </cell>
          <cell r="D282" t="str">
            <v>ศราวุธ สงคราม</v>
          </cell>
          <cell r="E282" t="str">
            <v>Core Hospital Systems &amp; Research and Innovation</v>
          </cell>
          <cell r="F282" t="str">
            <v>Hospital Information Systems</v>
          </cell>
          <cell r="G282" t="str">
            <v>B-Connect</v>
          </cell>
          <cell r="H282" t="str">
            <v>Application Developer</v>
          </cell>
          <cell r="I282" t="str">
            <v>Suntorn M.</v>
          </cell>
          <cell r="J282">
            <v>41540</v>
          </cell>
          <cell r="K282" t="str">
            <v xml:space="preserve">  2.25</v>
          </cell>
          <cell r="L282" t="str">
            <v>Developer</v>
          </cell>
          <cell r="M282" t="str">
            <v>P2</v>
          </cell>
        </row>
        <row r="283">
          <cell r="B283" t="str">
            <v>520710</v>
          </cell>
          <cell r="C283" t="str">
            <v>RAVINNIPA SAWANGDUAN</v>
          </cell>
          <cell r="D283" t="str">
            <v>รวินท์นิภา สว่างเดือน</v>
          </cell>
          <cell r="E283" t="str">
            <v>Core Hospital Systems &amp; Research and Innovation</v>
          </cell>
          <cell r="F283" t="str">
            <v>Hospital Information Systems</v>
          </cell>
          <cell r="G283" t="str">
            <v>B-Connect</v>
          </cell>
          <cell r="H283" t="str">
            <v>Application Support</v>
          </cell>
          <cell r="I283" t="str">
            <v>Suntorn M.</v>
          </cell>
          <cell r="J283">
            <v>41701</v>
          </cell>
          <cell r="K283" t="str">
            <v xml:space="preserve">  1.75</v>
          </cell>
          <cell r="L283" t="str">
            <v>Application Support</v>
          </cell>
          <cell r="M283" t="str">
            <v>P2</v>
          </cell>
        </row>
        <row r="284">
          <cell r="B284" t="str">
            <v>522799</v>
          </cell>
          <cell r="C284" t="str">
            <v>NARAWIN AROONUDOMCHAI</v>
          </cell>
          <cell r="D284" t="str">
            <v>นาราวินท์ อรุณอุดมชัย</v>
          </cell>
          <cell r="E284" t="str">
            <v>Core Hospital Systems &amp; Research and Innovation</v>
          </cell>
          <cell r="F284" t="str">
            <v>Health Management Systems</v>
          </cell>
          <cell r="G284" t="str">
            <v>B-eXchange</v>
          </cell>
          <cell r="H284" t="str">
            <v>System Analyst</v>
          </cell>
          <cell r="I284" t="str">
            <v>Veerasak K.</v>
          </cell>
          <cell r="J284">
            <v>41855</v>
          </cell>
          <cell r="K284" t="str">
            <v xml:space="preserve">  1.33</v>
          </cell>
          <cell r="L284" t="str">
            <v>Developer</v>
          </cell>
          <cell r="M284" t="str">
            <v>P3</v>
          </cell>
        </row>
        <row r="285">
          <cell r="B285" t="str">
            <v>527649</v>
          </cell>
          <cell r="C285" t="str">
            <v>PEERA TIPPHAYACHAI</v>
          </cell>
          <cell r="D285" t="str">
            <v>พีระ ทิพย์พญาชัย</v>
          </cell>
          <cell r="E285" t="str">
            <v>Core Hospital Systems &amp; Research and Innovation</v>
          </cell>
          <cell r="F285" t="str">
            <v>Hospital Information Systems</v>
          </cell>
          <cell r="G285" t="str">
            <v>B-Connect</v>
          </cell>
          <cell r="H285" t="str">
            <v>Application Support</v>
          </cell>
          <cell r="I285" t="str">
            <v>Suntorn M.</v>
          </cell>
          <cell r="J285">
            <v>42157</v>
          </cell>
          <cell r="K285" t="str">
            <v xml:space="preserve">  0.50</v>
          </cell>
          <cell r="L285" t="str">
            <v>Application Support</v>
          </cell>
          <cell r="M285" t="str">
            <v>P1</v>
          </cell>
        </row>
        <row r="286">
          <cell r="B286" t="str">
            <v>527650</v>
          </cell>
          <cell r="C286" t="str">
            <v>THANET LUENGSOOMBOON</v>
          </cell>
          <cell r="D286" t="str">
            <v>ธเณศ เหลืองสมบูรณ์</v>
          </cell>
          <cell r="E286" t="str">
            <v>Core Hospital Systems &amp; Research and Innovation</v>
          </cell>
          <cell r="F286" t="str">
            <v>Hospital Information Systems</v>
          </cell>
          <cell r="G286" t="str">
            <v>B-Connect</v>
          </cell>
          <cell r="H286" t="str">
            <v>Application Support</v>
          </cell>
          <cell r="I286" t="str">
            <v>Suntorn M.</v>
          </cell>
          <cell r="J286">
            <v>42157</v>
          </cell>
          <cell r="K286" t="str">
            <v xml:space="preserve">  0.50</v>
          </cell>
          <cell r="L286" t="str">
            <v>Application Support</v>
          </cell>
          <cell r="M286" t="str">
            <v>P1</v>
          </cell>
        </row>
        <row r="287">
          <cell r="B287" t="str">
            <v>528355</v>
          </cell>
          <cell r="C287" t="str">
            <v>WORANAN CHOWMAPRANG</v>
          </cell>
          <cell r="D287" t="str">
            <v>วรณัน ช่อมะปราง</v>
          </cell>
          <cell r="E287" t="str">
            <v>Core Hospital Systems &amp; Research and Innovation</v>
          </cell>
          <cell r="F287" t="str">
            <v>Hospital Information Systems</v>
          </cell>
          <cell r="G287" t="str">
            <v>B-Connect</v>
          </cell>
          <cell r="H287" t="str">
            <v>Application Support</v>
          </cell>
          <cell r="I287" t="str">
            <v>Suntorn M.</v>
          </cell>
          <cell r="J287">
            <v>42186</v>
          </cell>
          <cell r="K287" t="str">
            <v xml:space="preserve">  0.42</v>
          </cell>
          <cell r="L287" t="str">
            <v>Application Support</v>
          </cell>
          <cell r="M287" t="str">
            <v>P1</v>
          </cell>
        </row>
        <row r="288">
          <cell r="B288" t="str">
            <v>528942</v>
          </cell>
          <cell r="C288" t="str">
            <v>KONGKIAT PRASONGWATTANA</v>
          </cell>
          <cell r="D288" t="str">
            <v>ก้องเกียรติ ประสงค์วัฒนา</v>
          </cell>
          <cell r="E288" t="str">
            <v>Core Hospital Systems &amp; Research and Innovation</v>
          </cell>
          <cell r="F288" t="str">
            <v>Hospital Information Systems</v>
          </cell>
          <cell r="G288" t="str">
            <v>B-Connect</v>
          </cell>
          <cell r="H288" t="str">
            <v>Application Support</v>
          </cell>
          <cell r="I288" t="str">
            <v>Suntorn M.</v>
          </cell>
          <cell r="J288">
            <v>42219</v>
          </cell>
          <cell r="K288" t="str">
            <v xml:space="preserve">  0.33</v>
          </cell>
          <cell r="L288" t="str">
            <v>Application Support</v>
          </cell>
          <cell r="M288" t="str">
            <v>P2</v>
          </cell>
        </row>
        <row r="289">
          <cell r="B289" t="str">
            <v>528945</v>
          </cell>
          <cell r="C289" t="str">
            <v>NARUMON THITISAKULWONG</v>
          </cell>
          <cell r="D289" t="str">
            <v>นฤมล ฐิติสกุลวงษ์</v>
          </cell>
          <cell r="E289" t="str">
            <v>Core Hospital Systems &amp; Research and Innovation</v>
          </cell>
          <cell r="F289" t="str">
            <v>Health Management Systems</v>
          </cell>
          <cell r="G289" t="str">
            <v>B-eXchange</v>
          </cell>
          <cell r="H289" t="str">
            <v>Project Manager</v>
          </cell>
          <cell r="I289" t="str">
            <v>Veerasak K.</v>
          </cell>
          <cell r="J289">
            <v>42219</v>
          </cell>
          <cell r="K289" t="str">
            <v xml:space="preserve">  0.33</v>
          </cell>
          <cell r="L289" t="str">
            <v>Project Manager</v>
          </cell>
          <cell r="M289" t="str">
            <v>P9</v>
          </cell>
        </row>
        <row r="290">
          <cell r="B290" t="str">
            <v>528970</v>
          </cell>
          <cell r="C290" t="str">
            <v>SUPARAT THENPUNYAYING</v>
          </cell>
          <cell r="D290" t="str">
            <v>สุภารัตน์ เธียรปัญญายิ่ง</v>
          </cell>
          <cell r="E290" t="str">
            <v>Core Hospital Systems &amp; Research and Innovation</v>
          </cell>
          <cell r="F290" t="str">
            <v>Hospital Information Systems</v>
          </cell>
          <cell r="G290" t="str">
            <v>TrakCare</v>
          </cell>
          <cell r="H290" t="str">
            <v>Application Developer</v>
          </cell>
          <cell r="I290" t="str">
            <v>Suntorn M.</v>
          </cell>
          <cell r="J290">
            <v>42219</v>
          </cell>
          <cell r="K290" t="str">
            <v xml:space="preserve">  0.33</v>
          </cell>
          <cell r="L290" t="str">
            <v>Developer</v>
          </cell>
          <cell r="M290" t="str">
            <v>P1</v>
          </cell>
        </row>
        <row r="291">
          <cell r="B291" t="str">
            <v>502156</v>
          </cell>
          <cell r="C291" t="str">
            <v>SUPAWADEE KANLAYANAMIT</v>
          </cell>
          <cell r="D291" t="str">
            <v>สุภาวดี กัลยาณมิตร</v>
          </cell>
          <cell r="E291" t="str">
            <v>Infrastructure &amp; Application Services</v>
          </cell>
          <cell r="F291" t="str">
            <v>Business Support Systems</v>
          </cell>
          <cell r="G291" t="str">
            <v>Shared Applications</v>
          </cell>
          <cell r="H291" t="str">
            <v>Assistant IT Manager</v>
          </cell>
          <cell r="I291" t="str">
            <v>Wannawadee Y.</v>
          </cell>
          <cell r="J291">
            <v>39845</v>
          </cell>
          <cell r="K291" t="str">
            <v xml:space="preserve">  6.83</v>
          </cell>
          <cell r="L291" t="str">
            <v>Application Development Manager</v>
          </cell>
          <cell r="M291" t="str">
            <v>P10</v>
          </cell>
        </row>
        <row r="292">
          <cell r="B292" t="str">
            <v>510457</v>
          </cell>
          <cell r="C292" t="str">
            <v>PARINYA THONGSART</v>
          </cell>
          <cell r="D292" t="str">
            <v>ปริญญา ทองศาสตร์</v>
          </cell>
          <cell r="E292" t="str">
            <v>Infrastructure &amp; Application Services</v>
          </cell>
          <cell r="F292" t="str">
            <v>Business Support Systems</v>
          </cell>
          <cell r="G292" t="str">
            <v>Shared Applications</v>
          </cell>
          <cell r="H292" t="str">
            <v>Senior Application developer</v>
          </cell>
          <cell r="I292" t="str">
            <v>Wannawadee Y.</v>
          </cell>
          <cell r="J292">
            <v>40969</v>
          </cell>
          <cell r="K292" t="str">
            <v xml:space="preserve">  3.75</v>
          </cell>
          <cell r="L292" t="str">
            <v>Senior Developer</v>
          </cell>
          <cell r="M292" t="str">
            <v>P6</v>
          </cell>
        </row>
        <row r="293">
          <cell r="B293" t="str">
            <v>513351</v>
          </cell>
          <cell r="C293" t="str">
            <v>JEERASAK MATUWECH</v>
          </cell>
          <cell r="D293" t="str">
            <v>จีรศักดิ์ มาตุเวช</v>
          </cell>
          <cell r="E293" t="str">
            <v>Infrastructure &amp; Application Services</v>
          </cell>
          <cell r="F293" t="str">
            <v>Business Support Systems</v>
          </cell>
          <cell r="G293" t="str">
            <v>Shared Applications</v>
          </cell>
          <cell r="H293" t="str">
            <v>Senior Application developer</v>
          </cell>
          <cell r="I293" t="str">
            <v>Wannawadee Y.</v>
          </cell>
          <cell r="J293">
            <v>41183</v>
          </cell>
          <cell r="K293" t="str">
            <v xml:space="preserve">  3.17</v>
          </cell>
          <cell r="L293" t="str">
            <v>Senior Developer</v>
          </cell>
          <cell r="M293" t="str">
            <v>P6</v>
          </cell>
        </row>
        <row r="294">
          <cell r="B294" t="str">
            <v>503020</v>
          </cell>
          <cell r="C294" t="str">
            <v>ANOMA CHAIUDOM</v>
          </cell>
          <cell r="D294" t="str">
            <v>อโนมา ใจอุดม</v>
          </cell>
          <cell r="E294" t="str">
            <v>Infrastructure &amp; Application Services</v>
          </cell>
          <cell r="F294" t="str">
            <v>Business Support Systems</v>
          </cell>
          <cell r="G294" t="str">
            <v>Shared Applications</v>
          </cell>
          <cell r="H294" t="str">
            <v>Senior System Analyst</v>
          </cell>
          <cell r="I294" t="str">
            <v>Wannawadee Y.</v>
          </cell>
          <cell r="J294">
            <v>40057</v>
          </cell>
          <cell r="K294" t="str">
            <v xml:space="preserve">  6.25</v>
          </cell>
          <cell r="L294" t="str">
            <v>Senior System Analyst</v>
          </cell>
          <cell r="M294" t="str">
            <v>P5</v>
          </cell>
        </row>
        <row r="295">
          <cell r="B295" t="str">
            <v>502895</v>
          </cell>
          <cell r="C295" t="str">
            <v>BUNTHID INTHARARIN</v>
          </cell>
          <cell r="D295" t="str">
            <v>บัณฑิต อินทรรินทร์</v>
          </cell>
          <cell r="E295" t="str">
            <v>Infrastructure &amp; Application Services</v>
          </cell>
          <cell r="F295" t="str">
            <v>Business Support Systems</v>
          </cell>
          <cell r="G295" t="str">
            <v>Shared Applications</v>
          </cell>
          <cell r="H295" t="str">
            <v>Application Developer</v>
          </cell>
          <cell r="I295" t="str">
            <v>Wannawadee Y.</v>
          </cell>
          <cell r="J295">
            <v>40042</v>
          </cell>
          <cell r="K295" t="str">
            <v xml:space="preserve">  6.33</v>
          </cell>
          <cell r="L295" t="str">
            <v>Developer</v>
          </cell>
          <cell r="M295" t="str">
            <v>P3</v>
          </cell>
        </row>
        <row r="296">
          <cell r="B296" t="str">
            <v>504966</v>
          </cell>
          <cell r="C296" t="str">
            <v>YUTTACHAI SRISATHAN</v>
          </cell>
          <cell r="D296" t="str">
            <v>ยุทธชัย ศรีสถาน</v>
          </cell>
          <cell r="E296" t="str">
            <v>Infrastructure &amp; Application Services</v>
          </cell>
          <cell r="F296" t="str">
            <v>Infrastructure Services</v>
          </cell>
          <cell r="G296" t="str">
            <v>System Services</v>
          </cell>
          <cell r="H296" t="str">
            <v>Senior System Engineer</v>
          </cell>
          <cell r="I296" t="str">
            <v>Pipat S.</v>
          </cell>
          <cell r="J296">
            <v>40360</v>
          </cell>
          <cell r="K296" t="str">
            <v xml:space="preserve">  5.42</v>
          </cell>
          <cell r="L296" t="str">
            <v>Senior System Engineer</v>
          </cell>
          <cell r="M296" t="str">
            <v>P4</v>
          </cell>
        </row>
        <row r="297">
          <cell r="B297" t="str">
            <v>511414</v>
          </cell>
          <cell r="C297" t="str">
            <v>PIYANUSH KHANTHAWICHAI</v>
          </cell>
          <cell r="D297" t="str">
            <v>ปิยนุช ขันธวิชัย</v>
          </cell>
          <cell r="E297" t="str">
            <v>Infrastructure &amp; Application Services</v>
          </cell>
          <cell r="F297" t="str">
            <v>Business Support Systems</v>
          </cell>
          <cell r="G297" t="str">
            <v>Shared Applications</v>
          </cell>
          <cell r="H297" t="str">
            <v>Application Developer</v>
          </cell>
          <cell r="I297" t="str">
            <v>Wannawadee Y.</v>
          </cell>
          <cell r="J297">
            <v>41044</v>
          </cell>
          <cell r="K297" t="str">
            <v xml:space="preserve">  3.58</v>
          </cell>
          <cell r="L297" t="str">
            <v>Developer</v>
          </cell>
          <cell r="M297" t="str">
            <v>P3</v>
          </cell>
        </row>
        <row r="298">
          <cell r="B298" t="str">
            <v>503184</v>
          </cell>
          <cell r="C298" t="str">
            <v>PALITAT WIPATOTAI</v>
          </cell>
          <cell r="D298" t="str">
            <v>ภาลิทัต วิภาโตทัย</v>
          </cell>
          <cell r="E298" t="str">
            <v>Infrastructure &amp; Application Services</v>
          </cell>
          <cell r="F298" t="str">
            <v>Business Support Systems</v>
          </cell>
          <cell r="G298" t="str">
            <v>Shared Applications</v>
          </cell>
          <cell r="H298" t="str">
            <v>Quality Assurance Engineer</v>
          </cell>
          <cell r="I298" t="str">
            <v>Wannawadee Y.</v>
          </cell>
          <cell r="J298">
            <v>40087</v>
          </cell>
          <cell r="K298" t="str">
            <v xml:space="preserve">  6.17</v>
          </cell>
          <cell r="L298" t="str">
            <v>Developer</v>
          </cell>
          <cell r="M298" t="str">
            <v>P3</v>
          </cell>
        </row>
        <row r="299">
          <cell r="B299" t="str">
            <v>516831</v>
          </cell>
          <cell r="C299" t="str">
            <v>SUTHANON SUWANNAPHO</v>
          </cell>
          <cell r="D299" t="str">
            <v>สุธานนท์ สุวรรณโพธิ์</v>
          </cell>
          <cell r="E299" t="str">
            <v>Infrastructure &amp; Application Services</v>
          </cell>
          <cell r="F299" t="str">
            <v>Business Support Systems</v>
          </cell>
          <cell r="G299" t="str">
            <v>Shared Applications</v>
          </cell>
          <cell r="H299" t="str">
            <v>Quality Assurance Engineer</v>
          </cell>
          <cell r="I299" t="str">
            <v>Wannawadee Y.</v>
          </cell>
          <cell r="J299">
            <v>41396</v>
          </cell>
          <cell r="K299" t="str">
            <v xml:space="preserve">  2.58</v>
          </cell>
          <cell r="L299" t="str">
            <v>Developer</v>
          </cell>
          <cell r="M299" t="str">
            <v>P3</v>
          </cell>
        </row>
        <row r="300">
          <cell r="B300" t="str">
            <v>528974</v>
          </cell>
          <cell r="C300" t="str">
            <v>NICHAPA KAWINAMONCHAI</v>
          </cell>
          <cell r="D300" t="str">
            <v>ณิชาภา กวินอมรชัย</v>
          </cell>
          <cell r="E300" t="str">
            <v>Infrastructure &amp; Application Services</v>
          </cell>
          <cell r="F300" t="str">
            <v>Business Support Systems</v>
          </cell>
          <cell r="G300" t="str">
            <v>Shared Applications</v>
          </cell>
          <cell r="H300" t="str">
            <v>Application Support</v>
          </cell>
          <cell r="I300" t="str">
            <v>Wannawadee Y.</v>
          </cell>
          <cell r="J300">
            <v>42219</v>
          </cell>
          <cell r="K300" t="str">
            <v xml:space="preserve">  0.33</v>
          </cell>
          <cell r="L300" t="str">
            <v>Application Support</v>
          </cell>
          <cell r="M300" t="str">
            <v>P1</v>
          </cell>
        </row>
        <row r="301">
          <cell r="B301" t="str">
            <v>528978</v>
          </cell>
          <cell r="C301" t="str">
            <v>SUKANYA NILPUTSA</v>
          </cell>
          <cell r="D301" t="str">
            <v>สุกัญญา นิลพุดซา</v>
          </cell>
          <cell r="E301" t="str">
            <v>Infrastructure &amp; Application Services</v>
          </cell>
          <cell r="F301" t="str">
            <v>Business Support Systems</v>
          </cell>
          <cell r="G301" t="str">
            <v>Shared Applications</v>
          </cell>
          <cell r="H301" t="str">
            <v>Application Developer</v>
          </cell>
          <cell r="I301" t="str">
            <v>Wannawadee Y.</v>
          </cell>
          <cell r="J301">
            <v>42219</v>
          </cell>
          <cell r="K301" t="str">
            <v xml:space="preserve">  0.33</v>
          </cell>
          <cell r="L301" t="str">
            <v>Developer</v>
          </cell>
          <cell r="M301" t="str">
            <v>P1</v>
          </cell>
        </row>
        <row r="302">
          <cell r="B302" t="str">
            <v>528981</v>
          </cell>
          <cell r="C302" t="str">
            <v>CHAWALIT KIATMANAROJ</v>
          </cell>
          <cell r="D302" t="str">
            <v>ชวลิต เกียรติมานะโรจน์</v>
          </cell>
          <cell r="E302" t="str">
            <v>Infrastructure &amp; Application Services</v>
          </cell>
          <cell r="F302" t="str">
            <v>Business Support Systems</v>
          </cell>
          <cell r="G302" t="str">
            <v>Shared Applications</v>
          </cell>
          <cell r="H302" t="str">
            <v>Senior System Analyst</v>
          </cell>
          <cell r="I302" t="str">
            <v>Wannawadee Y.</v>
          </cell>
          <cell r="J302">
            <v>42219</v>
          </cell>
          <cell r="K302" t="str">
            <v xml:space="preserve">  0.33</v>
          </cell>
          <cell r="L302" t="str">
            <v>Senior System Analyst</v>
          </cell>
          <cell r="M302" t="str">
            <v>P6</v>
          </cell>
        </row>
        <row r="303">
          <cell r="B303" t="str">
            <v>015086</v>
          </cell>
          <cell r="C303" t="str">
            <v>PIPAT SONGKAITISAK</v>
          </cell>
          <cell r="D303" t="str">
            <v>พิพัฒน์ ทรงเกียรติศักดิ์</v>
          </cell>
          <cell r="E303" t="str">
            <v>Infrastructure &amp; Application Services</v>
          </cell>
          <cell r="F303" t="str">
            <v>Infrastructure Services</v>
          </cell>
          <cell r="G303" t="str">
            <v>Infrastructure Services Dept</v>
          </cell>
          <cell r="H303" t="str">
            <v>Senior IT Manager</v>
          </cell>
          <cell r="I303" t="str">
            <v>Chanin C.</v>
          </cell>
          <cell r="J303">
            <v>39845</v>
          </cell>
          <cell r="K303" t="str">
            <v xml:space="preserve">  6.83</v>
          </cell>
          <cell r="L303" t="str">
            <v>Senior IT Infrastructure Manager</v>
          </cell>
          <cell r="M303" t="str">
            <v>P10</v>
          </cell>
        </row>
        <row r="304">
          <cell r="B304" t="str">
            <v>508750</v>
          </cell>
          <cell r="C304" t="str">
            <v>NATTHAWAT JITTHAMPONG</v>
          </cell>
          <cell r="D304" t="str">
            <v>นัธทวัฒน์ จิตธรรมพงศ์</v>
          </cell>
          <cell r="E304" t="str">
            <v>Infrastructure &amp; Application Services</v>
          </cell>
          <cell r="F304" t="str">
            <v>Infrastructure Services</v>
          </cell>
          <cell r="G304" t="str">
            <v>System Services</v>
          </cell>
          <cell r="H304" t="str">
            <v>System Services Manager</v>
          </cell>
          <cell r="I304" t="str">
            <v>Pipat S.</v>
          </cell>
          <cell r="J304">
            <v>40792</v>
          </cell>
          <cell r="K304" t="str">
            <v xml:space="preserve">  4.25</v>
          </cell>
          <cell r="L304" t="str">
            <v>IT Infrastructure Manager</v>
          </cell>
          <cell r="M304" t="str">
            <v>P8</v>
          </cell>
        </row>
        <row r="305">
          <cell r="B305" t="str">
            <v>508466</v>
          </cell>
          <cell r="C305" t="str">
            <v>THANA THANAWANITCHAKUL</v>
          </cell>
          <cell r="D305" t="str">
            <v>ธนา ธนวณิชย์กุล</v>
          </cell>
          <cell r="E305" t="str">
            <v>Infrastructure &amp; Application Services</v>
          </cell>
          <cell r="F305" t="str">
            <v>Infrastructure Services</v>
          </cell>
          <cell r="G305" t="str">
            <v>Operation Services</v>
          </cell>
          <cell r="H305" t="str">
            <v>NOC Manager</v>
          </cell>
          <cell r="I305" t="str">
            <v>Pipat S.</v>
          </cell>
          <cell r="J305">
            <v>40756</v>
          </cell>
          <cell r="K305" t="str">
            <v xml:space="preserve">  4.33</v>
          </cell>
          <cell r="L305" t="str">
            <v>Infrastructure Operation Manager</v>
          </cell>
          <cell r="M305" t="str">
            <v>P8</v>
          </cell>
        </row>
        <row r="306">
          <cell r="B306" t="str">
            <v>513403</v>
          </cell>
          <cell r="C306" t="str">
            <v>SOMKIAT KINGWICHIT</v>
          </cell>
          <cell r="D306" t="str">
            <v>สมเกียรติ กิ่งวิชิต</v>
          </cell>
          <cell r="E306" t="str">
            <v>Infrastructure &amp; Application Services</v>
          </cell>
          <cell r="F306" t="str">
            <v>Infrastructure Services</v>
          </cell>
          <cell r="G306" t="str">
            <v>System Services</v>
          </cell>
          <cell r="H306" t="str">
            <v>Senior System Engineer</v>
          </cell>
          <cell r="I306" t="str">
            <v>Pipat S.</v>
          </cell>
          <cell r="J306">
            <v>41214</v>
          </cell>
          <cell r="K306" t="str">
            <v xml:space="preserve">  3.08</v>
          </cell>
          <cell r="L306" t="str">
            <v>Senior System Engineer</v>
          </cell>
          <cell r="M306" t="str">
            <v>P6</v>
          </cell>
        </row>
        <row r="307">
          <cell r="B307" t="str">
            <v>513402</v>
          </cell>
          <cell r="C307" t="str">
            <v>AEGKARIN NILHEM</v>
          </cell>
          <cell r="D307" t="str">
            <v>เอกรินทร์ นิลเหม</v>
          </cell>
          <cell r="E307" t="str">
            <v>Infrastructure &amp; Application Services</v>
          </cell>
          <cell r="F307" t="str">
            <v>Infrastructure Services</v>
          </cell>
          <cell r="G307" t="str">
            <v>System Services</v>
          </cell>
          <cell r="H307" t="str">
            <v>System Engineer</v>
          </cell>
          <cell r="I307" t="str">
            <v>Pipat S.</v>
          </cell>
          <cell r="J307">
            <v>41197</v>
          </cell>
          <cell r="K307" t="str">
            <v xml:space="preserve">  3.17</v>
          </cell>
          <cell r="L307" t="str">
            <v>System Engineer</v>
          </cell>
          <cell r="M307" t="str">
            <v>P3</v>
          </cell>
        </row>
        <row r="308">
          <cell r="B308" t="str">
            <v>522090</v>
          </cell>
          <cell r="C308" t="str">
            <v>NUNTICH LOMWONG</v>
          </cell>
          <cell r="D308" t="str">
            <v>นันทิช ล้อมวงษ์</v>
          </cell>
          <cell r="E308" t="str">
            <v>Infrastructure &amp; Application Services</v>
          </cell>
          <cell r="F308" t="str">
            <v>Infrastructure Services</v>
          </cell>
          <cell r="G308" t="str">
            <v>System Services</v>
          </cell>
          <cell r="H308" t="str">
            <v>System Engineer</v>
          </cell>
          <cell r="I308" t="str">
            <v>Pipat S.</v>
          </cell>
          <cell r="J308">
            <v>41806</v>
          </cell>
          <cell r="K308" t="str">
            <v xml:space="preserve">  1.50</v>
          </cell>
          <cell r="L308" t="str">
            <v>System Engineer</v>
          </cell>
          <cell r="M308" t="str">
            <v>P3</v>
          </cell>
        </row>
        <row r="309">
          <cell r="B309" t="str">
            <v>512027</v>
          </cell>
          <cell r="C309" t="str">
            <v>PONGSATHON SUKASAME</v>
          </cell>
          <cell r="D309" t="str">
            <v>พงศธร สุขเกษม</v>
          </cell>
          <cell r="E309" t="str">
            <v>Infrastructure &amp; Application Services</v>
          </cell>
          <cell r="F309" t="str">
            <v>Infrastructure Services</v>
          </cell>
          <cell r="G309" t="str">
            <v>Network Services</v>
          </cell>
          <cell r="H309" t="str">
            <v>Network Engineer</v>
          </cell>
          <cell r="I309" t="str">
            <v>Pipat S.</v>
          </cell>
          <cell r="J309">
            <v>41092</v>
          </cell>
          <cell r="K309" t="str">
            <v xml:space="preserve">  3.42</v>
          </cell>
          <cell r="L309" t="str">
            <v>Network Engineer</v>
          </cell>
          <cell r="M309" t="str">
            <v>P3</v>
          </cell>
        </row>
        <row r="310">
          <cell r="B310" t="str">
            <v>514984</v>
          </cell>
          <cell r="C310" t="str">
            <v>NAKROB RUNGKAEW</v>
          </cell>
          <cell r="D310" t="str">
            <v>นักรบ รุ่งแก้ว</v>
          </cell>
          <cell r="E310" t="str">
            <v>Infrastructure &amp; Application Services</v>
          </cell>
          <cell r="F310" t="str">
            <v>Infrastructure Services</v>
          </cell>
          <cell r="G310" t="str">
            <v>Network Services</v>
          </cell>
          <cell r="H310" t="str">
            <v>Senior Network Engineer</v>
          </cell>
          <cell r="I310" t="str">
            <v>Pipat S.</v>
          </cell>
          <cell r="J310">
            <v>41337</v>
          </cell>
          <cell r="K310" t="str">
            <v xml:space="preserve">  2.75</v>
          </cell>
          <cell r="L310" t="str">
            <v>Senior Network Engineer</v>
          </cell>
          <cell r="M310" t="str">
            <v>P4</v>
          </cell>
        </row>
        <row r="311">
          <cell r="B311" t="str">
            <v>517764</v>
          </cell>
          <cell r="C311" t="str">
            <v>JATUWIT TONGPRACHAN</v>
          </cell>
          <cell r="D311" t="str">
            <v>จัตุวิทย์ ทองประชาญ</v>
          </cell>
          <cell r="E311" t="str">
            <v>Infrastructure &amp; Application Services</v>
          </cell>
          <cell r="F311" t="str">
            <v>Infrastructure Services</v>
          </cell>
          <cell r="G311" t="str">
            <v>Network Services</v>
          </cell>
          <cell r="H311" t="str">
            <v>Network Engineer</v>
          </cell>
          <cell r="I311" t="str">
            <v>Pipat S.</v>
          </cell>
          <cell r="J311">
            <v>41470</v>
          </cell>
          <cell r="K311" t="str">
            <v xml:space="preserve">  2.42</v>
          </cell>
          <cell r="L311" t="str">
            <v>Network Engineer</v>
          </cell>
          <cell r="M311" t="str">
            <v>P3</v>
          </cell>
        </row>
        <row r="312">
          <cell r="B312" t="str">
            <v>514601</v>
          </cell>
          <cell r="C312" t="str">
            <v>TEEPAKORN PHOLDEE</v>
          </cell>
          <cell r="D312" t="str">
            <v>ทีปกร ผลดี</v>
          </cell>
          <cell r="E312" t="str">
            <v>Infrastructure &amp; Application Services</v>
          </cell>
          <cell r="F312" t="str">
            <v>Infrastructure Services</v>
          </cell>
          <cell r="G312" t="str">
            <v>Operation Services</v>
          </cell>
          <cell r="H312" t="str">
            <v>Graphic Designer</v>
          </cell>
          <cell r="I312" t="str">
            <v>Pipat S.</v>
          </cell>
          <cell r="J312">
            <v>41309</v>
          </cell>
          <cell r="K312" t="str">
            <v xml:space="preserve">  2.83</v>
          </cell>
          <cell r="L312" t="str">
            <v>IT Operations Support</v>
          </cell>
          <cell r="M312" t="str">
            <v>P3</v>
          </cell>
        </row>
        <row r="313">
          <cell r="B313" t="str">
            <v>520499</v>
          </cell>
          <cell r="C313" t="str">
            <v>YOTIN PANSUNG</v>
          </cell>
          <cell r="D313" t="str">
            <v>โยธิน ปานสังข์</v>
          </cell>
          <cell r="E313" t="str">
            <v>Infrastructure &amp; Application Services</v>
          </cell>
          <cell r="F313" t="str">
            <v>Infrastructure Services</v>
          </cell>
          <cell r="G313" t="str">
            <v>Operation Services</v>
          </cell>
          <cell r="H313" t="str">
            <v>NOC Engineer</v>
          </cell>
          <cell r="I313" t="str">
            <v>Pipat S.</v>
          </cell>
          <cell r="J313">
            <v>41673</v>
          </cell>
          <cell r="K313" t="str">
            <v xml:space="preserve">  1.83</v>
          </cell>
          <cell r="L313" t="str">
            <v>Service Engineer</v>
          </cell>
          <cell r="M313" t="str">
            <v>P2</v>
          </cell>
        </row>
        <row r="314">
          <cell r="B314" t="str">
            <v>525290</v>
          </cell>
          <cell r="C314" t="str">
            <v>PONGSATHORN PHARDCHANTEUK</v>
          </cell>
          <cell r="D314" t="str">
            <v>พงศธร ผาดจันทึก</v>
          </cell>
          <cell r="E314" t="str">
            <v>Infrastructure &amp; Application Services</v>
          </cell>
          <cell r="F314" t="str">
            <v>Infrastructure Services</v>
          </cell>
          <cell r="G314" t="str">
            <v>Operation Services</v>
          </cell>
          <cell r="H314" t="str">
            <v>NOC Engineer</v>
          </cell>
          <cell r="I314" t="str">
            <v>Pipat S.</v>
          </cell>
          <cell r="J314">
            <v>42037</v>
          </cell>
          <cell r="K314" t="str">
            <v xml:space="preserve">  0.83</v>
          </cell>
          <cell r="L314" t="str">
            <v>Service Engineer</v>
          </cell>
          <cell r="M314" t="str">
            <v>P1</v>
          </cell>
        </row>
        <row r="315">
          <cell r="B315" t="str">
            <v>526569</v>
          </cell>
          <cell r="C315" t="str">
            <v>KANATHEP YUSUKARB</v>
          </cell>
          <cell r="D315" t="str">
            <v>คนเทพ อยู่สุขอาบ</v>
          </cell>
          <cell r="E315" t="str">
            <v>Infrastructure &amp; Application Services</v>
          </cell>
          <cell r="F315" t="str">
            <v>Infrastructure Services</v>
          </cell>
          <cell r="G315" t="str">
            <v>Operation Services</v>
          </cell>
          <cell r="H315" t="str">
            <v>NOC Engineer</v>
          </cell>
          <cell r="I315" t="str">
            <v>Pipat S.</v>
          </cell>
          <cell r="J315">
            <v>42110</v>
          </cell>
          <cell r="K315" t="str">
            <v xml:space="preserve">  0.67</v>
          </cell>
          <cell r="L315" t="str">
            <v>Service Engineer</v>
          </cell>
          <cell r="M315" t="str">
            <v>P1</v>
          </cell>
        </row>
        <row r="316">
          <cell r="B316" t="str">
            <v>528387</v>
          </cell>
          <cell r="C316" t="str">
            <v>MANAT SARABOON</v>
          </cell>
          <cell r="D316" t="str">
            <v>มนัส สารบุญ</v>
          </cell>
          <cell r="E316" t="str">
            <v>Infrastructure &amp; Application Services</v>
          </cell>
          <cell r="F316" t="str">
            <v>Infrastructure Services</v>
          </cell>
          <cell r="G316" t="str">
            <v>Operation Services</v>
          </cell>
          <cell r="H316" t="str">
            <v>NOC Engineer</v>
          </cell>
          <cell r="I316" t="str">
            <v>Pipat S.</v>
          </cell>
          <cell r="J316">
            <v>42191</v>
          </cell>
          <cell r="K316" t="str">
            <v xml:space="preserve">  0.42</v>
          </cell>
          <cell r="L316" t="str">
            <v>Service Engineer</v>
          </cell>
          <cell r="M316" t="str">
            <v>P1</v>
          </cell>
        </row>
        <row r="317">
          <cell r="B317" t="str">
            <v>529063</v>
          </cell>
          <cell r="C317" t="str">
            <v>THANAWAN TIRASOONTORN</v>
          </cell>
          <cell r="D317" t="str">
            <v>ธนาวัล ถิรสุนทร</v>
          </cell>
          <cell r="E317" t="str">
            <v>Services &amp; Operations</v>
          </cell>
          <cell r="F317" t="str">
            <v>Services &amp; Operations Group 6</v>
          </cell>
          <cell r="G317" t="str">
            <v>Application Services-SOG6</v>
          </cell>
          <cell r="H317" t="str">
            <v>Application Developer</v>
          </cell>
          <cell r="I317" t="str">
            <v>Yongyut B.</v>
          </cell>
          <cell r="J317">
            <v>42233</v>
          </cell>
          <cell r="K317" t="str">
            <v xml:space="preserve">  0.33</v>
          </cell>
          <cell r="L317" t="str">
            <v>Developer</v>
          </cell>
          <cell r="M317" t="str">
            <v>P3</v>
          </cell>
        </row>
        <row r="318">
          <cell r="B318" t="str">
            <v>529064</v>
          </cell>
          <cell r="C318" t="str">
            <v>ONGART PONPIAN</v>
          </cell>
          <cell r="D318" t="str">
            <v>องอาจ พลเพียร</v>
          </cell>
          <cell r="E318" t="str">
            <v>Services &amp; Operations</v>
          </cell>
          <cell r="F318" t="str">
            <v>Services &amp; Operations Group 6</v>
          </cell>
          <cell r="G318" t="str">
            <v>Application Services-SOG6</v>
          </cell>
          <cell r="H318" t="str">
            <v>Application Developer</v>
          </cell>
          <cell r="I318" t="str">
            <v>Yongyut B.</v>
          </cell>
          <cell r="J318">
            <v>42233</v>
          </cell>
          <cell r="K318" t="str">
            <v xml:space="preserve">  0.33</v>
          </cell>
          <cell r="L318" t="str">
            <v>Developer</v>
          </cell>
          <cell r="M318" t="str">
            <v>P3</v>
          </cell>
        </row>
        <row r="319">
          <cell r="B319" t="str">
            <v>529174</v>
          </cell>
          <cell r="C319" t="str">
            <v>PIYATRAGOON BOONTHONG</v>
          </cell>
          <cell r="D319" t="str">
            <v>ปิยตระกูล บุญทอง</v>
          </cell>
          <cell r="E319" t="str">
            <v>Core Hospital Systems &amp; Research and Innovation</v>
          </cell>
          <cell r="F319" t="str">
            <v>Health Management Systems</v>
          </cell>
          <cell r="G319" t="str">
            <v>B-eXchange</v>
          </cell>
          <cell r="H319" t="str">
            <v>Developer</v>
          </cell>
          <cell r="I319" t="str">
            <v>Veerasak K.</v>
          </cell>
          <cell r="J319">
            <v>42233</v>
          </cell>
          <cell r="K319" t="str">
            <v xml:space="preserve">  0.33</v>
          </cell>
          <cell r="L319" t="str">
            <v>Developer</v>
          </cell>
          <cell r="M319" t="str">
            <v>P3</v>
          </cell>
        </row>
        <row r="320">
          <cell r="B320" t="str">
            <v>529279</v>
          </cell>
          <cell r="C320" t="str">
            <v>PATTAWAT KONGKIATUDOM</v>
          </cell>
          <cell r="D320" t="str">
            <v>พัฐวัศ ก้องเกียรติอุดม</v>
          </cell>
          <cell r="E320" t="str">
            <v>Core Hospital Systems &amp; Research and Innovation</v>
          </cell>
          <cell r="F320" t="str">
            <v>Health Management Systems</v>
          </cell>
          <cell r="G320" t="str">
            <v>B-eXchange</v>
          </cell>
          <cell r="H320" t="str">
            <v>Developer</v>
          </cell>
          <cell r="I320" t="str">
            <v>Veerasak K.</v>
          </cell>
          <cell r="J320">
            <v>42240</v>
          </cell>
          <cell r="K320" t="str">
            <v xml:space="preserve">  0.33</v>
          </cell>
          <cell r="L320" t="str">
            <v>Developer</v>
          </cell>
          <cell r="M320" t="str">
            <v>P1</v>
          </cell>
        </row>
        <row r="321">
          <cell r="B321" t="str">
            <v>529439</v>
          </cell>
          <cell r="C321" t="str">
            <v>NEERANUCH YAOPHAKDEE</v>
          </cell>
          <cell r="D321" t="str">
            <v>นีรนุช เหย้าภักดี</v>
          </cell>
          <cell r="E321" t="str">
            <v>Services &amp; Operations</v>
          </cell>
          <cell r="F321" t="str">
            <v>Services &amp; Operations Group 2</v>
          </cell>
          <cell r="G321" t="str">
            <v>Application Services-SOG2</v>
          </cell>
          <cell r="H321" t="str">
            <v>Application Developer</v>
          </cell>
          <cell r="I321" t="str">
            <v>Peerapong C.</v>
          </cell>
          <cell r="J321">
            <v>42248</v>
          </cell>
          <cell r="K321" t="str">
            <v xml:space="preserve">  0.25</v>
          </cell>
          <cell r="L321" t="str">
            <v>Developer</v>
          </cell>
          <cell r="M321" t="str">
            <v>P2</v>
          </cell>
        </row>
        <row r="322">
          <cell r="B322" t="str">
            <v>529447</v>
          </cell>
          <cell r="C322" t="str">
            <v>PHICHED NEDRAK</v>
          </cell>
          <cell r="D322" t="str">
            <v>พิเชฎฐ เนตรรักษ์</v>
          </cell>
          <cell r="E322" t="str">
            <v>Services &amp; Operations</v>
          </cell>
          <cell r="F322" t="str">
            <v>Services &amp; Operations Group 1</v>
          </cell>
          <cell r="G322" t="str">
            <v>SOG1-MPH</v>
          </cell>
          <cell r="H322" t="str">
            <v>Senior IT Support</v>
          </cell>
          <cell r="I322" t="str">
            <v>Nawarat R.</v>
          </cell>
          <cell r="J322">
            <v>42248</v>
          </cell>
          <cell r="K322" t="str">
            <v xml:space="preserve">  0.25</v>
          </cell>
          <cell r="L322" t="str">
            <v>Senior IT Operations Support</v>
          </cell>
          <cell r="M322" t="str">
            <v>P4</v>
          </cell>
        </row>
        <row r="323">
          <cell r="B323" t="str">
            <v>529451</v>
          </cell>
          <cell r="C323" t="str">
            <v>NATTIDA HORATA</v>
          </cell>
          <cell r="D323" t="str">
            <v>ณัฐฐิดา หอระตะ</v>
          </cell>
          <cell r="E323" t="str">
            <v>Core Hospital Systems &amp; Research and Innovation</v>
          </cell>
          <cell r="F323" t="str">
            <v>Hospital Information Systems</v>
          </cell>
          <cell r="G323" t="str">
            <v>B-Connect</v>
          </cell>
          <cell r="H323" t="str">
            <v>Application Developer</v>
          </cell>
          <cell r="I323" t="str">
            <v>Suntorn M.</v>
          </cell>
          <cell r="J323">
            <v>42248</v>
          </cell>
          <cell r="K323" t="str">
            <v xml:space="preserve">  0.25</v>
          </cell>
          <cell r="L323" t="str">
            <v>Developer</v>
          </cell>
          <cell r="M323" t="str">
            <v>P1</v>
          </cell>
        </row>
        <row r="324">
          <cell r="B324" t="str">
            <v>529454</v>
          </cell>
          <cell r="C324" t="str">
            <v>SHANYA CHANSUKSEI</v>
          </cell>
          <cell r="D324" t="str">
            <v>ชัญญา ชาญสุกใส</v>
          </cell>
          <cell r="E324" t="str">
            <v>Core Hospital Systems &amp; Research and Innovation</v>
          </cell>
          <cell r="F324" t="str">
            <v>Hospital Information Systems</v>
          </cell>
          <cell r="G324" t="str">
            <v>Hospital Information Systems</v>
          </cell>
          <cell r="H324" t="str">
            <v>IT Operation Support</v>
          </cell>
          <cell r="I324" t="str">
            <v>Suntorn M.</v>
          </cell>
          <cell r="J324">
            <v>42248</v>
          </cell>
          <cell r="K324" t="str">
            <v xml:space="preserve">  0.25</v>
          </cell>
          <cell r="L324" t="str">
            <v>IT Operations Support</v>
          </cell>
          <cell r="M324" t="str">
            <v>P2</v>
          </cell>
        </row>
        <row r="325">
          <cell r="B325" t="str">
            <v>529458</v>
          </cell>
          <cell r="C325" t="str">
            <v>ANOTHAI SUPATTARASLINGCARN</v>
          </cell>
          <cell r="D325" t="str">
            <v>อโณทัย สุภัทรศฤงคาร</v>
          </cell>
          <cell r="E325" t="str">
            <v>Infrastructure &amp; Application Services</v>
          </cell>
          <cell r="F325" t="str">
            <v>Business Support Systems</v>
          </cell>
          <cell r="G325" t="str">
            <v>Shared Applications</v>
          </cell>
          <cell r="H325" t="str">
            <v>Senior System Analyst</v>
          </cell>
          <cell r="I325" t="str">
            <v>Wannawadee Y.</v>
          </cell>
          <cell r="J325">
            <v>42248</v>
          </cell>
          <cell r="K325" t="str">
            <v xml:space="preserve">  0.25</v>
          </cell>
          <cell r="L325" t="str">
            <v>Senior System Analyst</v>
          </cell>
          <cell r="M325" t="str">
            <v>P6</v>
          </cell>
        </row>
        <row r="326">
          <cell r="B326" t="str">
            <v>529462</v>
          </cell>
          <cell r="C326" t="str">
            <v>WANNAWADEE YAMAPAI</v>
          </cell>
          <cell r="D326" t="str">
            <v>วรรณวดี ยมาภัย</v>
          </cell>
          <cell r="E326" t="str">
            <v>Infrastructure &amp; Application Services</v>
          </cell>
          <cell r="F326" t="str">
            <v>Business Support Systems</v>
          </cell>
          <cell r="G326" t="str">
            <v>Business Support Systems</v>
          </cell>
          <cell r="H326" t="str">
            <v>IT Director</v>
          </cell>
          <cell r="I326" t="str">
            <v>Chanin C.</v>
          </cell>
          <cell r="J326">
            <v>42248</v>
          </cell>
          <cell r="K326" t="str">
            <v xml:space="preserve">  0.25</v>
          </cell>
          <cell r="L326" t="str">
            <v>IT Application Development Director</v>
          </cell>
          <cell r="M326" t="str">
            <v>P12</v>
          </cell>
        </row>
        <row r="327">
          <cell r="B327" t="str">
            <v>529544</v>
          </cell>
          <cell r="C327" t="str">
            <v>CHAWALIT CHUNHACHATCHAWANKUL</v>
          </cell>
          <cell r="D327" t="str">
            <v>ชวลิต ชุณหชัชวาลกุล</v>
          </cell>
          <cell r="E327" t="str">
            <v>Services &amp; Operations</v>
          </cell>
          <cell r="F327" t="str">
            <v>Services &amp; Operations Group 1</v>
          </cell>
          <cell r="G327" t="str">
            <v>SOG1-BHQ</v>
          </cell>
          <cell r="H327" t="str">
            <v>Senior Operation Support</v>
          </cell>
          <cell r="I327" t="str">
            <v>Nawarat R.</v>
          </cell>
          <cell r="J327">
            <v>42254</v>
          </cell>
          <cell r="K327" t="str">
            <v xml:space="preserve">  0.25</v>
          </cell>
          <cell r="L327" t="str">
            <v>Senior IT Operations Support</v>
          </cell>
          <cell r="M327" t="str">
            <v>P4</v>
          </cell>
        </row>
        <row r="328">
          <cell r="B328" t="str">
            <v>529545</v>
          </cell>
          <cell r="C328" t="str">
            <v>ARNUT KUMSUWAN</v>
          </cell>
          <cell r="D328" t="str">
            <v>อาณัติ คุ้มสุวรรณ์</v>
          </cell>
          <cell r="E328" t="str">
            <v>Services &amp; Operations</v>
          </cell>
          <cell r="F328" t="str">
            <v>Services &amp; Operations Group 3</v>
          </cell>
          <cell r="G328" t="str">
            <v>Application Services-SOG3</v>
          </cell>
          <cell r="H328" t="str">
            <v>Application Developer</v>
          </cell>
          <cell r="I328" t="str">
            <v>Yongyut B.</v>
          </cell>
          <cell r="J328">
            <v>42254</v>
          </cell>
          <cell r="K328" t="str">
            <v xml:space="preserve">  0.25</v>
          </cell>
          <cell r="L328" t="str">
            <v>Developer</v>
          </cell>
          <cell r="M328" t="str">
            <v>P1</v>
          </cell>
        </row>
        <row r="329">
          <cell r="B329" t="str">
            <v>529564</v>
          </cell>
          <cell r="C329" t="str">
            <v>SUDARAT BOONNASAMRONG</v>
          </cell>
          <cell r="D329" t="str">
            <v>สุดารัตน์ บุญนาสำโรง</v>
          </cell>
          <cell r="E329" t="str">
            <v>Services &amp; Operations</v>
          </cell>
          <cell r="F329" t="str">
            <v>Services &amp; Operations Group 4</v>
          </cell>
          <cell r="G329" t="str">
            <v>SOG4-BKH</v>
          </cell>
          <cell r="H329" t="str">
            <v>Operation Support</v>
          </cell>
          <cell r="I329" t="str">
            <v>Sarawich S.</v>
          </cell>
          <cell r="J329">
            <v>42263</v>
          </cell>
          <cell r="K329" t="str">
            <v xml:space="preserve">  0.25</v>
          </cell>
          <cell r="L329" t="str">
            <v>IT Operations Support</v>
          </cell>
          <cell r="M329" t="str">
            <v>P1</v>
          </cell>
        </row>
        <row r="330">
          <cell r="B330" t="str">
            <v>529569</v>
          </cell>
          <cell r="C330" t="str">
            <v>AUSMAN GATASAMAN</v>
          </cell>
          <cell r="D330" t="str">
            <v>อุสมาน เกตสมัน</v>
          </cell>
          <cell r="E330" t="str">
            <v>Infrastructure &amp; Application Services</v>
          </cell>
          <cell r="F330" t="str">
            <v>Enterprise Resources Planning Systems</v>
          </cell>
          <cell r="G330" t="str">
            <v>ERP System</v>
          </cell>
          <cell r="H330" t="str">
            <v>Application Support</v>
          </cell>
          <cell r="I330" t="str">
            <v>Supanee S.</v>
          </cell>
          <cell r="J330">
            <v>42263</v>
          </cell>
          <cell r="K330" t="str">
            <v xml:space="preserve">  0.25</v>
          </cell>
          <cell r="L330" t="str">
            <v>Application Support</v>
          </cell>
          <cell r="M330" t="str">
            <v>P3</v>
          </cell>
        </row>
        <row r="331">
          <cell r="B331" t="str">
            <v>529570</v>
          </cell>
          <cell r="C331" t="str">
            <v>NAVAPAT SUPASILAWAT</v>
          </cell>
          <cell r="D331" t="str">
            <v>นวภัทร ศุภศีลวัต</v>
          </cell>
          <cell r="E331" t="str">
            <v>Infrastructure &amp; Application Services</v>
          </cell>
          <cell r="F331" t="str">
            <v>Business Support Systems</v>
          </cell>
          <cell r="G331" t="str">
            <v>CRM System</v>
          </cell>
          <cell r="H331" t="str">
            <v>Developer</v>
          </cell>
          <cell r="I331" t="str">
            <v>Wannawadee Y.</v>
          </cell>
          <cell r="J331">
            <v>42263</v>
          </cell>
          <cell r="K331" t="str">
            <v xml:space="preserve">  0.25</v>
          </cell>
          <cell r="L331" t="str">
            <v>Application Support</v>
          </cell>
          <cell r="M331" t="str">
            <v>P2</v>
          </cell>
        </row>
        <row r="332">
          <cell r="B332" t="str">
            <v>650172</v>
          </cell>
          <cell r="C332" t="str">
            <v>PRANEE SRIWARANON</v>
          </cell>
          <cell r="D332" t="str">
            <v>ปราณี ศรีวรานนท์</v>
          </cell>
          <cell r="E332" t="str">
            <v>Services &amp; Operations</v>
          </cell>
          <cell r="F332" t="str">
            <v>Services &amp; Operations Group 1</v>
          </cell>
          <cell r="G332" t="str">
            <v>SOG1-MRJ</v>
          </cell>
          <cell r="H332" t="str">
            <v>IT Operation Support</v>
          </cell>
          <cell r="I332" t="str">
            <v>Nawarat R.</v>
          </cell>
          <cell r="J332">
            <v>42248</v>
          </cell>
          <cell r="K332" t="str">
            <v xml:space="preserve">  0.25</v>
          </cell>
          <cell r="L332" t="str">
            <v>IT Operations Support</v>
          </cell>
          <cell r="M332" t="str">
            <v>P1</v>
          </cell>
        </row>
        <row r="333">
          <cell r="B333" t="str">
            <v>650173</v>
          </cell>
          <cell r="C333" t="str">
            <v>SURASIT LAMOONCHAROEN</v>
          </cell>
          <cell r="D333" t="str">
            <v>สุรสิทธิ์ ละมูลเจริญ</v>
          </cell>
          <cell r="E333" t="str">
            <v>Services &amp; Operations</v>
          </cell>
          <cell r="F333" t="str">
            <v>Services &amp; Operations Group 1</v>
          </cell>
          <cell r="G333" t="str">
            <v>SOG1-MRJ</v>
          </cell>
          <cell r="H333" t="str">
            <v>IT Manager</v>
          </cell>
          <cell r="I333" t="str">
            <v>Nawarat R.</v>
          </cell>
          <cell r="J333">
            <v>42248</v>
          </cell>
          <cell r="K333" t="str">
            <v xml:space="preserve">  0.25</v>
          </cell>
          <cell r="L333" t="str">
            <v>IT Operations Manager</v>
          </cell>
          <cell r="M333" t="str">
            <v>P8</v>
          </cell>
        </row>
        <row r="334">
          <cell r="B334" t="str">
            <v>650174</v>
          </cell>
          <cell r="C334" t="str">
            <v>SARUN CHOMPOO</v>
          </cell>
          <cell r="D334" t="str">
            <v>ศรัณ ชุมภู</v>
          </cell>
          <cell r="E334" t="str">
            <v>Services &amp; Operations</v>
          </cell>
          <cell r="F334" t="str">
            <v>Services &amp; Operations Group 1</v>
          </cell>
          <cell r="G334" t="str">
            <v>SOG1-MRJ</v>
          </cell>
          <cell r="H334" t="str">
            <v>IT Operation Support</v>
          </cell>
          <cell r="I334" t="str">
            <v>Nawarat R.</v>
          </cell>
          <cell r="J334">
            <v>42248</v>
          </cell>
          <cell r="K334" t="str">
            <v xml:space="preserve">  0.25</v>
          </cell>
          <cell r="L334" t="str">
            <v>IT Operations Support</v>
          </cell>
          <cell r="M334" t="str">
            <v>P1</v>
          </cell>
        </row>
        <row r="335">
          <cell r="B335" t="str">
            <v>650175</v>
          </cell>
          <cell r="C335" t="str">
            <v>NUTDANAI JAMJEN</v>
          </cell>
          <cell r="D335" t="str">
            <v>ณัฐดนัย แจ่มแจ้ง</v>
          </cell>
          <cell r="E335" t="str">
            <v>Services &amp; Operations</v>
          </cell>
          <cell r="F335" t="str">
            <v>Services &amp; Operations Group 1</v>
          </cell>
          <cell r="G335" t="str">
            <v>SOG1-MRJ</v>
          </cell>
          <cell r="H335" t="str">
            <v>IT Operation Support</v>
          </cell>
          <cell r="I335" t="str">
            <v>Nawarat R.</v>
          </cell>
          <cell r="J335">
            <v>42248</v>
          </cell>
          <cell r="K335" t="str">
            <v xml:space="preserve">  0.25</v>
          </cell>
          <cell r="L335" t="str">
            <v>IT Operations Support</v>
          </cell>
          <cell r="M335" t="str">
            <v>P1</v>
          </cell>
        </row>
        <row r="336">
          <cell r="B336" t="str">
            <v>650176</v>
          </cell>
          <cell r="C336" t="str">
            <v>PRATHIP MUANGKHAM</v>
          </cell>
          <cell r="D336" t="str">
            <v>ประทีป ม่วงคำ</v>
          </cell>
          <cell r="E336" t="str">
            <v>Services &amp; Operations</v>
          </cell>
          <cell r="F336" t="str">
            <v>Services &amp; Operations Group 1</v>
          </cell>
          <cell r="G336" t="str">
            <v>SOG1-MRJ</v>
          </cell>
          <cell r="H336" t="str">
            <v>IT Operation Support</v>
          </cell>
          <cell r="I336" t="str">
            <v>Nawarat R.</v>
          </cell>
          <cell r="J336">
            <v>42248</v>
          </cell>
          <cell r="K336" t="str">
            <v xml:space="preserve">  0.25</v>
          </cell>
          <cell r="L336" t="str">
            <v>IT Operations Support</v>
          </cell>
          <cell r="M336" t="str">
            <v>P1</v>
          </cell>
        </row>
        <row r="337">
          <cell r="B337" t="str">
            <v>650177</v>
          </cell>
          <cell r="C337" t="str">
            <v>SUDARAT THISAWONG</v>
          </cell>
          <cell r="D337" t="str">
            <v>สุดารัตน์ ทิศาวงษ์</v>
          </cell>
          <cell r="E337" t="str">
            <v>Services &amp; Operations</v>
          </cell>
          <cell r="F337" t="str">
            <v>Services &amp; Operations Group 1</v>
          </cell>
          <cell r="G337" t="str">
            <v>SOG1-MRJ</v>
          </cell>
          <cell r="H337" t="str">
            <v>IT Operation Support</v>
          </cell>
          <cell r="I337" t="str">
            <v>Nawarat R.</v>
          </cell>
          <cell r="J337">
            <v>42248</v>
          </cell>
          <cell r="K337" t="str">
            <v xml:space="preserve">  0.25</v>
          </cell>
          <cell r="L337" t="str">
            <v>IT Operations Support</v>
          </cell>
          <cell r="M337" t="str">
            <v>P1</v>
          </cell>
        </row>
        <row r="338">
          <cell r="B338" t="str">
            <v>529419</v>
          </cell>
          <cell r="C338" t="str">
            <v>PONTHAVEE SITTHIPOL</v>
          </cell>
          <cell r="D338" t="str">
            <v>พลทวี สิทธิผล</v>
          </cell>
          <cell r="E338" t="str">
            <v>Services &amp; Operations</v>
          </cell>
          <cell r="F338" t="str">
            <v>Services &amp; Operations Group 2</v>
          </cell>
          <cell r="G338" t="str">
            <v>Application Services-SOG2</v>
          </cell>
          <cell r="H338" t="str">
            <v>Application Developer</v>
          </cell>
          <cell r="I338" t="str">
            <v>Peerapong C.</v>
          </cell>
          <cell r="J338">
            <v>42254</v>
          </cell>
          <cell r="K338" t="str">
            <v xml:space="preserve">  0.25</v>
          </cell>
          <cell r="L338" t="str">
            <v>Developer</v>
          </cell>
          <cell r="M338" t="str">
            <v>P3</v>
          </cell>
        </row>
        <row r="339">
          <cell r="B339" t="str">
            <v>529566</v>
          </cell>
          <cell r="C339" t="str">
            <v>KAMONTHEP SUPATTHARAKUL</v>
          </cell>
          <cell r="D339" t="str">
            <v>กมลเทพ สุภัทรกุล</v>
          </cell>
          <cell r="E339" t="str">
            <v>Infrastructure &amp; Application Services</v>
          </cell>
          <cell r="F339" t="str">
            <v>Infrastructure Services</v>
          </cell>
          <cell r="G339" t="str">
            <v>System Services</v>
          </cell>
          <cell r="H339" t="str">
            <v>System Engineer</v>
          </cell>
          <cell r="I339" t="str">
            <v>Pipat S.</v>
          </cell>
          <cell r="J339">
            <v>42278</v>
          </cell>
          <cell r="K339" t="str">
            <v xml:space="preserve">  0.17</v>
          </cell>
          <cell r="L339" t="str">
            <v>System Engineer</v>
          </cell>
          <cell r="M339" t="str">
            <v>P3</v>
          </cell>
        </row>
        <row r="340">
          <cell r="B340" t="str">
            <v>529756</v>
          </cell>
          <cell r="C340" t="str">
            <v>JIRAYU JULAYANON</v>
          </cell>
          <cell r="D340" t="str">
            <v>จิรายุ จูละยานนท์</v>
          </cell>
          <cell r="E340" t="str">
            <v>Core Hospital Systems &amp; Research and Innovation</v>
          </cell>
          <cell r="F340" t="str">
            <v>Hospital Information Systems</v>
          </cell>
          <cell r="G340" t="str">
            <v>TrakCare</v>
          </cell>
          <cell r="H340" t="str">
            <v>Application Developer</v>
          </cell>
          <cell r="I340" t="str">
            <v>Suntorn M.</v>
          </cell>
          <cell r="J340">
            <v>42278</v>
          </cell>
          <cell r="K340" t="str">
            <v xml:space="preserve">  0.17</v>
          </cell>
          <cell r="L340" t="str">
            <v>Developer</v>
          </cell>
          <cell r="M340" t="str">
            <v>P1</v>
          </cell>
        </row>
        <row r="341">
          <cell r="B341" t="str">
            <v>529796</v>
          </cell>
          <cell r="C341" t="str">
            <v>MONGKOL JINDARAT</v>
          </cell>
          <cell r="D341" t="str">
            <v>มงคล จินดารัตน์</v>
          </cell>
          <cell r="E341" t="str">
            <v>Infrastructure &amp; Application Services</v>
          </cell>
          <cell r="F341" t="str">
            <v>Enterprise Resources Planning Systems</v>
          </cell>
          <cell r="G341" t="str">
            <v>ERP System</v>
          </cell>
          <cell r="H341" t="str">
            <v>Senior Application Support</v>
          </cell>
          <cell r="I341" t="str">
            <v>Supanee S.</v>
          </cell>
          <cell r="J341">
            <v>42278</v>
          </cell>
          <cell r="K341" t="str">
            <v xml:space="preserve">  0.17</v>
          </cell>
          <cell r="L341" t="str">
            <v>Senior Application Support</v>
          </cell>
          <cell r="M341" t="str">
            <v>P6</v>
          </cell>
        </row>
        <row r="342">
          <cell r="B342" t="str">
            <v>529798</v>
          </cell>
          <cell r="C342" t="str">
            <v>KANAPOT KORNWAITAYASET</v>
          </cell>
          <cell r="D342" t="str">
            <v>คณพศ กรไวทยาเศรษฐ์</v>
          </cell>
          <cell r="E342" t="str">
            <v>Services &amp; Operations</v>
          </cell>
          <cell r="F342" t="str">
            <v>Services &amp; Operations Group 4</v>
          </cell>
          <cell r="G342" t="str">
            <v>SOG4-BKH</v>
          </cell>
          <cell r="H342" t="str">
            <v>Operation Support</v>
          </cell>
          <cell r="I342" t="str">
            <v>Sarawich S.</v>
          </cell>
          <cell r="J342">
            <v>42278</v>
          </cell>
          <cell r="K342" t="str">
            <v xml:space="preserve">  0.17</v>
          </cell>
          <cell r="L342" t="str">
            <v>IT Operations Support</v>
          </cell>
          <cell r="M342" t="str">
            <v>P2</v>
          </cell>
        </row>
        <row r="343">
          <cell r="B343" t="str">
            <v>529801</v>
          </cell>
          <cell r="C343" t="str">
            <v>PANNAPORN KEERATIPHAIBOON</v>
          </cell>
          <cell r="D343" t="str">
            <v>ปัณพร กีรติไพบูลย์</v>
          </cell>
          <cell r="E343" t="str">
            <v>Services &amp; Operations</v>
          </cell>
          <cell r="F343" t="str">
            <v>Services &amp; Operations Group 1</v>
          </cell>
          <cell r="G343" t="str">
            <v>SOG1-BHQ</v>
          </cell>
          <cell r="H343" t="str">
            <v>Application Support</v>
          </cell>
          <cell r="I343" t="str">
            <v>Nawarat R.</v>
          </cell>
          <cell r="J343">
            <v>42278</v>
          </cell>
          <cell r="K343" t="str">
            <v xml:space="preserve">  0.17</v>
          </cell>
          <cell r="L343" t="str">
            <v>Application Support</v>
          </cell>
          <cell r="M343" t="str">
            <v>P2</v>
          </cell>
        </row>
        <row r="344">
          <cell r="B344" t="str">
            <v>529803</v>
          </cell>
          <cell r="C344" t="str">
            <v>THALOENGPATTARAKOON SANBOON</v>
          </cell>
          <cell r="D344" t="str">
            <v>เถลิงภัทรกุล แสนบุญ</v>
          </cell>
          <cell r="E344" t="str">
            <v>Infrastructure &amp; Application Services</v>
          </cell>
          <cell r="F344" t="str">
            <v>Business Support Systems</v>
          </cell>
          <cell r="G344" t="str">
            <v>Shared Applications</v>
          </cell>
          <cell r="H344" t="str">
            <v>Senior Application developer</v>
          </cell>
          <cell r="I344" t="str">
            <v>Wannawadee Y.</v>
          </cell>
          <cell r="J344">
            <v>42278</v>
          </cell>
          <cell r="K344" t="str">
            <v xml:space="preserve">  0.17</v>
          </cell>
          <cell r="L344" t="str">
            <v>Senior Developer</v>
          </cell>
          <cell r="M344" t="str">
            <v>P5</v>
          </cell>
        </row>
        <row r="345">
          <cell r="B345" t="str">
            <v>529805</v>
          </cell>
          <cell r="C345" t="str">
            <v>SAWITTREE WILAIROT</v>
          </cell>
          <cell r="D345" t="str">
            <v>สาวิตรี วิไลโรจน์</v>
          </cell>
          <cell r="E345" t="str">
            <v>Infrastructure &amp; Application Services</v>
          </cell>
          <cell r="F345" t="str">
            <v>Enterprise Resources Planning Systems</v>
          </cell>
          <cell r="G345" t="str">
            <v>ERP System</v>
          </cell>
          <cell r="H345" t="str">
            <v>Application Support</v>
          </cell>
          <cell r="I345" t="str">
            <v>Supanee S.</v>
          </cell>
          <cell r="J345">
            <v>42278</v>
          </cell>
          <cell r="K345" t="str">
            <v xml:space="preserve">  0.17</v>
          </cell>
          <cell r="L345" t="str">
            <v>Application Support</v>
          </cell>
          <cell r="M345" t="str">
            <v>P2</v>
          </cell>
        </row>
        <row r="346">
          <cell r="B346" t="str">
            <v>529813</v>
          </cell>
          <cell r="C346" t="str">
            <v>NAPAT JITPUKDEE</v>
          </cell>
          <cell r="D346" t="str">
            <v>นภัทร จิตรภักดี</v>
          </cell>
          <cell r="E346" t="str">
            <v>Infrastructure &amp; Application Services</v>
          </cell>
          <cell r="F346" t="str">
            <v>Infrastructure Services</v>
          </cell>
          <cell r="G346" t="str">
            <v>Network Services</v>
          </cell>
          <cell r="H346" t="str">
            <v>Network Engineer</v>
          </cell>
          <cell r="I346" t="str">
            <v>Pipat S.</v>
          </cell>
          <cell r="J346">
            <v>42293</v>
          </cell>
          <cell r="K346" t="str">
            <v xml:space="preserve">  0.17</v>
          </cell>
          <cell r="L346" t="str">
            <v>Network Engineer</v>
          </cell>
          <cell r="M346" t="str">
            <v>P3</v>
          </cell>
        </row>
        <row r="347">
          <cell r="B347" t="str">
            <v>529875</v>
          </cell>
          <cell r="C347" t="str">
            <v>ITSARET DANGSUK</v>
          </cell>
          <cell r="D347" t="str">
            <v>อิสเรศ แดงสุข</v>
          </cell>
          <cell r="E347" t="str">
            <v>Infrastructure &amp; Application Services</v>
          </cell>
          <cell r="F347" t="str">
            <v>Business Support Systems</v>
          </cell>
          <cell r="G347" t="str">
            <v>Shared Applications</v>
          </cell>
          <cell r="H347" t="str">
            <v>Application Developer</v>
          </cell>
          <cell r="I347" t="str">
            <v>Wannawadee Y.</v>
          </cell>
          <cell r="J347">
            <v>42293</v>
          </cell>
          <cell r="K347" t="str">
            <v xml:space="preserve">  0.17</v>
          </cell>
          <cell r="L347" t="str">
            <v>Developer</v>
          </cell>
          <cell r="M347" t="str">
            <v>P3</v>
          </cell>
        </row>
        <row r="348">
          <cell r="B348" t="str">
            <v>530003</v>
          </cell>
          <cell r="C348" t="str">
            <v>SUREERAT NORACHAN</v>
          </cell>
          <cell r="D348" t="str">
            <v>สุรีรัตน์ นรชาญ</v>
          </cell>
          <cell r="E348" t="str">
            <v>Infrastructure &amp; Application Services</v>
          </cell>
          <cell r="F348" t="str">
            <v>Business Support Systems</v>
          </cell>
          <cell r="G348" t="str">
            <v>Business Products</v>
          </cell>
          <cell r="H348" t="str">
            <v>System Analyst</v>
          </cell>
          <cell r="I348" t="str">
            <v>Wannawadee Y.</v>
          </cell>
          <cell r="J348">
            <v>42310</v>
          </cell>
          <cell r="K348" t="str">
            <v xml:space="preserve">  0.08</v>
          </cell>
          <cell r="L348" t="str">
            <v>System Analyst</v>
          </cell>
          <cell r="M348" t="str">
            <v>P3</v>
          </cell>
        </row>
        <row r="349">
          <cell r="B349" t="str">
            <v>530103</v>
          </cell>
          <cell r="C349" t="str">
            <v>PILAIWAN KANLAYABUT</v>
          </cell>
          <cell r="D349" t="str">
            <v>พิไลวรรณ กัลยาบุตร</v>
          </cell>
          <cell r="E349" t="str">
            <v>Services &amp; Operations</v>
          </cell>
          <cell r="F349" t="str">
            <v>Services &amp; Operations Group 1</v>
          </cell>
          <cell r="G349" t="str">
            <v>Application Services-SOG1</v>
          </cell>
          <cell r="H349" t="str">
            <v>Test Engineer</v>
          </cell>
          <cell r="I349" t="str">
            <v>Nawarat R.</v>
          </cell>
          <cell r="J349">
            <v>42310</v>
          </cell>
          <cell r="K349" t="str">
            <v xml:space="preserve">  0.08</v>
          </cell>
          <cell r="L349" t="str">
            <v>Test Engineer</v>
          </cell>
          <cell r="M349" t="str">
            <v>P1</v>
          </cell>
        </row>
        <row r="350">
          <cell r="B350" t="str">
            <v>530108</v>
          </cell>
          <cell r="C350" t="str">
            <v>VORAYOT VIVEKAPHIRAT</v>
          </cell>
          <cell r="D350" t="str">
            <v>วรยศ วิเวกาภิรัต</v>
          </cell>
          <cell r="E350" t="str">
            <v>Infrastructure &amp; Application Services</v>
          </cell>
          <cell r="F350" t="str">
            <v>Infrastructure Services</v>
          </cell>
          <cell r="G350" t="str">
            <v>Infrastructure Services</v>
          </cell>
          <cell r="H350" t="str">
            <v>IT Infrastructure Director</v>
          </cell>
          <cell r="I350" t="str">
            <v>Chanin C.</v>
          </cell>
          <cell r="J350">
            <v>42310</v>
          </cell>
          <cell r="K350" t="str">
            <v xml:space="preserve">  0.08</v>
          </cell>
          <cell r="L350" t="str">
            <v>IT Infrastructure Director</v>
          </cell>
          <cell r="M350" t="str">
            <v>P12</v>
          </cell>
        </row>
        <row r="351">
          <cell r="B351" t="str">
            <v>530118</v>
          </cell>
          <cell r="C351" t="str">
            <v>NACHANOK PIYOK</v>
          </cell>
          <cell r="D351" t="str">
            <v>ณชนก พิโยค</v>
          </cell>
          <cell r="E351" t="str">
            <v>Infrastructure &amp; Application Services</v>
          </cell>
          <cell r="F351" t="str">
            <v>Infrastructure Services</v>
          </cell>
          <cell r="G351" t="str">
            <v>Operation Services</v>
          </cell>
          <cell r="H351" t="str">
            <v>Senior IT Operation Support</v>
          </cell>
          <cell r="I351" t="str">
            <v>Pipat S.</v>
          </cell>
          <cell r="J351">
            <v>42310</v>
          </cell>
          <cell r="K351" t="str">
            <v xml:space="preserve">  0.08</v>
          </cell>
          <cell r="L351" t="str">
            <v>Senior IT Operations Support</v>
          </cell>
          <cell r="M351" t="str">
            <v>P4</v>
          </cell>
        </row>
        <row r="352">
          <cell r="B352" t="str">
            <v>501601</v>
          </cell>
          <cell r="C352" t="str">
            <v>THANIDA MONGKONSUTHIWAT</v>
          </cell>
          <cell r="D352" t="str">
            <v>ธนิดา มงคลสุทิวัตถ์</v>
          </cell>
          <cell r="E352" t="str">
            <v>Core Hospital Systems &amp; Research and Innovation</v>
          </cell>
          <cell r="F352" t="str">
            <v>Health Management Systems</v>
          </cell>
          <cell r="G352" t="str">
            <v>B-eXchange</v>
          </cell>
          <cell r="H352" t="str">
            <v>Business Analyst</v>
          </cell>
          <cell r="I352" t="str">
            <v>Veerasak K.</v>
          </cell>
          <cell r="J352">
            <v>42248</v>
          </cell>
          <cell r="K352" t="str">
            <v xml:space="preserve">  0.25</v>
          </cell>
          <cell r="L352" t="str">
            <v>Business Analyst</v>
          </cell>
          <cell r="M352" t="str">
            <v>P3</v>
          </cell>
        </row>
        <row r="353">
          <cell r="B353" t="str">
            <v>510595</v>
          </cell>
          <cell r="C353" t="str">
            <v>KRIANGKRAI TRAKULPAISAL</v>
          </cell>
          <cell r="D353" t="str">
            <v>เกรียงไกร ตระกูลไพศาล</v>
          </cell>
          <cell r="E353" t="str">
            <v>Core Hospital Systems &amp; Research and Innovation</v>
          </cell>
          <cell r="F353" t="str">
            <v>Hospital Information Systems</v>
          </cell>
          <cell r="G353" t="str">
            <v>B-Connect</v>
          </cell>
          <cell r="H353" t="str">
            <v>Application Support</v>
          </cell>
          <cell r="I353" t="str">
            <v>Suntorn M.</v>
          </cell>
          <cell r="J353">
            <v>42248</v>
          </cell>
          <cell r="K353" t="str">
            <v xml:space="preserve">  0.25</v>
          </cell>
          <cell r="L353" t="str">
            <v>Application Support</v>
          </cell>
          <cell r="M353" t="str">
            <v>P3</v>
          </cell>
        </row>
        <row r="354">
          <cell r="B354" t="str">
            <v>520329</v>
          </cell>
          <cell r="C354" t="str">
            <v>SUKIT ROEKMONGKHON</v>
          </cell>
          <cell r="D354" t="str">
            <v>สุกิตติ์ ฤกษ์มงคล</v>
          </cell>
          <cell r="E354" t="str">
            <v>Services &amp; Operations</v>
          </cell>
          <cell r="F354" t="str">
            <v>Services &amp; Operations Group 3</v>
          </cell>
          <cell r="G354" t="str">
            <v>SOG3-SRH</v>
          </cell>
          <cell r="H354" t="str">
            <v>IT Support-PTM</v>
          </cell>
          <cell r="I354" t="str">
            <v>Yongyut B.</v>
          </cell>
          <cell r="J354">
            <v>42186</v>
          </cell>
          <cell r="K354" t="str">
            <v xml:space="preserve">  0.42</v>
          </cell>
          <cell r="L354" t="str">
            <v>IT Operations Support</v>
          </cell>
          <cell r="M354" t="str">
            <v>P1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1"/>
  <sheetViews>
    <sheetView workbookViewId="0">
      <selection activeCell="E29" sqref="E29"/>
    </sheetView>
  </sheetViews>
  <sheetFormatPr defaultRowHeight="18"/>
  <cols>
    <col min="1" max="1" width="12" style="88" customWidth="1"/>
    <col min="2" max="2" width="4.85546875" style="88" customWidth="1"/>
    <col min="3" max="3" width="28.42578125" style="88" customWidth="1"/>
    <col min="4" max="4" width="34" style="75" customWidth="1"/>
    <col min="5" max="5" width="27.7109375" style="88" customWidth="1"/>
    <col min="6" max="6" width="17.5703125" style="88" bestFit="1" customWidth="1"/>
    <col min="7" max="7" width="19.140625" style="88" bestFit="1" customWidth="1"/>
    <col min="8" max="8" width="18.28515625" style="88" bestFit="1" customWidth="1"/>
    <col min="9" max="257" width="9.140625" style="88"/>
    <col min="258" max="258" width="11.7109375" style="88" customWidth="1"/>
    <col min="259" max="259" width="28.42578125" style="88" customWidth="1"/>
    <col min="260" max="260" width="34" style="88" customWidth="1"/>
    <col min="261" max="261" width="40.42578125" style="88" customWidth="1"/>
    <col min="262" max="262" width="17.5703125" style="88" bestFit="1" customWidth="1"/>
    <col min="263" max="263" width="19.140625" style="88" bestFit="1" customWidth="1"/>
    <col min="264" max="264" width="18.28515625" style="88" bestFit="1" customWidth="1"/>
    <col min="265" max="513" width="9.140625" style="88"/>
    <col min="514" max="514" width="11.7109375" style="88" customWidth="1"/>
    <col min="515" max="515" width="28.42578125" style="88" customWidth="1"/>
    <col min="516" max="516" width="34" style="88" customWidth="1"/>
    <col min="517" max="517" width="40.42578125" style="88" customWidth="1"/>
    <col min="518" max="518" width="17.5703125" style="88" bestFit="1" customWidth="1"/>
    <col min="519" max="519" width="19.140625" style="88" bestFit="1" customWidth="1"/>
    <col min="520" max="520" width="18.28515625" style="88" bestFit="1" customWidth="1"/>
    <col min="521" max="769" width="9.140625" style="88"/>
    <col min="770" max="770" width="11.7109375" style="88" customWidth="1"/>
    <col min="771" max="771" width="28.42578125" style="88" customWidth="1"/>
    <col min="772" max="772" width="34" style="88" customWidth="1"/>
    <col min="773" max="773" width="40.42578125" style="88" customWidth="1"/>
    <col min="774" max="774" width="17.5703125" style="88" bestFit="1" customWidth="1"/>
    <col min="775" max="775" width="19.140625" style="88" bestFit="1" customWidth="1"/>
    <col min="776" max="776" width="18.28515625" style="88" bestFit="1" customWidth="1"/>
    <col min="777" max="1025" width="9.140625" style="88"/>
    <col min="1026" max="1026" width="11.7109375" style="88" customWidth="1"/>
    <col min="1027" max="1027" width="28.42578125" style="88" customWidth="1"/>
    <col min="1028" max="1028" width="34" style="88" customWidth="1"/>
    <col min="1029" max="1029" width="40.42578125" style="88" customWidth="1"/>
    <col min="1030" max="1030" width="17.5703125" style="88" bestFit="1" customWidth="1"/>
    <col min="1031" max="1031" width="19.140625" style="88" bestFit="1" customWidth="1"/>
    <col min="1032" max="1032" width="18.28515625" style="88" bestFit="1" customWidth="1"/>
    <col min="1033" max="1281" width="9.140625" style="88"/>
    <col min="1282" max="1282" width="11.7109375" style="88" customWidth="1"/>
    <col min="1283" max="1283" width="28.42578125" style="88" customWidth="1"/>
    <col min="1284" max="1284" width="34" style="88" customWidth="1"/>
    <col min="1285" max="1285" width="40.42578125" style="88" customWidth="1"/>
    <col min="1286" max="1286" width="17.5703125" style="88" bestFit="1" customWidth="1"/>
    <col min="1287" max="1287" width="19.140625" style="88" bestFit="1" customWidth="1"/>
    <col min="1288" max="1288" width="18.28515625" style="88" bestFit="1" customWidth="1"/>
    <col min="1289" max="1537" width="9.140625" style="88"/>
    <col min="1538" max="1538" width="11.7109375" style="88" customWidth="1"/>
    <col min="1539" max="1539" width="28.42578125" style="88" customWidth="1"/>
    <col min="1540" max="1540" width="34" style="88" customWidth="1"/>
    <col min="1541" max="1541" width="40.42578125" style="88" customWidth="1"/>
    <col min="1542" max="1542" width="17.5703125" style="88" bestFit="1" customWidth="1"/>
    <col min="1543" max="1543" width="19.140625" style="88" bestFit="1" customWidth="1"/>
    <col min="1544" max="1544" width="18.28515625" style="88" bestFit="1" customWidth="1"/>
    <col min="1545" max="1793" width="9.140625" style="88"/>
    <col min="1794" max="1794" width="11.7109375" style="88" customWidth="1"/>
    <col min="1795" max="1795" width="28.42578125" style="88" customWidth="1"/>
    <col min="1796" max="1796" width="34" style="88" customWidth="1"/>
    <col min="1797" max="1797" width="40.42578125" style="88" customWidth="1"/>
    <col min="1798" max="1798" width="17.5703125" style="88" bestFit="1" customWidth="1"/>
    <col min="1799" max="1799" width="19.140625" style="88" bestFit="1" customWidth="1"/>
    <col min="1800" max="1800" width="18.28515625" style="88" bestFit="1" customWidth="1"/>
    <col min="1801" max="2049" width="9.140625" style="88"/>
    <col min="2050" max="2050" width="11.7109375" style="88" customWidth="1"/>
    <col min="2051" max="2051" width="28.42578125" style="88" customWidth="1"/>
    <col min="2052" max="2052" width="34" style="88" customWidth="1"/>
    <col min="2053" max="2053" width="40.42578125" style="88" customWidth="1"/>
    <col min="2054" max="2054" width="17.5703125" style="88" bestFit="1" customWidth="1"/>
    <col min="2055" max="2055" width="19.140625" style="88" bestFit="1" customWidth="1"/>
    <col min="2056" max="2056" width="18.28515625" style="88" bestFit="1" customWidth="1"/>
    <col min="2057" max="2305" width="9.140625" style="88"/>
    <col min="2306" max="2306" width="11.7109375" style="88" customWidth="1"/>
    <col min="2307" max="2307" width="28.42578125" style="88" customWidth="1"/>
    <col min="2308" max="2308" width="34" style="88" customWidth="1"/>
    <col min="2309" max="2309" width="40.42578125" style="88" customWidth="1"/>
    <col min="2310" max="2310" width="17.5703125" style="88" bestFit="1" customWidth="1"/>
    <col min="2311" max="2311" width="19.140625" style="88" bestFit="1" customWidth="1"/>
    <col min="2312" max="2312" width="18.28515625" style="88" bestFit="1" customWidth="1"/>
    <col min="2313" max="2561" width="9.140625" style="88"/>
    <col min="2562" max="2562" width="11.7109375" style="88" customWidth="1"/>
    <col min="2563" max="2563" width="28.42578125" style="88" customWidth="1"/>
    <col min="2564" max="2564" width="34" style="88" customWidth="1"/>
    <col min="2565" max="2565" width="40.42578125" style="88" customWidth="1"/>
    <col min="2566" max="2566" width="17.5703125" style="88" bestFit="1" customWidth="1"/>
    <col min="2567" max="2567" width="19.140625" style="88" bestFit="1" customWidth="1"/>
    <col min="2568" max="2568" width="18.28515625" style="88" bestFit="1" customWidth="1"/>
    <col min="2569" max="2817" width="9.140625" style="88"/>
    <col min="2818" max="2818" width="11.7109375" style="88" customWidth="1"/>
    <col min="2819" max="2819" width="28.42578125" style="88" customWidth="1"/>
    <col min="2820" max="2820" width="34" style="88" customWidth="1"/>
    <col min="2821" max="2821" width="40.42578125" style="88" customWidth="1"/>
    <col min="2822" max="2822" width="17.5703125" style="88" bestFit="1" customWidth="1"/>
    <col min="2823" max="2823" width="19.140625" style="88" bestFit="1" customWidth="1"/>
    <col min="2824" max="2824" width="18.28515625" style="88" bestFit="1" customWidth="1"/>
    <col min="2825" max="3073" width="9.140625" style="88"/>
    <col min="3074" max="3074" width="11.7109375" style="88" customWidth="1"/>
    <col min="3075" max="3075" width="28.42578125" style="88" customWidth="1"/>
    <col min="3076" max="3076" width="34" style="88" customWidth="1"/>
    <col min="3077" max="3077" width="40.42578125" style="88" customWidth="1"/>
    <col min="3078" max="3078" width="17.5703125" style="88" bestFit="1" customWidth="1"/>
    <col min="3079" max="3079" width="19.140625" style="88" bestFit="1" customWidth="1"/>
    <col min="3080" max="3080" width="18.28515625" style="88" bestFit="1" customWidth="1"/>
    <col min="3081" max="3329" width="9.140625" style="88"/>
    <col min="3330" max="3330" width="11.7109375" style="88" customWidth="1"/>
    <col min="3331" max="3331" width="28.42578125" style="88" customWidth="1"/>
    <col min="3332" max="3332" width="34" style="88" customWidth="1"/>
    <col min="3333" max="3333" width="40.42578125" style="88" customWidth="1"/>
    <col min="3334" max="3334" width="17.5703125" style="88" bestFit="1" customWidth="1"/>
    <col min="3335" max="3335" width="19.140625" style="88" bestFit="1" customWidth="1"/>
    <col min="3336" max="3336" width="18.28515625" style="88" bestFit="1" customWidth="1"/>
    <col min="3337" max="3585" width="9.140625" style="88"/>
    <col min="3586" max="3586" width="11.7109375" style="88" customWidth="1"/>
    <col min="3587" max="3587" width="28.42578125" style="88" customWidth="1"/>
    <col min="3588" max="3588" width="34" style="88" customWidth="1"/>
    <col min="3589" max="3589" width="40.42578125" style="88" customWidth="1"/>
    <col min="3590" max="3590" width="17.5703125" style="88" bestFit="1" customWidth="1"/>
    <col min="3591" max="3591" width="19.140625" style="88" bestFit="1" customWidth="1"/>
    <col min="3592" max="3592" width="18.28515625" style="88" bestFit="1" customWidth="1"/>
    <col min="3593" max="3841" width="9.140625" style="88"/>
    <col min="3842" max="3842" width="11.7109375" style="88" customWidth="1"/>
    <col min="3843" max="3843" width="28.42578125" style="88" customWidth="1"/>
    <col min="3844" max="3844" width="34" style="88" customWidth="1"/>
    <col min="3845" max="3845" width="40.42578125" style="88" customWidth="1"/>
    <col min="3846" max="3846" width="17.5703125" style="88" bestFit="1" customWidth="1"/>
    <col min="3847" max="3847" width="19.140625" style="88" bestFit="1" customWidth="1"/>
    <col min="3848" max="3848" width="18.28515625" style="88" bestFit="1" customWidth="1"/>
    <col min="3849" max="4097" width="9.140625" style="88"/>
    <col min="4098" max="4098" width="11.7109375" style="88" customWidth="1"/>
    <col min="4099" max="4099" width="28.42578125" style="88" customWidth="1"/>
    <col min="4100" max="4100" width="34" style="88" customWidth="1"/>
    <col min="4101" max="4101" width="40.42578125" style="88" customWidth="1"/>
    <col min="4102" max="4102" width="17.5703125" style="88" bestFit="1" customWidth="1"/>
    <col min="4103" max="4103" width="19.140625" style="88" bestFit="1" customWidth="1"/>
    <col min="4104" max="4104" width="18.28515625" style="88" bestFit="1" customWidth="1"/>
    <col min="4105" max="4353" width="9.140625" style="88"/>
    <col min="4354" max="4354" width="11.7109375" style="88" customWidth="1"/>
    <col min="4355" max="4355" width="28.42578125" style="88" customWidth="1"/>
    <col min="4356" max="4356" width="34" style="88" customWidth="1"/>
    <col min="4357" max="4357" width="40.42578125" style="88" customWidth="1"/>
    <col min="4358" max="4358" width="17.5703125" style="88" bestFit="1" customWidth="1"/>
    <col min="4359" max="4359" width="19.140625" style="88" bestFit="1" customWidth="1"/>
    <col min="4360" max="4360" width="18.28515625" style="88" bestFit="1" customWidth="1"/>
    <col min="4361" max="4609" width="9.140625" style="88"/>
    <col min="4610" max="4610" width="11.7109375" style="88" customWidth="1"/>
    <col min="4611" max="4611" width="28.42578125" style="88" customWidth="1"/>
    <col min="4612" max="4612" width="34" style="88" customWidth="1"/>
    <col min="4613" max="4613" width="40.42578125" style="88" customWidth="1"/>
    <col min="4614" max="4614" width="17.5703125" style="88" bestFit="1" customWidth="1"/>
    <col min="4615" max="4615" width="19.140625" style="88" bestFit="1" customWidth="1"/>
    <col min="4616" max="4616" width="18.28515625" style="88" bestFit="1" customWidth="1"/>
    <col min="4617" max="4865" width="9.140625" style="88"/>
    <col min="4866" max="4866" width="11.7109375" style="88" customWidth="1"/>
    <col min="4867" max="4867" width="28.42578125" style="88" customWidth="1"/>
    <col min="4868" max="4868" width="34" style="88" customWidth="1"/>
    <col min="4869" max="4869" width="40.42578125" style="88" customWidth="1"/>
    <col min="4870" max="4870" width="17.5703125" style="88" bestFit="1" customWidth="1"/>
    <col min="4871" max="4871" width="19.140625" style="88" bestFit="1" customWidth="1"/>
    <col min="4872" max="4872" width="18.28515625" style="88" bestFit="1" customWidth="1"/>
    <col min="4873" max="5121" width="9.140625" style="88"/>
    <col min="5122" max="5122" width="11.7109375" style="88" customWidth="1"/>
    <col min="5123" max="5123" width="28.42578125" style="88" customWidth="1"/>
    <col min="5124" max="5124" width="34" style="88" customWidth="1"/>
    <col min="5125" max="5125" width="40.42578125" style="88" customWidth="1"/>
    <col min="5126" max="5126" width="17.5703125" style="88" bestFit="1" customWidth="1"/>
    <col min="5127" max="5127" width="19.140625" style="88" bestFit="1" customWidth="1"/>
    <col min="5128" max="5128" width="18.28515625" style="88" bestFit="1" customWidth="1"/>
    <col min="5129" max="5377" width="9.140625" style="88"/>
    <col min="5378" max="5378" width="11.7109375" style="88" customWidth="1"/>
    <col min="5379" max="5379" width="28.42578125" style="88" customWidth="1"/>
    <col min="5380" max="5380" width="34" style="88" customWidth="1"/>
    <col min="5381" max="5381" width="40.42578125" style="88" customWidth="1"/>
    <col min="5382" max="5382" width="17.5703125" style="88" bestFit="1" customWidth="1"/>
    <col min="5383" max="5383" width="19.140625" style="88" bestFit="1" customWidth="1"/>
    <col min="5384" max="5384" width="18.28515625" style="88" bestFit="1" customWidth="1"/>
    <col min="5385" max="5633" width="9.140625" style="88"/>
    <col min="5634" max="5634" width="11.7109375" style="88" customWidth="1"/>
    <col min="5635" max="5635" width="28.42578125" style="88" customWidth="1"/>
    <col min="5636" max="5636" width="34" style="88" customWidth="1"/>
    <col min="5637" max="5637" width="40.42578125" style="88" customWidth="1"/>
    <col min="5638" max="5638" width="17.5703125" style="88" bestFit="1" customWidth="1"/>
    <col min="5639" max="5639" width="19.140625" style="88" bestFit="1" customWidth="1"/>
    <col min="5640" max="5640" width="18.28515625" style="88" bestFit="1" customWidth="1"/>
    <col min="5641" max="5889" width="9.140625" style="88"/>
    <col min="5890" max="5890" width="11.7109375" style="88" customWidth="1"/>
    <col min="5891" max="5891" width="28.42578125" style="88" customWidth="1"/>
    <col min="5892" max="5892" width="34" style="88" customWidth="1"/>
    <col min="5893" max="5893" width="40.42578125" style="88" customWidth="1"/>
    <col min="5894" max="5894" width="17.5703125" style="88" bestFit="1" customWidth="1"/>
    <col min="5895" max="5895" width="19.140625" style="88" bestFit="1" customWidth="1"/>
    <col min="5896" max="5896" width="18.28515625" style="88" bestFit="1" customWidth="1"/>
    <col min="5897" max="6145" width="9.140625" style="88"/>
    <col min="6146" max="6146" width="11.7109375" style="88" customWidth="1"/>
    <col min="6147" max="6147" width="28.42578125" style="88" customWidth="1"/>
    <col min="6148" max="6148" width="34" style="88" customWidth="1"/>
    <col min="6149" max="6149" width="40.42578125" style="88" customWidth="1"/>
    <col min="6150" max="6150" width="17.5703125" style="88" bestFit="1" customWidth="1"/>
    <col min="6151" max="6151" width="19.140625" style="88" bestFit="1" customWidth="1"/>
    <col min="6152" max="6152" width="18.28515625" style="88" bestFit="1" customWidth="1"/>
    <col min="6153" max="6401" width="9.140625" style="88"/>
    <col min="6402" max="6402" width="11.7109375" style="88" customWidth="1"/>
    <col min="6403" max="6403" width="28.42578125" style="88" customWidth="1"/>
    <col min="6404" max="6404" width="34" style="88" customWidth="1"/>
    <col min="6405" max="6405" width="40.42578125" style="88" customWidth="1"/>
    <col min="6406" max="6406" width="17.5703125" style="88" bestFit="1" customWidth="1"/>
    <col min="6407" max="6407" width="19.140625" style="88" bestFit="1" customWidth="1"/>
    <col min="6408" max="6408" width="18.28515625" style="88" bestFit="1" customWidth="1"/>
    <col min="6409" max="6657" width="9.140625" style="88"/>
    <col min="6658" max="6658" width="11.7109375" style="88" customWidth="1"/>
    <col min="6659" max="6659" width="28.42578125" style="88" customWidth="1"/>
    <col min="6660" max="6660" width="34" style="88" customWidth="1"/>
    <col min="6661" max="6661" width="40.42578125" style="88" customWidth="1"/>
    <col min="6662" max="6662" width="17.5703125" style="88" bestFit="1" customWidth="1"/>
    <col min="6663" max="6663" width="19.140625" style="88" bestFit="1" customWidth="1"/>
    <col min="6664" max="6664" width="18.28515625" style="88" bestFit="1" customWidth="1"/>
    <col min="6665" max="6913" width="9.140625" style="88"/>
    <col min="6914" max="6914" width="11.7109375" style="88" customWidth="1"/>
    <col min="6915" max="6915" width="28.42578125" style="88" customWidth="1"/>
    <col min="6916" max="6916" width="34" style="88" customWidth="1"/>
    <col min="6917" max="6917" width="40.42578125" style="88" customWidth="1"/>
    <col min="6918" max="6918" width="17.5703125" style="88" bestFit="1" customWidth="1"/>
    <col min="6919" max="6919" width="19.140625" style="88" bestFit="1" customWidth="1"/>
    <col min="6920" max="6920" width="18.28515625" style="88" bestFit="1" customWidth="1"/>
    <col min="6921" max="7169" width="9.140625" style="88"/>
    <col min="7170" max="7170" width="11.7109375" style="88" customWidth="1"/>
    <col min="7171" max="7171" width="28.42578125" style="88" customWidth="1"/>
    <col min="7172" max="7172" width="34" style="88" customWidth="1"/>
    <col min="7173" max="7173" width="40.42578125" style="88" customWidth="1"/>
    <col min="7174" max="7174" width="17.5703125" style="88" bestFit="1" customWidth="1"/>
    <col min="7175" max="7175" width="19.140625" style="88" bestFit="1" customWidth="1"/>
    <col min="7176" max="7176" width="18.28515625" style="88" bestFit="1" customWidth="1"/>
    <col min="7177" max="7425" width="9.140625" style="88"/>
    <col min="7426" max="7426" width="11.7109375" style="88" customWidth="1"/>
    <col min="7427" max="7427" width="28.42578125" style="88" customWidth="1"/>
    <col min="7428" max="7428" width="34" style="88" customWidth="1"/>
    <col min="7429" max="7429" width="40.42578125" style="88" customWidth="1"/>
    <col min="7430" max="7430" width="17.5703125" style="88" bestFit="1" customWidth="1"/>
    <col min="7431" max="7431" width="19.140625" style="88" bestFit="1" customWidth="1"/>
    <col min="7432" max="7432" width="18.28515625" style="88" bestFit="1" customWidth="1"/>
    <col min="7433" max="7681" width="9.140625" style="88"/>
    <col min="7682" max="7682" width="11.7109375" style="88" customWidth="1"/>
    <col min="7683" max="7683" width="28.42578125" style="88" customWidth="1"/>
    <col min="7684" max="7684" width="34" style="88" customWidth="1"/>
    <col min="7685" max="7685" width="40.42578125" style="88" customWidth="1"/>
    <col min="7686" max="7686" width="17.5703125" style="88" bestFit="1" customWidth="1"/>
    <col min="7687" max="7687" width="19.140625" style="88" bestFit="1" customWidth="1"/>
    <col min="7688" max="7688" width="18.28515625" style="88" bestFit="1" customWidth="1"/>
    <col min="7689" max="7937" width="9.140625" style="88"/>
    <col min="7938" max="7938" width="11.7109375" style="88" customWidth="1"/>
    <col min="7939" max="7939" width="28.42578125" style="88" customWidth="1"/>
    <col min="7940" max="7940" width="34" style="88" customWidth="1"/>
    <col min="7941" max="7941" width="40.42578125" style="88" customWidth="1"/>
    <col min="7942" max="7942" width="17.5703125" style="88" bestFit="1" customWidth="1"/>
    <col min="7943" max="7943" width="19.140625" style="88" bestFit="1" customWidth="1"/>
    <col min="7944" max="7944" width="18.28515625" style="88" bestFit="1" customWidth="1"/>
    <col min="7945" max="8193" width="9.140625" style="88"/>
    <col min="8194" max="8194" width="11.7109375" style="88" customWidth="1"/>
    <col min="8195" max="8195" width="28.42578125" style="88" customWidth="1"/>
    <col min="8196" max="8196" width="34" style="88" customWidth="1"/>
    <col min="8197" max="8197" width="40.42578125" style="88" customWidth="1"/>
    <col min="8198" max="8198" width="17.5703125" style="88" bestFit="1" customWidth="1"/>
    <col min="8199" max="8199" width="19.140625" style="88" bestFit="1" customWidth="1"/>
    <col min="8200" max="8200" width="18.28515625" style="88" bestFit="1" customWidth="1"/>
    <col min="8201" max="8449" width="9.140625" style="88"/>
    <col min="8450" max="8450" width="11.7109375" style="88" customWidth="1"/>
    <col min="8451" max="8451" width="28.42578125" style="88" customWidth="1"/>
    <col min="8452" max="8452" width="34" style="88" customWidth="1"/>
    <col min="8453" max="8453" width="40.42578125" style="88" customWidth="1"/>
    <col min="8454" max="8454" width="17.5703125" style="88" bestFit="1" customWidth="1"/>
    <col min="8455" max="8455" width="19.140625" style="88" bestFit="1" customWidth="1"/>
    <col min="8456" max="8456" width="18.28515625" style="88" bestFit="1" customWidth="1"/>
    <col min="8457" max="8705" width="9.140625" style="88"/>
    <col min="8706" max="8706" width="11.7109375" style="88" customWidth="1"/>
    <col min="8707" max="8707" width="28.42578125" style="88" customWidth="1"/>
    <col min="8708" max="8708" width="34" style="88" customWidth="1"/>
    <col min="8709" max="8709" width="40.42578125" style="88" customWidth="1"/>
    <col min="8710" max="8710" width="17.5703125" style="88" bestFit="1" customWidth="1"/>
    <col min="8711" max="8711" width="19.140625" style="88" bestFit="1" customWidth="1"/>
    <col min="8712" max="8712" width="18.28515625" style="88" bestFit="1" customWidth="1"/>
    <col min="8713" max="8961" width="9.140625" style="88"/>
    <col min="8962" max="8962" width="11.7109375" style="88" customWidth="1"/>
    <col min="8963" max="8963" width="28.42578125" style="88" customWidth="1"/>
    <col min="8964" max="8964" width="34" style="88" customWidth="1"/>
    <col min="8965" max="8965" width="40.42578125" style="88" customWidth="1"/>
    <col min="8966" max="8966" width="17.5703125" style="88" bestFit="1" customWidth="1"/>
    <col min="8967" max="8967" width="19.140625" style="88" bestFit="1" customWidth="1"/>
    <col min="8968" max="8968" width="18.28515625" style="88" bestFit="1" customWidth="1"/>
    <col min="8969" max="9217" width="9.140625" style="88"/>
    <col min="9218" max="9218" width="11.7109375" style="88" customWidth="1"/>
    <col min="9219" max="9219" width="28.42578125" style="88" customWidth="1"/>
    <col min="9220" max="9220" width="34" style="88" customWidth="1"/>
    <col min="9221" max="9221" width="40.42578125" style="88" customWidth="1"/>
    <col min="9222" max="9222" width="17.5703125" style="88" bestFit="1" customWidth="1"/>
    <col min="9223" max="9223" width="19.140625" style="88" bestFit="1" customWidth="1"/>
    <col min="9224" max="9224" width="18.28515625" style="88" bestFit="1" customWidth="1"/>
    <col min="9225" max="9473" width="9.140625" style="88"/>
    <col min="9474" max="9474" width="11.7109375" style="88" customWidth="1"/>
    <col min="9475" max="9475" width="28.42578125" style="88" customWidth="1"/>
    <col min="9476" max="9476" width="34" style="88" customWidth="1"/>
    <col min="9477" max="9477" width="40.42578125" style="88" customWidth="1"/>
    <col min="9478" max="9478" width="17.5703125" style="88" bestFit="1" customWidth="1"/>
    <col min="9479" max="9479" width="19.140625" style="88" bestFit="1" customWidth="1"/>
    <col min="9480" max="9480" width="18.28515625" style="88" bestFit="1" customWidth="1"/>
    <col min="9481" max="9729" width="9.140625" style="88"/>
    <col min="9730" max="9730" width="11.7109375" style="88" customWidth="1"/>
    <col min="9731" max="9731" width="28.42578125" style="88" customWidth="1"/>
    <col min="9732" max="9732" width="34" style="88" customWidth="1"/>
    <col min="9733" max="9733" width="40.42578125" style="88" customWidth="1"/>
    <col min="9734" max="9734" width="17.5703125" style="88" bestFit="1" customWidth="1"/>
    <col min="9735" max="9735" width="19.140625" style="88" bestFit="1" customWidth="1"/>
    <col min="9736" max="9736" width="18.28515625" style="88" bestFit="1" customWidth="1"/>
    <col min="9737" max="9985" width="9.140625" style="88"/>
    <col min="9986" max="9986" width="11.7109375" style="88" customWidth="1"/>
    <col min="9987" max="9987" width="28.42578125" style="88" customWidth="1"/>
    <col min="9988" max="9988" width="34" style="88" customWidth="1"/>
    <col min="9989" max="9989" width="40.42578125" style="88" customWidth="1"/>
    <col min="9990" max="9990" width="17.5703125" style="88" bestFit="1" customWidth="1"/>
    <col min="9991" max="9991" width="19.140625" style="88" bestFit="1" customWidth="1"/>
    <col min="9992" max="9992" width="18.28515625" style="88" bestFit="1" customWidth="1"/>
    <col min="9993" max="10241" width="9.140625" style="88"/>
    <col min="10242" max="10242" width="11.7109375" style="88" customWidth="1"/>
    <col min="10243" max="10243" width="28.42578125" style="88" customWidth="1"/>
    <col min="10244" max="10244" width="34" style="88" customWidth="1"/>
    <col min="10245" max="10245" width="40.42578125" style="88" customWidth="1"/>
    <col min="10246" max="10246" width="17.5703125" style="88" bestFit="1" customWidth="1"/>
    <col min="10247" max="10247" width="19.140625" style="88" bestFit="1" customWidth="1"/>
    <col min="10248" max="10248" width="18.28515625" style="88" bestFit="1" customWidth="1"/>
    <col min="10249" max="10497" width="9.140625" style="88"/>
    <col min="10498" max="10498" width="11.7109375" style="88" customWidth="1"/>
    <col min="10499" max="10499" width="28.42578125" style="88" customWidth="1"/>
    <col min="10500" max="10500" width="34" style="88" customWidth="1"/>
    <col min="10501" max="10501" width="40.42578125" style="88" customWidth="1"/>
    <col min="10502" max="10502" width="17.5703125" style="88" bestFit="1" customWidth="1"/>
    <col min="10503" max="10503" width="19.140625" style="88" bestFit="1" customWidth="1"/>
    <col min="10504" max="10504" width="18.28515625" style="88" bestFit="1" customWidth="1"/>
    <col min="10505" max="10753" width="9.140625" style="88"/>
    <col min="10754" max="10754" width="11.7109375" style="88" customWidth="1"/>
    <col min="10755" max="10755" width="28.42578125" style="88" customWidth="1"/>
    <col min="10756" max="10756" width="34" style="88" customWidth="1"/>
    <col min="10757" max="10757" width="40.42578125" style="88" customWidth="1"/>
    <col min="10758" max="10758" width="17.5703125" style="88" bestFit="1" customWidth="1"/>
    <col min="10759" max="10759" width="19.140625" style="88" bestFit="1" customWidth="1"/>
    <col min="10760" max="10760" width="18.28515625" style="88" bestFit="1" customWidth="1"/>
    <col min="10761" max="11009" width="9.140625" style="88"/>
    <col min="11010" max="11010" width="11.7109375" style="88" customWidth="1"/>
    <col min="11011" max="11011" width="28.42578125" style="88" customWidth="1"/>
    <col min="11012" max="11012" width="34" style="88" customWidth="1"/>
    <col min="11013" max="11013" width="40.42578125" style="88" customWidth="1"/>
    <col min="11014" max="11014" width="17.5703125" style="88" bestFit="1" customWidth="1"/>
    <col min="11015" max="11015" width="19.140625" style="88" bestFit="1" customWidth="1"/>
    <col min="11016" max="11016" width="18.28515625" style="88" bestFit="1" customWidth="1"/>
    <col min="11017" max="11265" width="9.140625" style="88"/>
    <col min="11266" max="11266" width="11.7109375" style="88" customWidth="1"/>
    <col min="11267" max="11267" width="28.42578125" style="88" customWidth="1"/>
    <col min="11268" max="11268" width="34" style="88" customWidth="1"/>
    <col min="11269" max="11269" width="40.42578125" style="88" customWidth="1"/>
    <col min="11270" max="11270" width="17.5703125" style="88" bestFit="1" customWidth="1"/>
    <col min="11271" max="11271" width="19.140625" style="88" bestFit="1" customWidth="1"/>
    <col min="11272" max="11272" width="18.28515625" style="88" bestFit="1" customWidth="1"/>
    <col min="11273" max="11521" width="9.140625" style="88"/>
    <col min="11522" max="11522" width="11.7109375" style="88" customWidth="1"/>
    <col min="11523" max="11523" width="28.42578125" style="88" customWidth="1"/>
    <col min="11524" max="11524" width="34" style="88" customWidth="1"/>
    <col min="11525" max="11525" width="40.42578125" style="88" customWidth="1"/>
    <col min="11526" max="11526" width="17.5703125" style="88" bestFit="1" customWidth="1"/>
    <col min="11527" max="11527" width="19.140625" style="88" bestFit="1" customWidth="1"/>
    <col min="11528" max="11528" width="18.28515625" style="88" bestFit="1" customWidth="1"/>
    <col min="11529" max="11777" width="9.140625" style="88"/>
    <col min="11778" max="11778" width="11.7109375" style="88" customWidth="1"/>
    <col min="11779" max="11779" width="28.42578125" style="88" customWidth="1"/>
    <col min="11780" max="11780" width="34" style="88" customWidth="1"/>
    <col min="11781" max="11781" width="40.42578125" style="88" customWidth="1"/>
    <col min="11782" max="11782" width="17.5703125" style="88" bestFit="1" customWidth="1"/>
    <col min="11783" max="11783" width="19.140625" style="88" bestFit="1" customWidth="1"/>
    <col min="11784" max="11784" width="18.28515625" style="88" bestFit="1" customWidth="1"/>
    <col min="11785" max="12033" width="9.140625" style="88"/>
    <col min="12034" max="12034" width="11.7109375" style="88" customWidth="1"/>
    <col min="12035" max="12035" width="28.42578125" style="88" customWidth="1"/>
    <col min="12036" max="12036" width="34" style="88" customWidth="1"/>
    <col min="12037" max="12037" width="40.42578125" style="88" customWidth="1"/>
    <col min="12038" max="12038" width="17.5703125" style="88" bestFit="1" customWidth="1"/>
    <col min="12039" max="12039" width="19.140625" style="88" bestFit="1" customWidth="1"/>
    <col min="12040" max="12040" width="18.28515625" style="88" bestFit="1" customWidth="1"/>
    <col min="12041" max="12289" width="9.140625" style="88"/>
    <col min="12290" max="12290" width="11.7109375" style="88" customWidth="1"/>
    <col min="12291" max="12291" width="28.42578125" style="88" customWidth="1"/>
    <col min="12292" max="12292" width="34" style="88" customWidth="1"/>
    <col min="12293" max="12293" width="40.42578125" style="88" customWidth="1"/>
    <col min="12294" max="12294" width="17.5703125" style="88" bestFit="1" customWidth="1"/>
    <col min="12295" max="12295" width="19.140625" style="88" bestFit="1" customWidth="1"/>
    <col min="12296" max="12296" width="18.28515625" style="88" bestFit="1" customWidth="1"/>
    <col min="12297" max="12545" width="9.140625" style="88"/>
    <col min="12546" max="12546" width="11.7109375" style="88" customWidth="1"/>
    <col min="12547" max="12547" width="28.42578125" style="88" customWidth="1"/>
    <col min="12548" max="12548" width="34" style="88" customWidth="1"/>
    <col min="12549" max="12549" width="40.42578125" style="88" customWidth="1"/>
    <col min="12550" max="12550" width="17.5703125" style="88" bestFit="1" customWidth="1"/>
    <col min="12551" max="12551" width="19.140625" style="88" bestFit="1" customWidth="1"/>
    <col min="12552" max="12552" width="18.28515625" style="88" bestFit="1" customWidth="1"/>
    <col min="12553" max="12801" width="9.140625" style="88"/>
    <col min="12802" max="12802" width="11.7109375" style="88" customWidth="1"/>
    <col min="12803" max="12803" width="28.42578125" style="88" customWidth="1"/>
    <col min="12804" max="12804" width="34" style="88" customWidth="1"/>
    <col min="12805" max="12805" width="40.42578125" style="88" customWidth="1"/>
    <col min="12806" max="12806" width="17.5703125" style="88" bestFit="1" customWidth="1"/>
    <col min="12807" max="12807" width="19.140625" style="88" bestFit="1" customWidth="1"/>
    <col min="12808" max="12808" width="18.28515625" style="88" bestFit="1" customWidth="1"/>
    <col min="12809" max="13057" width="9.140625" style="88"/>
    <col min="13058" max="13058" width="11.7109375" style="88" customWidth="1"/>
    <col min="13059" max="13059" width="28.42578125" style="88" customWidth="1"/>
    <col min="13060" max="13060" width="34" style="88" customWidth="1"/>
    <col min="13061" max="13061" width="40.42578125" style="88" customWidth="1"/>
    <col min="13062" max="13062" width="17.5703125" style="88" bestFit="1" customWidth="1"/>
    <col min="13063" max="13063" width="19.140625" style="88" bestFit="1" customWidth="1"/>
    <col min="13064" max="13064" width="18.28515625" style="88" bestFit="1" customWidth="1"/>
    <col min="13065" max="13313" width="9.140625" style="88"/>
    <col min="13314" max="13314" width="11.7109375" style="88" customWidth="1"/>
    <col min="13315" max="13315" width="28.42578125" style="88" customWidth="1"/>
    <col min="13316" max="13316" width="34" style="88" customWidth="1"/>
    <col min="13317" max="13317" width="40.42578125" style="88" customWidth="1"/>
    <col min="13318" max="13318" width="17.5703125" style="88" bestFit="1" customWidth="1"/>
    <col min="13319" max="13319" width="19.140625" style="88" bestFit="1" customWidth="1"/>
    <col min="13320" max="13320" width="18.28515625" style="88" bestFit="1" customWidth="1"/>
    <col min="13321" max="13569" width="9.140625" style="88"/>
    <col min="13570" max="13570" width="11.7109375" style="88" customWidth="1"/>
    <col min="13571" max="13571" width="28.42578125" style="88" customWidth="1"/>
    <col min="13572" max="13572" width="34" style="88" customWidth="1"/>
    <col min="13573" max="13573" width="40.42578125" style="88" customWidth="1"/>
    <col min="13574" max="13574" width="17.5703125" style="88" bestFit="1" customWidth="1"/>
    <col min="13575" max="13575" width="19.140625" style="88" bestFit="1" customWidth="1"/>
    <col min="13576" max="13576" width="18.28515625" style="88" bestFit="1" customWidth="1"/>
    <col min="13577" max="13825" width="9.140625" style="88"/>
    <col min="13826" max="13826" width="11.7109375" style="88" customWidth="1"/>
    <col min="13827" max="13827" width="28.42578125" style="88" customWidth="1"/>
    <col min="13828" max="13828" width="34" style="88" customWidth="1"/>
    <col min="13829" max="13829" width="40.42578125" style="88" customWidth="1"/>
    <col min="13830" max="13830" width="17.5703125" style="88" bestFit="1" customWidth="1"/>
    <col min="13831" max="13831" width="19.140625" style="88" bestFit="1" customWidth="1"/>
    <col min="13832" max="13832" width="18.28515625" style="88" bestFit="1" customWidth="1"/>
    <col min="13833" max="14081" width="9.140625" style="88"/>
    <col min="14082" max="14082" width="11.7109375" style="88" customWidth="1"/>
    <col min="14083" max="14083" width="28.42578125" style="88" customWidth="1"/>
    <col min="14084" max="14084" width="34" style="88" customWidth="1"/>
    <col min="14085" max="14085" width="40.42578125" style="88" customWidth="1"/>
    <col min="14086" max="14086" width="17.5703125" style="88" bestFit="1" customWidth="1"/>
    <col min="14087" max="14087" width="19.140625" style="88" bestFit="1" customWidth="1"/>
    <col min="14088" max="14088" width="18.28515625" style="88" bestFit="1" customWidth="1"/>
    <col min="14089" max="14337" width="9.140625" style="88"/>
    <col min="14338" max="14338" width="11.7109375" style="88" customWidth="1"/>
    <col min="14339" max="14339" width="28.42578125" style="88" customWidth="1"/>
    <col min="14340" max="14340" width="34" style="88" customWidth="1"/>
    <col min="14341" max="14341" width="40.42578125" style="88" customWidth="1"/>
    <col min="14342" max="14342" width="17.5703125" style="88" bestFit="1" customWidth="1"/>
    <col min="14343" max="14343" width="19.140625" style="88" bestFit="1" customWidth="1"/>
    <col min="14344" max="14344" width="18.28515625" style="88" bestFit="1" customWidth="1"/>
    <col min="14345" max="14593" width="9.140625" style="88"/>
    <col min="14594" max="14594" width="11.7109375" style="88" customWidth="1"/>
    <col min="14595" max="14595" width="28.42578125" style="88" customWidth="1"/>
    <col min="14596" max="14596" width="34" style="88" customWidth="1"/>
    <col min="14597" max="14597" width="40.42578125" style="88" customWidth="1"/>
    <col min="14598" max="14598" width="17.5703125" style="88" bestFit="1" customWidth="1"/>
    <col min="14599" max="14599" width="19.140625" style="88" bestFit="1" customWidth="1"/>
    <col min="14600" max="14600" width="18.28515625" style="88" bestFit="1" customWidth="1"/>
    <col min="14601" max="14849" width="9.140625" style="88"/>
    <col min="14850" max="14850" width="11.7109375" style="88" customWidth="1"/>
    <col min="14851" max="14851" width="28.42578125" style="88" customWidth="1"/>
    <col min="14852" max="14852" width="34" style="88" customWidth="1"/>
    <col min="14853" max="14853" width="40.42578125" style="88" customWidth="1"/>
    <col min="14854" max="14854" width="17.5703125" style="88" bestFit="1" customWidth="1"/>
    <col min="14855" max="14855" width="19.140625" style="88" bestFit="1" customWidth="1"/>
    <col min="14856" max="14856" width="18.28515625" style="88" bestFit="1" customWidth="1"/>
    <col min="14857" max="15105" width="9.140625" style="88"/>
    <col min="15106" max="15106" width="11.7109375" style="88" customWidth="1"/>
    <col min="15107" max="15107" width="28.42578125" style="88" customWidth="1"/>
    <col min="15108" max="15108" width="34" style="88" customWidth="1"/>
    <col min="15109" max="15109" width="40.42578125" style="88" customWidth="1"/>
    <col min="15110" max="15110" width="17.5703125" style="88" bestFit="1" customWidth="1"/>
    <col min="15111" max="15111" width="19.140625" style="88" bestFit="1" customWidth="1"/>
    <col min="15112" max="15112" width="18.28515625" style="88" bestFit="1" customWidth="1"/>
    <col min="15113" max="15361" width="9.140625" style="88"/>
    <col min="15362" max="15362" width="11.7109375" style="88" customWidth="1"/>
    <col min="15363" max="15363" width="28.42578125" style="88" customWidth="1"/>
    <col min="15364" max="15364" width="34" style="88" customWidth="1"/>
    <col min="15365" max="15365" width="40.42578125" style="88" customWidth="1"/>
    <col min="15366" max="15366" width="17.5703125" style="88" bestFit="1" customWidth="1"/>
    <col min="15367" max="15367" width="19.140625" style="88" bestFit="1" customWidth="1"/>
    <col min="15368" max="15368" width="18.28515625" style="88" bestFit="1" customWidth="1"/>
    <col min="15369" max="15617" width="9.140625" style="88"/>
    <col min="15618" max="15618" width="11.7109375" style="88" customWidth="1"/>
    <col min="15619" max="15619" width="28.42578125" style="88" customWidth="1"/>
    <col min="15620" max="15620" width="34" style="88" customWidth="1"/>
    <col min="15621" max="15621" width="40.42578125" style="88" customWidth="1"/>
    <col min="15622" max="15622" width="17.5703125" style="88" bestFit="1" customWidth="1"/>
    <col min="15623" max="15623" width="19.140625" style="88" bestFit="1" customWidth="1"/>
    <col min="15624" max="15624" width="18.28515625" style="88" bestFit="1" customWidth="1"/>
    <col min="15625" max="15873" width="9.140625" style="88"/>
    <col min="15874" max="15874" width="11.7109375" style="88" customWidth="1"/>
    <col min="15875" max="15875" width="28.42578125" style="88" customWidth="1"/>
    <col min="15876" max="15876" width="34" style="88" customWidth="1"/>
    <col min="15877" max="15877" width="40.42578125" style="88" customWidth="1"/>
    <col min="15878" max="15878" width="17.5703125" style="88" bestFit="1" customWidth="1"/>
    <col min="15879" max="15879" width="19.140625" style="88" bestFit="1" customWidth="1"/>
    <col min="15880" max="15880" width="18.28515625" style="88" bestFit="1" customWidth="1"/>
    <col min="15881" max="16129" width="9.140625" style="88"/>
    <col min="16130" max="16130" width="11.7109375" style="88" customWidth="1"/>
    <col min="16131" max="16131" width="28.42578125" style="88" customWidth="1"/>
    <col min="16132" max="16132" width="34" style="88" customWidth="1"/>
    <col min="16133" max="16133" width="40.42578125" style="88" customWidth="1"/>
    <col min="16134" max="16134" width="17.5703125" style="88" bestFit="1" customWidth="1"/>
    <col min="16135" max="16135" width="19.140625" style="88" bestFit="1" customWidth="1"/>
    <col min="16136" max="16136" width="18.28515625" style="88" bestFit="1" customWidth="1"/>
    <col min="16137" max="16384" width="9.140625" style="88"/>
  </cols>
  <sheetData>
    <row r="1" spans="1:6" s="82" customFormat="1" ht="22.5" customHeight="1">
      <c r="A1" s="81" t="s">
        <v>163</v>
      </c>
      <c r="D1" s="83"/>
    </row>
    <row r="2" spans="1:6" s="82" customFormat="1" ht="3.75" customHeight="1">
      <c r="A2" s="81"/>
      <c r="D2" s="83"/>
    </row>
    <row r="3" spans="1:6" s="85" customFormat="1" ht="22.5" customHeight="1">
      <c r="A3" s="84" t="s">
        <v>164</v>
      </c>
      <c r="D3" s="86"/>
    </row>
    <row r="4" spans="1:6" s="85" customFormat="1" ht="22.5" customHeight="1">
      <c r="A4" s="93" t="s">
        <v>169</v>
      </c>
      <c r="B4" s="150" t="s">
        <v>170</v>
      </c>
      <c r="C4" s="150"/>
      <c r="D4" s="150"/>
      <c r="E4" s="150"/>
      <c r="F4" s="93" t="s">
        <v>7</v>
      </c>
    </row>
    <row r="5" spans="1:6" s="87" customFormat="1" ht="16.5" customHeight="1">
      <c r="A5" s="104">
        <v>1</v>
      </c>
      <c r="B5" s="105">
        <v>1.1000000000000001</v>
      </c>
      <c r="C5" s="106" t="s">
        <v>165</v>
      </c>
      <c r="D5" s="107"/>
      <c r="E5" s="108"/>
      <c r="F5" s="151" t="s">
        <v>8</v>
      </c>
    </row>
    <row r="6" spans="1:6" s="74" customFormat="1" ht="16.5" customHeight="1">
      <c r="A6" s="109"/>
      <c r="B6" s="105"/>
      <c r="C6" s="106" t="s">
        <v>190</v>
      </c>
      <c r="D6" s="110"/>
      <c r="E6" s="111"/>
      <c r="F6" s="151"/>
    </row>
    <row r="7" spans="1:6" s="74" customFormat="1" ht="16.5" customHeight="1">
      <c r="A7" s="109"/>
      <c r="B7" s="105"/>
      <c r="C7" s="106" t="s">
        <v>191</v>
      </c>
      <c r="D7" s="110"/>
      <c r="E7" s="111"/>
      <c r="F7" s="151"/>
    </row>
    <row r="8" spans="1:6" s="74" customFormat="1" ht="16.5" customHeight="1">
      <c r="A8" s="109"/>
      <c r="B8" s="105">
        <v>1.2</v>
      </c>
      <c r="C8" s="106" t="s">
        <v>168</v>
      </c>
      <c r="D8" s="110"/>
      <c r="E8" s="111"/>
      <c r="F8" s="151"/>
    </row>
    <row r="9" spans="1:6" s="74" customFormat="1" ht="18.600000000000001" customHeight="1">
      <c r="A9" s="109"/>
      <c r="B9" s="105">
        <v>1.3</v>
      </c>
      <c r="C9" s="106" t="s">
        <v>192</v>
      </c>
      <c r="D9" s="106"/>
      <c r="E9" s="111"/>
      <c r="F9" s="151"/>
    </row>
    <row r="10" spans="1:6" s="74" customFormat="1" ht="18.600000000000001" customHeight="1">
      <c r="A10" s="109"/>
      <c r="B10" s="105"/>
      <c r="C10" s="106"/>
      <c r="D10" s="106"/>
      <c r="E10" s="111"/>
      <c r="F10" s="151"/>
    </row>
    <row r="11" spans="1:6" s="74" customFormat="1" ht="18.600000000000001" customHeight="1">
      <c r="A11" s="104">
        <v>2</v>
      </c>
      <c r="B11" s="105">
        <v>2.1</v>
      </c>
      <c r="C11" s="106" t="s">
        <v>193</v>
      </c>
      <c r="D11" s="106"/>
      <c r="E11" s="111"/>
      <c r="F11" s="151"/>
    </row>
    <row r="12" spans="1:6" s="74" customFormat="1" ht="18.600000000000001" customHeight="1">
      <c r="A12" s="104"/>
      <c r="B12" s="105"/>
      <c r="C12" s="141" t="s">
        <v>232</v>
      </c>
      <c r="D12" s="106"/>
      <c r="E12" s="111"/>
      <c r="F12" s="151"/>
    </row>
    <row r="13" spans="1:6" s="74" customFormat="1" ht="18.600000000000001" customHeight="1">
      <c r="A13" s="109"/>
      <c r="B13" s="105">
        <v>2.2000000000000002</v>
      </c>
      <c r="C13" s="106" t="s">
        <v>171</v>
      </c>
      <c r="D13" s="106"/>
      <c r="E13" s="111"/>
      <c r="F13" s="151"/>
    </row>
    <row r="14" spans="1:6" s="74" customFormat="1" ht="18.600000000000001" customHeight="1">
      <c r="A14" s="109"/>
      <c r="B14" s="105">
        <v>2.2999999999999998</v>
      </c>
      <c r="C14" s="106" t="s">
        <v>172</v>
      </c>
      <c r="D14" s="106"/>
      <c r="E14" s="111"/>
      <c r="F14" s="151"/>
    </row>
    <row r="15" spans="1:6" s="74" customFormat="1" ht="18.600000000000001" customHeight="1">
      <c r="A15" s="109"/>
      <c r="B15" s="105"/>
      <c r="C15" s="141" t="s">
        <v>233</v>
      </c>
      <c r="D15" s="106"/>
      <c r="E15" s="111"/>
      <c r="F15" s="151"/>
    </row>
    <row r="16" spans="1:6" s="74" customFormat="1" ht="18.600000000000001" customHeight="1">
      <c r="A16" s="109"/>
      <c r="B16" s="105">
        <v>2.4</v>
      </c>
      <c r="C16" s="106" t="s">
        <v>173</v>
      </c>
      <c r="D16" s="106"/>
      <c r="E16" s="111"/>
      <c r="F16" s="151"/>
    </row>
    <row r="17" spans="1:9">
      <c r="A17" s="112"/>
      <c r="B17" s="113"/>
      <c r="C17" s="114"/>
      <c r="D17" s="115"/>
      <c r="E17" s="116"/>
      <c r="F17" s="151"/>
    </row>
    <row r="18" spans="1:9">
      <c r="A18" s="94">
        <v>3</v>
      </c>
      <c r="B18" s="95">
        <v>3.1</v>
      </c>
      <c r="C18" s="96" t="s">
        <v>174</v>
      </c>
      <c r="D18" s="97"/>
      <c r="E18" s="98"/>
      <c r="F18" s="152" t="s">
        <v>9</v>
      </c>
    </row>
    <row r="19" spans="1:9">
      <c r="A19" s="99">
        <v>4</v>
      </c>
      <c r="B19" s="100">
        <v>4.0999999999999996</v>
      </c>
      <c r="C19" s="101" t="s">
        <v>194</v>
      </c>
      <c r="D19" s="102"/>
      <c r="E19" s="103"/>
      <c r="F19" s="153"/>
    </row>
    <row r="21" spans="1:9" s="89" customFormat="1">
      <c r="B21" s="154" t="s">
        <v>195</v>
      </c>
      <c r="C21" s="154"/>
      <c r="D21" s="154"/>
      <c r="E21" s="90"/>
      <c r="F21" s="90"/>
      <c r="G21" s="90"/>
      <c r="H21" s="90"/>
      <c r="I21" s="90"/>
    </row>
    <row r="22" spans="1:9" s="89" customFormat="1">
      <c r="B22" s="123" t="s">
        <v>18</v>
      </c>
      <c r="C22" s="155" t="s">
        <v>166</v>
      </c>
      <c r="D22" s="156"/>
      <c r="E22" s="124" t="s">
        <v>181</v>
      </c>
      <c r="F22" s="124" t="s">
        <v>184</v>
      </c>
      <c r="G22" s="91"/>
      <c r="H22" s="91"/>
      <c r="I22" s="91"/>
    </row>
    <row r="23" spans="1:9" s="89" customFormat="1">
      <c r="B23" s="76">
        <v>1</v>
      </c>
      <c r="C23" s="148" t="s">
        <v>177</v>
      </c>
      <c r="D23" s="149"/>
      <c r="E23" s="78" t="s">
        <v>9</v>
      </c>
      <c r="F23" s="125" t="s">
        <v>185</v>
      </c>
      <c r="G23" s="91"/>
      <c r="H23" s="91"/>
      <c r="I23" s="91"/>
    </row>
    <row r="24" spans="1:9" s="89" customFormat="1">
      <c r="B24" s="76">
        <v>2</v>
      </c>
      <c r="C24" s="148" t="s">
        <v>178</v>
      </c>
      <c r="D24" s="149"/>
      <c r="E24" s="77" t="s">
        <v>8</v>
      </c>
      <c r="F24" s="125" t="s">
        <v>186</v>
      </c>
      <c r="G24" s="92"/>
      <c r="H24" s="92"/>
      <c r="I24" s="92"/>
    </row>
    <row r="25" spans="1:9" s="89" customFormat="1">
      <c r="B25" s="76">
        <v>3</v>
      </c>
      <c r="C25" s="117" t="s">
        <v>179</v>
      </c>
      <c r="D25" s="118"/>
      <c r="E25" s="77" t="s">
        <v>183</v>
      </c>
      <c r="F25" s="125" t="s">
        <v>187</v>
      </c>
      <c r="G25" s="92"/>
      <c r="H25" s="92"/>
      <c r="I25" s="92"/>
    </row>
    <row r="26" spans="1:9" s="89" customFormat="1">
      <c r="B26" s="76">
        <v>4</v>
      </c>
      <c r="C26" s="148" t="s">
        <v>180</v>
      </c>
      <c r="D26" s="149"/>
      <c r="E26" s="78" t="s">
        <v>182</v>
      </c>
      <c r="F26" s="125" t="s">
        <v>188</v>
      </c>
      <c r="G26" s="92"/>
      <c r="H26" s="92"/>
      <c r="I26" s="92"/>
    </row>
    <row r="27" spans="1:9" s="89" customFormat="1">
      <c r="B27" s="79">
        <v>5</v>
      </c>
      <c r="C27" s="145" t="s">
        <v>167</v>
      </c>
      <c r="D27" s="146"/>
      <c r="E27" s="80" t="s">
        <v>9</v>
      </c>
      <c r="F27" s="126" t="s">
        <v>189</v>
      </c>
      <c r="G27" s="92"/>
      <c r="H27" s="92"/>
      <c r="I27" s="92"/>
    </row>
    <row r="28" spans="1:9" s="119" customFormat="1" ht="10.5" customHeight="1">
      <c r="C28" s="120"/>
      <c r="D28" s="121"/>
    </row>
    <row r="29" spans="1:9" s="119" customFormat="1">
      <c r="C29" s="147"/>
      <c r="D29" s="147"/>
    </row>
    <row r="30" spans="1:9" s="119" customFormat="1">
      <c r="D30" s="122"/>
    </row>
    <row r="31" spans="1:9" s="119" customFormat="1">
      <c r="D31" s="122"/>
    </row>
  </sheetData>
  <sheetProtection algorithmName="SHA-512" hashValue="gDk3fTXAL0gNHm6zFhBTJLH/bfZZH3hSX0uCh7c6xuquBBKO6USogGw5o8YpZSVQ35nmks0XCowB3b7y6ukBQQ==" saltValue="9/E7qhz17KNf/th8gw8KsA==" spinCount="100000" sheet="1" objects="1" scenarios="1" selectLockedCells="1"/>
  <mergeCells count="10">
    <mergeCell ref="C27:D27"/>
    <mergeCell ref="C29:D29"/>
    <mergeCell ref="C26:D26"/>
    <mergeCell ref="B4:E4"/>
    <mergeCell ref="F5:F17"/>
    <mergeCell ref="F18:F19"/>
    <mergeCell ref="B21:D21"/>
    <mergeCell ref="C22:D22"/>
    <mergeCell ref="C23:D23"/>
    <mergeCell ref="C24:D24"/>
  </mergeCells>
  <pageMargins left="0.33" right="0.28999999999999998" top="1.21" bottom="0.84" header="0.5" footer="0.41"/>
  <pageSetup paperSize="9" orientation="landscape" r:id="rId1"/>
  <headerFooter alignWithMargins="0">
    <oddHeader>&amp;L&amp;G&amp;R&amp;"Cordia New,Bold"&amp;20Document Name (Doc Abbr.)</oddHeader>
    <oddFooter>&amp;L&amp;10File: &amp;F (&amp;A)&amp;14
&amp;8©Copyright progress software Co., Ltd. 2003. All rights reserved.&amp;C&amp;10Page: &amp;P of &amp;N&amp;R&amp;10Template Version: 1.2.0.0,31/08/2007</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6"/>
  <sheetViews>
    <sheetView tabSelected="1" topLeftCell="A31" workbookViewId="0">
      <selection activeCell="B41" sqref="B41:L41"/>
    </sheetView>
  </sheetViews>
  <sheetFormatPr defaultRowHeight="15"/>
  <cols>
    <col min="1" max="9" width="9.140625" style="23"/>
    <col min="10" max="10" width="11.7109375" style="23" customWidth="1"/>
    <col min="11" max="11" width="9.140625" style="23"/>
    <col min="12" max="12" width="9.7109375" style="23" customWidth="1"/>
    <col min="13" max="16384" width="9.140625" style="23"/>
  </cols>
  <sheetData>
    <row r="1" spans="1:12" ht="30.75" customHeight="1">
      <c r="A1" s="21"/>
      <c r="B1" s="22"/>
      <c r="C1" s="22"/>
      <c r="D1" s="22"/>
      <c r="E1" s="22"/>
      <c r="F1" s="22"/>
      <c r="G1" s="157"/>
      <c r="H1" s="157"/>
      <c r="I1" s="22"/>
      <c r="J1" s="64"/>
      <c r="K1" s="64"/>
      <c r="L1" s="65"/>
    </row>
    <row r="2" spans="1:12" ht="15" customHeight="1">
      <c r="A2" s="175" t="s">
        <v>19</v>
      </c>
      <c r="B2" s="176"/>
      <c r="C2" s="176"/>
      <c r="D2" s="176"/>
      <c r="E2" s="176"/>
      <c r="F2" s="176"/>
      <c r="G2" s="176"/>
      <c r="H2" s="176"/>
      <c r="I2" s="176"/>
      <c r="J2" s="66"/>
      <c r="K2" s="66"/>
      <c r="L2" s="67"/>
    </row>
    <row r="3" spans="1:12" ht="15" customHeight="1">
      <c r="A3" s="175"/>
      <c r="B3" s="176"/>
      <c r="C3" s="176"/>
      <c r="D3" s="176"/>
      <c r="E3" s="176"/>
      <c r="F3" s="176"/>
      <c r="G3" s="176"/>
      <c r="H3" s="176"/>
      <c r="I3" s="176"/>
      <c r="J3" s="66"/>
      <c r="K3" s="66"/>
      <c r="L3" s="67"/>
    </row>
    <row r="4" spans="1:12">
      <c r="A4" s="24"/>
      <c r="B4" s="25"/>
      <c r="C4" s="25"/>
      <c r="D4" s="25"/>
      <c r="E4" s="25"/>
      <c r="F4" s="25"/>
      <c r="G4" s="159" t="s">
        <v>235</v>
      </c>
      <c r="H4" s="159"/>
      <c r="I4" s="158"/>
      <c r="J4" s="158"/>
      <c r="K4" s="68"/>
      <c r="L4" s="69"/>
    </row>
    <row r="5" spans="1:12">
      <c r="A5" s="24"/>
      <c r="B5" s="25"/>
      <c r="C5" s="25"/>
      <c r="D5" s="25"/>
      <c r="E5" s="25"/>
      <c r="F5" s="25"/>
      <c r="G5" s="25"/>
      <c r="H5" s="25"/>
      <c r="I5" s="25"/>
      <c r="J5" s="68"/>
      <c r="K5" s="68"/>
      <c r="L5" s="69"/>
    </row>
    <row r="6" spans="1:12" ht="15.75">
      <c r="A6" s="27" t="s">
        <v>25</v>
      </c>
      <c r="B6" s="25"/>
      <c r="C6" s="25" t="s">
        <v>0</v>
      </c>
      <c r="D6" s="25"/>
      <c r="E6" s="25"/>
      <c r="F6" s="25"/>
      <c r="G6" s="25"/>
      <c r="H6" s="25"/>
      <c r="I6" s="25"/>
      <c r="J6" s="68"/>
      <c r="K6" s="68"/>
      <c r="L6" s="69"/>
    </row>
    <row r="7" spans="1:12">
      <c r="A7" s="24"/>
      <c r="B7" s="25"/>
      <c r="C7" s="25" t="s">
        <v>26</v>
      </c>
      <c r="D7" s="25"/>
      <c r="E7" s="25"/>
      <c r="F7" s="25"/>
      <c r="G7" s="25"/>
      <c r="H7" s="25"/>
      <c r="I7" s="25"/>
      <c r="J7" s="68"/>
      <c r="K7" s="68"/>
      <c r="L7" s="69"/>
    </row>
    <row r="8" spans="1:12">
      <c r="A8" s="24"/>
      <c r="B8" s="25"/>
      <c r="C8" s="25"/>
      <c r="D8" s="25"/>
      <c r="E8" s="25"/>
      <c r="F8" s="25"/>
      <c r="G8" s="25"/>
      <c r="H8" s="25"/>
      <c r="I8" s="25"/>
      <c r="J8" s="68"/>
      <c r="K8" s="68"/>
      <c r="L8" s="69"/>
    </row>
    <row r="9" spans="1:12">
      <c r="A9" s="24"/>
      <c r="B9" s="25"/>
      <c r="C9" s="25"/>
      <c r="D9" s="25"/>
      <c r="E9" s="25"/>
      <c r="F9" s="25"/>
      <c r="G9" s="25"/>
      <c r="H9" s="25"/>
      <c r="I9" s="25"/>
      <c r="J9" s="68"/>
      <c r="K9" s="68"/>
      <c r="L9" s="69"/>
    </row>
    <row r="10" spans="1:12" ht="15.75">
      <c r="A10" s="28" t="s">
        <v>22</v>
      </c>
      <c r="B10" s="25"/>
      <c r="C10" s="25"/>
      <c r="D10" s="25"/>
      <c r="E10" s="25"/>
      <c r="F10" s="25"/>
      <c r="G10" s="25"/>
      <c r="H10" s="25"/>
      <c r="I10" s="25"/>
      <c r="J10" s="25"/>
      <c r="K10" s="144" t="s">
        <v>234</v>
      </c>
      <c r="L10" s="30" t="s">
        <v>8</v>
      </c>
    </row>
    <row r="11" spans="1:12" ht="15.75" thickBot="1">
      <c r="A11" s="24"/>
      <c r="B11" s="25"/>
      <c r="C11" s="25"/>
      <c r="D11" s="25"/>
      <c r="E11" s="25"/>
      <c r="F11" s="25"/>
      <c r="G11" s="25"/>
      <c r="H11" s="25"/>
      <c r="I11" s="25"/>
      <c r="J11" s="25"/>
      <c r="K11" s="25"/>
      <c r="L11" s="26"/>
    </row>
    <row r="12" spans="1:12" ht="21" customHeight="1">
      <c r="A12" s="212" t="s">
        <v>1</v>
      </c>
      <c r="B12" s="190"/>
      <c r="C12" s="214" t="str">
        <f>VLOOKUP($I$12,'[6]Name list with band 20151101'!$B$2:$C$354,2,0)</f>
        <v>NITHI RERKWICHA</v>
      </c>
      <c r="D12" s="215"/>
      <c r="E12" s="215"/>
      <c r="F12" s="216"/>
      <c r="G12" s="189" t="s">
        <v>2</v>
      </c>
      <c r="H12" s="190"/>
      <c r="I12" s="179" t="s">
        <v>236</v>
      </c>
      <c r="J12" s="180"/>
      <c r="K12" s="70" t="s">
        <v>17</v>
      </c>
      <c r="L12" s="65"/>
    </row>
    <row r="13" spans="1:12" ht="21" customHeight="1">
      <c r="A13" s="213" t="s">
        <v>3</v>
      </c>
      <c r="B13" s="188"/>
      <c r="C13" s="181" t="str">
        <f>VLOOKUP($I$12,'[6]Name list with band 20151101'!$B$2:$F$354,5,0)</f>
        <v>Services &amp; Operations Group 3</v>
      </c>
      <c r="D13" s="217"/>
      <c r="E13" s="217"/>
      <c r="F13" s="218"/>
      <c r="G13" s="187" t="s">
        <v>16</v>
      </c>
      <c r="H13" s="188"/>
      <c r="I13" s="181" t="str">
        <f>VLOOKUP($I$12,'[6]Name list with band 20151101'!$B$2:$I$354,8,0)</f>
        <v>Yongyut B.</v>
      </c>
      <c r="J13" s="182"/>
      <c r="K13" s="71"/>
      <c r="L13" s="69"/>
    </row>
    <row r="14" spans="1:12" ht="29.25" customHeight="1" thickBot="1">
      <c r="A14" s="211" t="s">
        <v>4</v>
      </c>
      <c r="B14" s="186"/>
      <c r="C14" s="219">
        <f>VLOOKUP($I$12,'[6]Name list with band 20151101'!$B$2:$J$354,9,0)</f>
        <v>40792</v>
      </c>
      <c r="D14" s="220"/>
      <c r="E14" s="220"/>
      <c r="F14" s="221"/>
      <c r="G14" s="185" t="s">
        <v>21</v>
      </c>
      <c r="H14" s="186"/>
      <c r="I14" s="183" t="str">
        <f>VLOOKUP($I$12,'[6]Name list with band 20151101'!$B$2:$K$354,10,0)</f>
        <v xml:space="preserve">  4.25</v>
      </c>
      <c r="J14" s="184"/>
      <c r="K14" s="72"/>
      <c r="L14" s="73"/>
    </row>
    <row r="15" spans="1:12">
      <c r="A15" s="24"/>
      <c r="B15" s="25"/>
      <c r="C15" s="25"/>
      <c r="D15" s="25"/>
      <c r="E15" s="25"/>
      <c r="F15" s="25"/>
      <c r="G15" s="25"/>
      <c r="H15" s="25"/>
      <c r="I15" s="25"/>
      <c r="J15" s="25"/>
      <c r="K15" s="25"/>
      <c r="L15" s="26"/>
    </row>
    <row r="16" spans="1:12" ht="15.75">
      <c r="A16" s="28" t="s">
        <v>23</v>
      </c>
      <c r="B16" s="31"/>
      <c r="C16" s="31"/>
      <c r="D16" s="31"/>
      <c r="E16" s="31"/>
      <c r="F16" s="31"/>
      <c r="G16" s="31"/>
      <c r="H16" s="25"/>
      <c r="I16" s="25"/>
      <c r="J16" s="25"/>
      <c r="K16" s="144" t="s">
        <v>234</v>
      </c>
      <c r="L16" s="30" t="s">
        <v>8</v>
      </c>
    </row>
    <row r="17" spans="1:12" ht="15.75" thickBot="1">
      <c r="A17" s="32"/>
      <c r="B17" s="31"/>
      <c r="C17" s="31"/>
      <c r="D17" s="31"/>
      <c r="E17" s="31"/>
      <c r="F17" s="31"/>
      <c r="G17" s="31"/>
      <c r="H17" s="25"/>
      <c r="I17" s="25"/>
      <c r="J17" s="25"/>
      <c r="K17" s="29"/>
      <c r="L17" s="33"/>
    </row>
    <row r="18" spans="1:12" ht="21" customHeight="1" thickBot="1">
      <c r="A18" s="197" t="s">
        <v>10</v>
      </c>
      <c r="B18" s="198"/>
      <c r="C18" s="198"/>
      <c r="D18" s="198"/>
      <c r="E18" s="198"/>
      <c r="F18" s="198"/>
      <c r="G18" s="233" t="s">
        <v>11</v>
      </c>
      <c r="H18" s="234"/>
      <c r="I18" s="234"/>
      <c r="J18" s="234"/>
      <c r="K18" s="234"/>
      <c r="L18" s="235"/>
    </row>
    <row r="19" spans="1:12" ht="21" customHeight="1">
      <c r="A19" s="226" t="s">
        <v>12</v>
      </c>
      <c r="B19" s="227"/>
      <c r="C19" s="222" t="str">
        <f>VLOOKUP($I$12,'[6]Name list with band 20151101'!$B$2:$H$354,7,0)</f>
        <v>Application Developer</v>
      </c>
      <c r="D19" s="222"/>
      <c r="E19" s="222"/>
      <c r="F19" s="223"/>
      <c r="G19" s="34" t="s">
        <v>12</v>
      </c>
      <c r="H19" s="35"/>
      <c r="I19" s="199" t="s">
        <v>127</v>
      </c>
      <c r="J19" s="199"/>
      <c r="K19" s="199"/>
      <c r="L19" s="200"/>
    </row>
    <row r="20" spans="1:12" ht="21" customHeight="1">
      <c r="A20" s="228" t="s">
        <v>162</v>
      </c>
      <c r="B20" s="229"/>
      <c r="C20" s="224" t="str">
        <f>VLOOKUP($I$12,'[6]Name list with band 20151101'!$B$2:$M$354,12,0)</f>
        <v>P3</v>
      </c>
      <c r="D20" s="224"/>
      <c r="E20" s="224"/>
      <c r="F20" s="225"/>
      <c r="G20" s="36" t="s">
        <v>162</v>
      </c>
      <c r="H20" s="37"/>
      <c r="I20" s="201" t="s">
        <v>142</v>
      </c>
      <c r="J20" s="201"/>
      <c r="K20" s="201"/>
      <c r="L20" s="202"/>
    </row>
    <row r="21" spans="1:12" ht="10.5" customHeight="1" thickBot="1">
      <c r="A21" s="38"/>
      <c r="B21" s="39"/>
      <c r="C21" s="40"/>
      <c r="D21" s="40"/>
      <c r="E21" s="40"/>
      <c r="F21" s="40"/>
      <c r="G21" s="41"/>
      <c r="H21" s="42"/>
      <c r="I21" s="42"/>
      <c r="J21" s="42"/>
      <c r="K21" s="42"/>
      <c r="L21" s="43"/>
    </row>
    <row r="22" spans="1:12" ht="21" customHeight="1" thickBot="1">
      <c r="A22" s="197" t="s">
        <v>13</v>
      </c>
      <c r="B22" s="198"/>
      <c r="C22" s="198"/>
      <c r="D22" s="198"/>
      <c r="E22" s="198"/>
      <c r="F22" s="208"/>
      <c r="G22" s="230" t="s">
        <v>14</v>
      </c>
      <c r="H22" s="231"/>
      <c r="I22" s="231"/>
      <c r="J22" s="231"/>
      <c r="K22" s="231"/>
      <c r="L22" s="232"/>
    </row>
    <row r="23" spans="1:12" ht="21" customHeight="1">
      <c r="A23" s="44">
        <v>1</v>
      </c>
      <c r="B23" s="203" t="s">
        <v>237</v>
      </c>
      <c r="C23" s="203"/>
      <c r="D23" s="203"/>
      <c r="E23" s="203"/>
      <c r="F23" s="204"/>
      <c r="G23" s="45">
        <v>1</v>
      </c>
      <c r="H23" s="203" t="s">
        <v>237</v>
      </c>
      <c r="I23" s="203"/>
      <c r="J23" s="203"/>
      <c r="K23" s="203"/>
      <c r="L23" s="204"/>
    </row>
    <row r="24" spans="1:12" ht="21" customHeight="1">
      <c r="A24" s="44">
        <v>2</v>
      </c>
      <c r="B24" s="177"/>
      <c r="C24" s="177"/>
      <c r="D24" s="177"/>
      <c r="E24" s="177"/>
      <c r="F24" s="178"/>
      <c r="G24" s="44">
        <v>2</v>
      </c>
      <c r="H24" s="177" t="s">
        <v>238</v>
      </c>
      <c r="I24" s="177"/>
      <c r="J24" s="177"/>
      <c r="K24" s="177"/>
      <c r="L24" s="178"/>
    </row>
    <row r="25" spans="1:12" ht="21" customHeight="1">
      <c r="A25" s="44">
        <v>3</v>
      </c>
      <c r="B25" s="177"/>
      <c r="C25" s="177"/>
      <c r="D25" s="177"/>
      <c r="E25" s="177"/>
      <c r="F25" s="178"/>
      <c r="G25" s="44">
        <v>3</v>
      </c>
      <c r="H25" s="177" t="s">
        <v>239</v>
      </c>
      <c r="I25" s="177"/>
      <c r="J25" s="177"/>
      <c r="K25" s="177"/>
      <c r="L25" s="178"/>
    </row>
    <row r="26" spans="1:12" ht="21" customHeight="1">
      <c r="A26" s="44">
        <v>4</v>
      </c>
      <c r="B26" s="177"/>
      <c r="C26" s="177"/>
      <c r="D26" s="177"/>
      <c r="E26" s="177"/>
      <c r="F26" s="178"/>
      <c r="G26" s="44">
        <v>4</v>
      </c>
      <c r="H26" s="177"/>
      <c r="I26" s="177"/>
      <c r="J26" s="177"/>
      <c r="K26" s="177"/>
      <c r="L26" s="178"/>
    </row>
    <row r="27" spans="1:12" ht="21" customHeight="1">
      <c r="A27" s="44">
        <v>5</v>
      </c>
      <c r="B27" s="177"/>
      <c r="C27" s="177"/>
      <c r="D27" s="177"/>
      <c r="E27" s="177"/>
      <c r="F27" s="178"/>
      <c r="G27" s="44">
        <v>5</v>
      </c>
      <c r="H27" s="177"/>
      <c r="I27" s="177"/>
      <c r="J27" s="177"/>
      <c r="K27" s="177"/>
      <c r="L27" s="178"/>
    </row>
    <row r="28" spans="1:12" ht="21" customHeight="1">
      <c r="A28" s="44">
        <v>6</v>
      </c>
      <c r="B28" s="177"/>
      <c r="C28" s="177"/>
      <c r="D28" s="177"/>
      <c r="E28" s="177"/>
      <c r="F28" s="178"/>
      <c r="G28" s="44">
        <v>6</v>
      </c>
      <c r="H28" s="177"/>
      <c r="I28" s="177"/>
      <c r="J28" s="177"/>
      <c r="K28" s="177"/>
      <c r="L28" s="178"/>
    </row>
    <row r="29" spans="1:12" ht="21" customHeight="1">
      <c r="A29" s="44">
        <v>7</v>
      </c>
      <c r="B29" s="177"/>
      <c r="C29" s="177"/>
      <c r="D29" s="177"/>
      <c r="E29" s="177"/>
      <c r="F29" s="178"/>
      <c r="G29" s="44">
        <v>7</v>
      </c>
      <c r="H29" s="177"/>
      <c r="I29" s="177"/>
      <c r="J29" s="177"/>
      <c r="K29" s="177"/>
      <c r="L29" s="178"/>
    </row>
    <row r="30" spans="1:12" ht="21" customHeight="1">
      <c r="A30" s="44">
        <v>8</v>
      </c>
      <c r="B30" s="177"/>
      <c r="C30" s="177"/>
      <c r="D30" s="177"/>
      <c r="E30" s="177"/>
      <c r="F30" s="178"/>
      <c r="G30" s="44">
        <v>8</v>
      </c>
      <c r="H30" s="177"/>
      <c r="I30" s="177"/>
      <c r="J30" s="177"/>
      <c r="K30" s="177"/>
      <c r="L30" s="178"/>
    </row>
    <row r="31" spans="1:12" ht="21" customHeight="1">
      <c r="A31" s="44">
        <v>9</v>
      </c>
      <c r="B31" s="177"/>
      <c r="C31" s="177"/>
      <c r="D31" s="177"/>
      <c r="E31" s="177"/>
      <c r="F31" s="178"/>
      <c r="G31" s="44">
        <v>9</v>
      </c>
      <c r="H31" s="177"/>
      <c r="I31" s="177"/>
      <c r="J31" s="177"/>
      <c r="K31" s="177"/>
      <c r="L31" s="178"/>
    </row>
    <row r="32" spans="1:12" ht="21" customHeight="1">
      <c r="A32" s="44">
        <v>10</v>
      </c>
      <c r="B32" s="177"/>
      <c r="C32" s="177"/>
      <c r="D32" s="177"/>
      <c r="E32" s="177"/>
      <c r="F32" s="178"/>
      <c r="G32" s="44">
        <v>10</v>
      </c>
      <c r="H32" s="177"/>
      <c r="I32" s="177"/>
      <c r="J32" s="177"/>
      <c r="K32" s="177"/>
      <c r="L32" s="178"/>
    </row>
    <row r="33" spans="1:12" ht="10.5" customHeight="1" thickBot="1">
      <c r="A33" s="46"/>
      <c r="B33" s="47"/>
      <c r="C33" s="47"/>
      <c r="D33" s="47"/>
      <c r="E33" s="47"/>
      <c r="F33" s="47"/>
      <c r="G33" s="46"/>
      <c r="H33" s="48"/>
      <c r="I33" s="48"/>
      <c r="J33" s="48"/>
      <c r="K33" s="48"/>
      <c r="L33" s="49"/>
    </row>
    <row r="34" spans="1:12" ht="21" customHeight="1" thickBot="1">
      <c r="A34" s="170" t="s">
        <v>15</v>
      </c>
      <c r="B34" s="171"/>
      <c r="C34" s="171"/>
      <c r="D34" s="171"/>
      <c r="E34" s="171"/>
      <c r="F34" s="171"/>
      <c r="G34" s="171"/>
      <c r="H34" s="171"/>
      <c r="I34" s="171"/>
      <c r="J34" s="171"/>
      <c r="K34" s="171"/>
      <c r="L34" s="172"/>
    </row>
    <row r="35" spans="1:12" ht="21" customHeight="1">
      <c r="A35" s="44">
        <v>1</v>
      </c>
      <c r="B35" s="173" t="s">
        <v>241</v>
      </c>
      <c r="C35" s="173"/>
      <c r="D35" s="173"/>
      <c r="E35" s="173"/>
      <c r="F35" s="173"/>
      <c r="G35" s="173"/>
      <c r="H35" s="173"/>
      <c r="I35" s="173"/>
      <c r="J35" s="173"/>
      <c r="K35" s="173"/>
      <c r="L35" s="174"/>
    </row>
    <row r="36" spans="1:12" ht="21" customHeight="1">
      <c r="A36" s="44">
        <v>2</v>
      </c>
      <c r="B36" s="160" t="s">
        <v>240</v>
      </c>
      <c r="C36" s="160"/>
      <c r="D36" s="160"/>
      <c r="E36" s="160"/>
      <c r="F36" s="160"/>
      <c r="G36" s="160"/>
      <c r="H36" s="160"/>
      <c r="I36" s="160"/>
      <c r="J36" s="160"/>
      <c r="K36" s="160"/>
      <c r="L36" s="161"/>
    </row>
    <row r="37" spans="1:12" ht="21" customHeight="1">
      <c r="A37" s="44">
        <v>3</v>
      </c>
      <c r="B37" s="160" t="s">
        <v>242</v>
      </c>
      <c r="C37" s="160"/>
      <c r="D37" s="160"/>
      <c r="E37" s="160"/>
      <c r="F37" s="160"/>
      <c r="G37" s="160"/>
      <c r="H37" s="160"/>
      <c r="I37" s="160"/>
      <c r="J37" s="160"/>
      <c r="K37" s="160"/>
      <c r="L37" s="161"/>
    </row>
    <row r="38" spans="1:12" ht="21" customHeight="1">
      <c r="A38" s="44">
        <v>4</v>
      </c>
      <c r="B38" s="160" t="s">
        <v>243</v>
      </c>
      <c r="C38" s="160"/>
      <c r="D38" s="160"/>
      <c r="E38" s="160"/>
      <c r="F38" s="160"/>
      <c r="G38" s="160"/>
      <c r="H38" s="160"/>
      <c r="I38" s="160"/>
      <c r="J38" s="160"/>
      <c r="K38" s="160"/>
      <c r="L38" s="161"/>
    </row>
    <row r="39" spans="1:12" ht="21" customHeight="1">
      <c r="A39" s="44">
        <v>5</v>
      </c>
      <c r="B39" s="160" t="s">
        <v>244</v>
      </c>
      <c r="C39" s="160"/>
      <c r="D39" s="160"/>
      <c r="E39" s="160"/>
      <c r="F39" s="160"/>
      <c r="G39" s="160"/>
      <c r="H39" s="160"/>
      <c r="I39" s="160"/>
      <c r="J39" s="160"/>
      <c r="K39" s="160"/>
      <c r="L39" s="161"/>
    </row>
    <row r="40" spans="1:12" ht="21" customHeight="1">
      <c r="A40" s="44">
        <v>6</v>
      </c>
      <c r="B40" s="160" t="s">
        <v>245</v>
      </c>
      <c r="C40" s="160"/>
      <c r="D40" s="160"/>
      <c r="E40" s="160"/>
      <c r="F40" s="160"/>
      <c r="G40" s="160"/>
      <c r="H40" s="160"/>
      <c r="I40" s="160"/>
      <c r="J40" s="160"/>
      <c r="K40" s="160"/>
      <c r="L40" s="161"/>
    </row>
    <row r="41" spans="1:12" ht="21" customHeight="1">
      <c r="A41" s="44">
        <v>7</v>
      </c>
      <c r="B41" s="253" t="s">
        <v>246</v>
      </c>
      <c r="C41" s="160"/>
      <c r="D41" s="160"/>
      <c r="E41" s="160"/>
      <c r="F41" s="160"/>
      <c r="G41" s="160"/>
      <c r="H41" s="160"/>
      <c r="I41" s="160"/>
      <c r="J41" s="160"/>
      <c r="K41" s="160"/>
      <c r="L41" s="161"/>
    </row>
    <row r="42" spans="1:12" ht="21" customHeight="1">
      <c r="A42" s="44">
        <v>8</v>
      </c>
      <c r="B42" s="160"/>
      <c r="C42" s="160"/>
      <c r="D42" s="160"/>
      <c r="E42" s="160"/>
      <c r="F42" s="160"/>
      <c r="G42" s="160"/>
      <c r="H42" s="160"/>
      <c r="I42" s="160"/>
      <c r="J42" s="160"/>
      <c r="K42" s="160"/>
      <c r="L42" s="161"/>
    </row>
    <row r="43" spans="1:12" ht="21" customHeight="1">
      <c r="A43" s="44">
        <v>9</v>
      </c>
      <c r="B43" s="160"/>
      <c r="C43" s="160"/>
      <c r="D43" s="160"/>
      <c r="E43" s="160"/>
      <c r="F43" s="160"/>
      <c r="G43" s="160"/>
      <c r="H43" s="160"/>
      <c r="I43" s="160"/>
      <c r="J43" s="160"/>
      <c r="K43" s="160"/>
      <c r="L43" s="161"/>
    </row>
    <row r="44" spans="1:12" ht="21" customHeight="1">
      <c r="A44" s="44">
        <v>10</v>
      </c>
      <c r="B44" s="160"/>
      <c r="C44" s="160"/>
      <c r="D44" s="160"/>
      <c r="E44" s="160"/>
      <c r="F44" s="160"/>
      <c r="G44" s="160"/>
      <c r="H44" s="160"/>
      <c r="I44" s="160"/>
      <c r="J44" s="160"/>
      <c r="K44" s="160"/>
      <c r="L44" s="161"/>
    </row>
    <row r="45" spans="1:12" ht="10.5" customHeight="1" thickBot="1">
      <c r="A45" s="50"/>
      <c r="B45" s="51"/>
      <c r="C45" s="51"/>
      <c r="D45" s="51"/>
      <c r="E45" s="51"/>
      <c r="F45" s="51"/>
      <c r="G45" s="51"/>
      <c r="H45" s="51"/>
      <c r="I45" s="51"/>
      <c r="J45" s="51"/>
      <c r="K45" s="51"/>
      <c r="L45" s="52"/>
    </row>
    <row r="46" spans="1:12">
      <c r="A46" s="24"/>
      <c r="B46" s="25"/>
      <c r="C46" s="25"/>
      <c r="D46" s="25"/>
      <c r="E46" s="25"/>
      <c r="F46" s="25"/>
      <c r="G46" s="25"/>
      <c r="H46" s="25"/>
      <c r="I46" s="25"/>
      <c r="J46" s="25"/>
      <c r="K46" s="25"/>
      <c r="L46" s="26"/>
    </row>
    <row r="47" spans="1:12" ht="15.75">
      <c r="A47" s="28" t="s">
        <v>24</v>
      </c>
      <c r="B47" s="25"/>
      <c r="C47" s="25"/>
      <c r="D47" s="25"/>
      <c r="E47" s="25"/>
      <c r="F47" s="25"/>
      <c r="G47" s="25"/>
      <c r="H47" s="25"/>
      <c r="I47" s="25"/>
      <c r="J47" s="25"/>
      <c r="K47" s="144" t="s">
        <v>234</v>
      </c>
      <c r="L47" s="53" t="s">
        <v>9</v>
      </c>
    </row>
    <row r="48" spans="1:12" ht="16.5" customHeight="1">
      <c r="A48" s="54"/>
      <c r="B48" s="55"/>
      <c r="C48" s="55"/>
      <c r="D48" s="55"/>
      <c r="E48" s="55"/>
      <c r="F48" s="55"/>
      <c r="G48" s="55"/>
      <c r="H48" s="210"/>
      <c r="I48" s="210"/>
      <c r="J48" s="25"/>
      <c r="K48" s="25"/>
      <c r="L48" s="26"/>
    </row>
    <row r="49" spans="1:12" ht="28.5" customHeight="1">
      <c r="A49" s="209" t="s">
        <v>18</v>
      </c>
      <c r="B49" s="207"/>
      <c r="C49" s="205" t="s">
        <v>5</v>
      </c>
      <c r="D49" s="207"/>
      <c r="E49" s="205" t="s">
        <v>6</v>
      </c>
      <c r="F49" s="206"/>
      <c r="G49" s="206"/>
      <c r="H49" s="206"/>
      <c r="I49" s="207"/>
      <c r="J49" s="165" t="s">
        <v>20</v>
      </c>
      <c r="K49" s="166"/>
      <c r="L49" s="167"/>
    </row>
    <row r="50" spans="1:12" ht="20.25" customHeight="1">
      <c r="A50" s="168"/>
      <c r="B50" s="169"/>
      <c r="C50" s="195"/>
      <c r="D50" s="169"/>
      <c r="E50" s="195"/>
      <c r="F50" s="196"/>
      <c r="G50" s="196"/>
      <c r="H50" s="196"/>
      <c r="I50" s="169"/>
      <c r="J50" s="162"/>
      <c r="K50" s="163"/>
      <c r="L50" s="164"/>
    </row>
    <row r="51" spans="1:12" ht="20.25" customHeight="1">
      <c r="A51" s="168"/>
      <c r="B51" s="169"/>
      <c r="C51" s="195"/>
      <c r="D51" s="169"/>
      <c r="E51" s="195"/>
      <c r="F51" s="196"/>
      <c r="G51" s="196"/>
      <c r="H51" s="196"/>
      <c r="I51" s="169"/>
      <c r="J51" s="162"/>
      <c r="K51" s="163"/>
      <c r="L51" s="164"/>
    </row>
    <row r="52" spans="1:12" ht="20.25" customHeight="1">
      <c r="A52" s="168"/>
      <c r="B52" s="169"/>
      <c r="C52" s="195"/>
      <c r="D52" s="169"/>
      <c r="E52" s="195"/>
      <c r="F52" s="196"/>
      <c r="G52" s="196"/>
      <c r="H52" s="196"/>
      <c r="I52" s="169"/>
      <c r="J52" s="162"/>
      <c r="K52" s="163"/>
      <c r="L52" s="164"/>
    </row>
    <row r="53" spans="1:12" ht="20.25" customHeight="1">
      <c r="A53" s="168"/>
      <c r="B53" s="169"/>
      <c r="C53" s="195"/>
      <c r="D53" s="169"/>
      <c r="E53" s="195"/>
      <c r="F53" s="196"/>
      <c r="G53" s="196"/>
      <c r="H53" s="196"/>
      <c r="I53" s="169"/>
      <c r="J53" s="162"/>
      <c r="K53" s="163"/>
      <c r="L53" s="164"/>
    </row>
    <row r="54" spans="1:12" ht="20.25" customHeight="1">
      <c r="A54" s="168"/>
      <c r="B54" s="169"/>
      <c r="C54" s="195"/>
      <c r="D54" s="169"/>
      <c r="E54" s="195"/>
      <c r="F54" s="196"/>
      <c r="G54" s="196"/>
      <c r="H54" s="196"/>
      <c r="I54" s="169"/>
      <c r="J54" s="162"/>
      <c r="K54" s="163"/>
      <c r="L54" s="164"/>
    </row>
    <row r="55" spans="1:12" ht="20.25" customHeight="1">
      <c r="A55" s="168"/>
      <c r="B55" s="169"/>
      <c r="C55" s="195"/>
      <c r="D55" s="169"/>
      <c r="E55" s="195"/>
      <c r="F55" s="196"/>
      <c r="G55" s="196"/>
      <c r="H55" s="196"/>
      <c r="I55" s="169"/>
      <c r="J55" s="162"/>
      <c r="K55" s="163"/>
      <c r="L55" s="164"/>
    </row>
    <row r="56" spans="1:12" ht="20.25" customHeight="1">
      <c r="A56" s="168"/>
      <c r="B56" s="169"/>
      <c r="C56" s="195"/>
      <c r="D56" s="169"/>
      <c r="E56" s="195"/>
      <c r="F56" s="196"/>
      <c r="G56" s="196"/>
      <c r="H56" s="196"/>
      <c r="I56" s="169"/>
      <c r="J56" s="162"/>
      <c r="K56" s="163"/>
      <c r="L56" s="164"/>
    </row>
    <row r="57" spans="1:12">
      <c r="A57" s="24"/>
      <c r="B57" s="25"/>
      <c r="C57" s="25"/>
      <c r="D57" s="25"/>
      <c r="E57" s="25"/>
      <c r="F57" s="25"/>
      <c r="G57" s="25"/>
      <c r="H57" s="25"/>
      <c r="I57" s="25"/>
      <c r="J57" s="25"/>
      <c r="K57" s="25"/>
      <c r="L57" s="26"/>
    </row>
    <row r="58" spans="1:12" s="59" customFormat="1" ht="15.75">
      <c r="A58" s="56" t="s">
        <v>175</v>
      </c>
      <c r="B58" s="57"/>
      <c r="C58" s="57"/>
      <c r="D58" s="57"/>
      <c r="E58" s="57"/>
      <c r="F58" s="57"/>
      <c r="G58" s="57"/>
      <c r="H58" s="57"/>
      <c r="I58" s="57"/>
      <c r="J58" s="57"/>
      <c r="K58" s="144" t="s">
        <v>234</v>
      </c>
      <c r="L58" s="58" t="s">
        <v>9</v>
      </c>
    </row>
    <row r="59" spans="1:12" ht="15.75" thickBot="1">
      <c r="A59" s="24"/>
      <c r="B59" s="25"/>
      <c r="C59" s="25"/>
      <c r="D59" s="25"/>
      <c r="E59" s="25"/>
      <c r="F59" s="25"/>
      <c r="G59" s="25"/>
      <c r="H59" s="25"/>
      <c r="I59" s="25"/>
      <c r="J59" s="25"/>
      <c r="K59" s="29"/>
      <c r="L59" s="60"/>
    </row>
    <row r="60" spans="1:12" ht="21.75" customHeight="1" thickBot="1">
      <c r="A60" s="61" t="s">
        <v>176</v>
      </c>
      <c r="B60" s="62"/>
      <c r="C60" s="62"/>
      <c r="D60" s="62"/>
      <c r="E60" s="62"/>
      <c r="F60" s="62"/>
      <c r="G60" s="62"/>
      <c r="H60" s="62"/>
      <c r="I60" s="62"/>
      <c r="J60" s="62"/>
      <c r="K60" s="62"/>
      <c r="L60" s="63"/>
    </row>
    <row r="61" spans="1:12" ht="21.75" customHeight="1">
      <c r="A61" s="44">
        <v>1</v>
      </c>
      <c r="B61" s="193"/>
      <c r="C61" s="193"/>
      <c r="D61" s="193"/>
      <c r="E61" s="193"/>
      <c r="F61" s="193"/>
      <c r="G61" s="193"/>
      <c r="H61" s="193"/>
      <c r="I61" s="193"/>
      <c r="J61" s="193"/>
      <c r="K61" s="193"/>
      <c r="L61" s="194"/>
    </row>
    <row r="62" spans="1:12" ht="21.75" customHeight="1">
      <c r="A62" s="44">
        <v>2</v>
      </c>
      <c r="B62" s="160"/>
      <c r="C62" s="160"/>
      <c r="D62" s="160"/>
      <c r="E62" s="160"/>
      <c r="F62" s="160"/>
      <c r="G62" s="160"/>
      <c r="H62" s="160"/>
      <c r="I62" s="160"/>
      <c r="J62" s="160"/>
      <c r="K62" s="160"/>
      <c r="L62" s="161"/>
    </row>
    <row r="63" spans="1:12" ht="21.75" customHeight="1">
      <c r="A63" s="44">
        <v>3</v>
      </c>
      <c r="B63" s="142"/>
      <c r="C63" s="142"/>
      <c r="D63" s="142"/>
      <c r="E63" s="142"/>
      <c r="F63" s="142"/>
      <c r="G63" s="142"/>
      <c r="H63" s="142"/>
      <c r="I63" s="142"/>
      <c r="J63" s="142"/>
      <c r="K63" s="142"/>
      <c r="L63" s="143"/>
    </row>
    <row r="64" spans="1:12" ht="21.75" customHeight="1">
      <c r="A64" s="44">
        <v>4</v>
      </c>
      <c r="B64" s="160"/>
      <c r="C64" s="160"/>
      <c r="D64" s="160"/>
      <c r="E64" s="160"/>
      <c r="F64" s="160"/>
      <c r="G64" s="160"/>
      <c r="H64" s="160"/>
      <c r="I64" s="160"/>
      <c r="J64" s="160"/>
      <c r="K64" s="160"/>
      <c r="L64" s="161"/>
    </row>
    <row r="65" spans="1:12" ht="21.75" customHeight="1">
      <c r="A65" s="44">
        <v>5</v>
      </c>
      <c r="B65" s="160"/>
      <c r="C65" s="160"/>
      <c r="D65" s="160"/>
      <c r="E65" s="160"/>
      <c r="F65" s="160"/>
      <c r="G65" s="160"/>
      <c r="H65" s="160"/>
      <c r="I65" s="160"/>
      <c r="J65" s="160"/>
      <c r="K65" s="160"/>
      <c r="L65" s="161"/>
    </row>
    <row r="66" spans="1:12" ht="12.75" customHeight="1" thickBot="1">
      <c r="A66" s="50"/>
      <c r="B66" s="191"/>
      <c r="C66" s="191"/>
      <c r="D66" s="191"/>
      <c r="E66" s="191"/>
      <c r="F66" s="191"/>
      <c r="G66" s="191"/>
      <c r="H66" s="191"/>
      <c r="I66" s="191"/>
      <c r="J66" s="191"/>
      <c r="K66" s="191"/>
      <c r="L66" s="192"/>
    </row>
  </sheetData>
  <sheetProtection algorithmName="SHA-512" hashValue="J9hekSDBAfgzMwmJX9vInpIG/03zdDj9FRVmOEd4M9lrYMAIpBTPt0m9qAc9314zupYuC7WEN8LvZvFXQ10RlA==" saltValue="iZz4XtN7HnjtDboXo0PL5w==" spinCount="100000" sheet="1" objects="1" scenarios="1" selectLockedCells="1"/>
  <mergeCells count="95">
    <mergeCell ref="H48:I48"/>
    <mergeCell ref="A14:B14"/>
    <mergeCell ref="A12:B12"/>
    <mergeCell ref="A13:B13"/>
    <mergeCell ref="C12:F12"/>
    <mergeCell ref="C13:F13"/>
    <mergeCell ref="C14:F14"/>
    <mergeCell ref="H24:L24"/>
    <mergeCell ref="H25:L25"/>
    <mergeCell ref="C19:F19"/>
    <mergeCell ref="C20:F20"/>
    <mergeCell ref="A19:B19"/>
    <mergeCell ref="A20:B20"/>
    <mergeCell ref="B23:F23"/>
    <mergeCell ref="G22:L22"/>
    <mergeCell ref="G18:L18"/>
    <mergeCell ref="A18:F18"/>
    <mergeCell ref="I19:L19"/>
    <mergeCell ref="I20:L20"/>
    <mergeCell ref="H23:L23"/>
    <mergeCell ref="B64:L64"/>
    <mergeCell ref="H30:L30"/>
    <mergeCell ref="E49:I49"/>
    <mergeCell ref="C49:D49"/>
    <mergeCell ref="E50:I50"/>
    <mergeCell ref="E51:I51"/>
    <mergeCell ref="E52:I52"/>
    <mergeCell ref="C50:D50"/>
    <mergeCell ref="C51:D51"/>
    <mergeCell ref="C52:D52"/>
    <mergeCell ref="A22:F22"/>
    <mergeCell ref="A49:B49"/>
    <mergeCell ref="B66:L66"/>
    <mergeCell ref="B61:L61"/>
    <mergeCell ref="B62:L62"/>
    <mergeCell ref="E53:I53"/>
    <mergeCell ref="E54:I54"/>
    <mergeCell ref="E55:I55"/>
    <mergeCell ref="E56:I56"/>
    <mergeCell ref="C53:D53"/>
    <mergeCell ref="C54:D54"/>
    <mergeCell ref="C55:D55"/>
    <mergeCell ref="C56:D56"/>
    <mergeCell ref="A53:B53"/>
    <mergeCell ref="A54:B54"/>
    <mergeCell ref="A55:B55"/>
    <mergeCell ref="A56:B56"/>
    <mergeCell ref="J54:L54"/>
    <mergeCell ref="H26:L26"/>
    <mergeCell ref="H27:L27"/>
    <mergeCell ref="H28:L28"/>
    <mergeCell ref="H29:L29"/>
    <mergeCell ref="I12:J12"/>
    <mergeCell ref="I13:J13"/>
    <mergeCell ref="I14:J14"/>
    <mergeCell ref="G14:H14"/>
    <mergeCell ref="G13:H13"/>
    <mergeCell ref="G12:H12"/>
    <mergeCell ref="B40:L40"/>
    <mergeCell ref="B41:L41"/>
    <mergeCell ref="B42:L42"/>
    <mergeCell ref="B43:L43"/>
    <mergeCell ref="A2:I3"/>
    <mergeCell ref="H31:L31"/>
    <mergeCell ref="H32:L32"/>
    <mergeCell ref="B24:F24"/>
    <mergeCell ref="B25:F25"/>
    <mergeCell ref="B26:F26"/>
    <mergeCell ref="B27:F27"/>
    <mergeCell ref="B28:F28"/>
    <mergeCell ref="B29:F29"/>
    <mergeCell ref="B30:F30"/>
    <mergeCell ref="B31:F31"/>
    <mergeCell ref="B32:F32"/>
    <mergeCell ref="B35:L35"/>
    <mergeCell ref="B36:L36"/>
    <mergeCell ref="B37:L37"/>
    <mergeCell ref="B38:L38"/>
    <mergeCell ref="B39:L39"/>
    <mergeCell ref="G1:H1"/>
    <mergeCell ref="I4:J4"/>
    <mergeCell ref="G4:H4"/>
    <mergeCell ref="B65:L65"/>
    <mergeCell ref="J55:L55"/>
    <mergeCell ref="J56:L56"/>
    <mergeCell ref="J49:L49"/>
    <mergeCell ref="J50:L50"/>
    <mergeCell ref="J51:L51"/>
    <mergeCell ref="J52:L52"/>
    <mergeCell ref="J53:L53"/>
    <mergeCell ref="A50:B50"/>
    <mergeCell ref="A51:B51"/>
    <mergeCell ref="A52:B52"/>
    <mergeCell ref="A34:L34"/>
    <mergeCell ref="B44:L44"/>
  </mergeCells>
  <pageMargins left="0.25" right="0.25" top="0.3" bottom="0.28999999999999998" header="0.24" footer="0.25"/>
  <pageSetup scale="9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U17"/>
  <sheetViews>
    <sheetView zoomScale="80" zoomScaleNormal="80" workbookViewId="0">
      <pane xSplit="2" ySplit="3" topLeftCell="C7" activePane="bottomRight" state="frozen"/>
      <selection pane="topRight" activeCell="C1" sqref="C1"/>
      <selection pane="bottomLeft" activeCell="A10" sqref="A10"/>
      <selection pane="bottomRight" activeCell="E11" sqref="E11:E13"/>
    </sheetView>
  </sheetViews>
  <sheetFormatPr defaultRowHeight="18"/>
  <cols>
    <col min="1" max="1" width="25" style="1" customWidth="1"/>
    <col min="2" max="2" width="8.28515625" style="2" customWidth="1"/>
    <col min="3" max="3" width="21" style="1" bestFit="1" customWidth="1"/>
    <col min="4" max="4" width="23.42578125" style="1" bestFit="1" customWidth="1"/>
    <col min="5" max="5" width="19.140625" style="1" customWidth="1"/>
    <col min="6" max="6" width="18.42578125" style="1" bestFit="1" customWidth="1"/>
    <col min="7" max="7" width="35" style="1" bestFit="1" customWidth="1"/>
    <col min="8" max="8" width="33.140625" style="1" customWidth="1"/>
    <col min="9" max="9" width="36.7109375" style="1" bestFit="1" customWidth="1"/>
    <col min="10" max="10" width="20.5703125" style="1" bestFit="1" customWidth="1"/>
    <col min="11" max="11" width="21.140625" style="1" bestFit="1" customWidth="1"/>
    <col min="12" max="12" width="18.42578125" style="1" bestFit="1" customWidth="1"/>
    <col min="13" max="13" width="21.5703125" style="1" bestFit="1" customWidth="1"/>
    <col min="14" max="14" width="18.140625" style="1" bestFit="1" customWidth="1"/>
    <col min="15" max="15" width="19.85546875" style="1" bestFit="1" customWidth="1"/>
    <col min="16" max="16" width="33.28515625" style="1" bestFit="1" customWidth="1"/>
    <col min="17" max="17" width="29.28515625" style="1" customWidth="1"/>
    <col min="18" max="18" width="19.140625" style="1" bestFit="1" customWidth="1"/>
    <col min="19" max="19" width="32.85546875" style="1" bestFit="1" customWidth="1"/>
    <col min="20" max="20" width="38.42578125" style="1" bestFit="1" customWidth="1"/>
    <col min="21" max="21" width="32.28515625" style="1" customWidth="1"/>
    <col min="22" max="256" width="9.140625" style="1"/>
    <col min="257" max="257" width="25" style="1" customWidth="1"/>
    <col min="258" max="258" width="8.28515625" style="1" customWidth="1"/>
    <col min="259" max="259" width="21" style="1" bestFit="1" customWidth="1"/>
    <col min="260" max="260" width="23.42578125" style="1" bestFit="1" customWidth="1"/>
    <col min="261" max="261" width="19.140625" style="1" customWidth="1"/>
    <col min="262" max="262" width="18.42578125" style="1" bestFit="1" customWidth="1"/>
    <col min="263" max="263" width="35" style="1" bestFit="1" customWidth="1"/>
    <col min="264" max="264" width="33.140625" style="1" customWidth="1"/>
    <col min="265" max="265" width="36.7109375" style="1" bestFit="1" customWidth="1"/>
    <col min="266" max="266" width="20.5703125" style="1" bestFit="1" customWidth="1"/>
    <col min="267" max="267" width="21.140625" style="1" bestFit="1" customWidth="1"/>
    <col min="268" max="268" width="18.42578125" style="1" bestFit="1" customWidth="1"/>
    <col min="269" max="269" width="21.5703125" style="1" bestFit="1" customWidth="1"/>
    <col min="270" max="270" width="18.140625" style="1" bestFit="1" customWidth="1"/>
    <col min="271" max="271" width="19.85546875" style="1" bestFit="1" customWidth="1"/>
    <col min="272" max="272" width="33.28515625" style="1" bestFit="1" customWidth="1"/>
    <col min="273" max="273" width="29.28515625" style="1" customWidth="1"/>
    <col min="274" max="274" width="19.140625" style="1" bestFit="1" customWidth="1"/>
    <col min="275" max="275" width="32.85546875" style="1" bestFit="1" customWidth="1"/>
    <col min="276" max="276" width="38.42578125" style="1" bestFit="1" customWidth="1"/>
    <col min="277" max="277" width="32.28515625" style="1" customWidth="1"/>
    <col min="278" max="512" width="9.140625" style="1"/>
    <col min="513" max="513" width="25" style="1" customWidth="1"/>
    <col min="514" max="514" width="8.28515625" style="1" customWidth="1"/>
    <col min="515" max="515" width="21" style="1" bestFit="1" customWidth="1"/>
    <col min="516" max="516" width="23.42578125" style="1" bestFit="1" customWidth="1"/>
    <col min="517" max="517" width="19.140625" style="1" customWidth="1"/>
    <col min="518" max="518" width="18.42578125" style="1" bestFit="1" customWidth="1"/>
    <col min="519" max="519" width="35" style="1" bestFit="1" customWidth="1"/>
    <col min="520" max="520" width="33.140625" style="1" customWidth="1"/>
    <col min="521" max="521" width="36.7109375" style="1" bestFit="1" customWidth="1"/>
    <col min="522" max="522" width="20.5703125" style="1" bestFit="1" customWidth="1"/>
    <col min="523" max="523" width="21.140625" style="1" bestFit="1" customWidth="1"/>
    <col min="524" max="524" width="18.42578125" style="1" bestFit="1" customWidth="1"/>
    <col min="525" max="525" width="21.5703125" style="1" bestFit="1" customWidth="1"/>
    <col min="526" max="526" width="18.140625" style="1" bestFit="1" customWidth="1"/>
    <col min="527" max="527" width="19.85546875" style="1" bestFit="1" customWidth="1"/>
    <col min="528" max="528" width="33.28515625" style="1" bestFit="1" customWidth="1"/>
    <col min="529" max="529" width="29.28515625" style="1" customWidth="1"/>
    <col min="530" max="530" width="19.140625" style="1" bestFit="1" customWidth="1"/>
    <col min="531" max="531" width="32.85546875" style="1" bestFit="1" customWidth="1"/>
    <col min="532" max="532" width="38.42578125" style="1" bestFit="1" customWidth="1"/>
    <col min="533" max="533" width="32.28515625" style="1" customWidth="1"/>
    <col min="534" max="768" width="9.140625" style="1"/>
    <col min="769" max="769" width="25" style="1" customWidth="1"/>
    <col min="770" max="770" width="8.28515625" style="1" customWidth="1"/>
    <col min="771" max="771" width="21" style="1" bestFit="1" customWidth="1"/>
    <col min="772" max="772" width="23.42578125" style="1" bestFit="1" customWidth="1"/>
    <col min="773" max="773" width="19.140625" style="1" customWidth="1"/>
    <col min="774" max="774" width="18.42578125" style="1" bestFit="1" customWidth="1"/>
    <col min="775" max="775" width="35" style="1" bestFit="1" customWidth="1"/>
    <col min="776" max="776" width="33.140625" style="1" customWidth="1"/>
    <col min="777" max="777" width="36.7109375" style="1" bestFit="1" customWidth="1"/>
    <col min="778" max="778" width="20.5703125" style="1" bestFit="1" customWidth="1"/>
    <col min="779" max="779" width="21.140625" style="1" bestFit="1" customWidth="1"/>
    <col min="780" max="780" width="18.42578125" style="1" bestFit="1" customWidth="1"/>
    <col min="781" max="781" width="21.5703125" style="1" bestFit="1" customWidth="1"/>
    <col min="782" max="782" width="18.140625" style="1" bestFit="1" customWidth="1"/>
    <col min="783" max="783" width="19.85546875" style="1" bestFit="1" customWidth="1"/>
    <col min="784" max="784" width="33.28515625" style="1" bestFit="1" customWidth="1"/>
    <col min="785" max="785" width="29.28515625" style="1" customWidth="1"/>
    <col min="786" max="786" width="19.140625" style="1" bestFit="1" customWidth="1"/>
    <col min="787" max="787" width="32.85546875" style="1" bestFit="1" customWidth="1"/>
    <col min="788" max="788" width="38.42578125" style="1" bestFit="1" customWidth="1"/>
    <col min="789" max="789" width="32.28515625" style="1" customWidth="1"/>
    <col min="790" max="1024" width="9.140625" style="1"/>
    <col min="1025" max="1025" width="25" style="1" customWidth="1"/>
    <col min="1026" max="1026" width="8.28515625" style="1" customWidth="1"/>
    <col min="1027" max="1027" width="21" style="1" bestFit="1" customWidth="1"/>
    <col min="1028" max="1028" width="23.42578125" style="1" bestFit="1" customWidth="1"/>
    <col min="1029" max="1029" width="19.140625" style="1" customWidth="1"/>
    <col min="1030" max="1030" width="18.42578125" style="1" bestFit="1" customWidth="1"/>
    <col min="1031" max="1031" width="35" style="1" bestFit="1" customWidth="1"/>
    <col min="1032" max="1032" width="33.140625" style="1" customWidth="1"/>
    <col min="1033" max="1033" width="36.7109375" style="1" bestFit="1" customWidth="1"/>
    <col min="1034" max="1034" width="20.5703125" style="1" bestFit="1" customWidth="1"/>
    <col min="1035" max="1035" width="21.140625" style="1" bestFit="1" customWidth="1"/>
    <col min="1036" max="1036" width="18.42578125" style="1" bestFit="1" customWidth="1"/>
    <col min="1037" max="1037" width="21.5703125" style="1" bestFit="1" customWidth="1"/>
    <col min="1038" max="1038" width="18.140625" style="1" bestFit="1" customWidth="1"/>
    <col min="1039" max="1039" width="19.85546875" style="1" bestFit="1" customWidth="1"/>
    <col min="1040" max="1040" width="33.28515625" style="1" bestFit="1" customWidth="1"/>
    <col min="1041" max="1041" width="29.28515625" style="1" customWidth="1"/>
    <col min="1042" max="1042" width="19.140625" style="1" bestFit="1" customWidth="1"/>
    <col min="1043" max="1043" width="32.85546875" style="1" bestFit="1" customWidth="1"/>
    <col min="1044" max="1044" width="38.42578125" style="1" bestFit="1" customWidth="1"/>
    <col min="1045" max="1045" width="32.28515625" style="1" customWidth="1"/>
    <col min="1046" max="1280" width="9.140625" style="1"/>
    <col min="1281" max="1281" width="25" style="1" customWidth="1"/>
    <col min="1282" max="1282" width="8.28515625" style="1" customWidth="1"/>
    <col min="1283" max="1283" width="21" style="1" bestFit="1" customWidth="1"/>
    <col min="1284" max="1284" width="23.42578125" style="1" bestFit="1" customWidth="1"/>
    <col min="1285" max="1285" width="19.140625" style="1" customWidth="1"/>
    <col min="1286" max="1286" width="18.42578125" style="1" bestFit="1" customWidth="1"/>
    <col min="1287" max="1287" width="35" style="1" bestFit="1" customWidth="1"/>
    <col min="1288" max="1288" width="33.140625" style="1" customWidth="1"/>
    <col min="1289" max="1289" width="36.7109375" style="1" bestFit="1" customWidth="1"/>
    <col min="1290" max="1290" width="20.5703125" style="1" bestFit="1" customWidth="1"/>
    <col min="1291" max="1291" width="21.140625" style="1" bestFit="1" customWidth="1"/>
    <col min="1292" max="1292" width="18.42578125" style="1" bestFit="1" customWidth="1"/>
    <col min="1293" max="1293" width="21.5703125" style="1" bestFit="1" customWidth="1"/>
    <col min="1294" max="1294" width="18.140625" style="1" bestFit="1" customWidth="1"/>
    <col min="1295" max="1295" width="19.85546875" style="1" bestFit="1" customWidth="1"/>
    <col min="1296" max="1296" width="33.28515625" style="1" bestFit="1" customWidth="1"/>
    <col min="1297" max="1297" width="29.28515625" style="1" customWidth="1"/>
    <col min="1298" max="1298" width="19.140625" style="1" bestFit="1" customWidth="1"/>
    <col min="1299" max="1299" width="32.85546875" style="1" bestFit="1" customWidth="1"/>
    <col min="1300" max="1300" width="38.42578125" style="1" bestFit="1" customWidth="1"/>
    <col min="1301" max="1301" width="32.28515625" style="1" customWidth="1"/>
    <col min="1302" max="1536" width="9.140625" style="1"/>
    <col min="1537" max="1537" width="25" style="1" customWidth="1"/>
    <col min="1538" max="1538" width="8.28515625" style="1" customWidth="1"/>
    <col min="1539" max="1539" width="21" style="1" bestFit="1" customWidth="1"/>
    <col min="1540" max="1540" width="23.42578125" style="1" bestFit="1" customWidth="1"/>
    <col min="1541" max="1541" width="19.140625" style="1" customWidth="1"/>
    <col min="1542" max="1542" width="18.42578125" style="1" bestFit="1" customWidth="1"/>
    <col min="1543" max="1543" width="35" style="1" bestFit="1" customWidth="1"/>
    <col min="1544" max="1544" width="33.140625" style="1" customWidth="1"/>
    <col min="1545" max="1545" width="36.7109375" style="1" bestFit="1" customWidth="1"/>
    <col min="1546" max="1546" width="20.5703125" style="1" bestFit="1" customWidth="1"/>
    <col min="1547" max="1547" width="21.140625" style="1" bestFit="1" customWidth="1"/>
    <col min="1548" max="1548" width="18.42578125" style="1" bestFit="1" customWidth="1"/>
    <col min="1549" max="1549" width="21.5703125" style="1" bestFit="1" customWidth="1"/>
    <col min="1550" max="1550" width="18.140625" style="1" bestFit="1" customWidth="1"/>
    <col min="1551" max="1551" width="19.85546875" style="1" bestFit="1" customWidth="1"/>
    <col min="1552" max="1552" width="33.28515625" style="1" bestFit="1" customWidth="1"/>
    <col min="1553" max="1553" width="29.28515625" style="1" customWidth="1"/>
    <col min="1554" max="1554" width="19.140625" style="1" bestFit="1" customWidth="1"/>
    <col min="1555" max="1555" width="32.85546875" style="1" bestFit="1" customWidth="1"/>
    <col min="1556" max="1556" width="38.42578125" style="1" bestFit="1" customWidth="1"/>
    <col min="1557" max="1557" width="32.28515625" style="1" customWidth="1"/>
    <col min="1558" max="1792" width="9.140625" style="1"/>
    <col min="1793" max="1793" width="25" style="1" customWidth="1"/>
    <col min="1794" max="1794" width="8.28515625" style="1" customWidth="1"/>
    <col min="1795" max="1795" width="21" style="1" bestFit="1" customWidth="1"/>
    <col min="1796" max="1796" width="23.42578125" style="1" bestFit="1" customWidth="1"/>
    <col min="1797" max="1797" width="19.140625" style="1" customWidth="1"/>
    <col min="1798" max="1798" width="18.42578125" style="1" bestFit="1" customWidth="1"/>
    <col min="1799" max="1799" width="35" style="1" bestFit="1" customWidth="1"/>
    <col min="1800" max="1800" width="33.140625" style="1" customWidth="1"/>
    <col min="1801" max="1801" width="36.7109375" style="1" bestFit="1" customWidth="1"/>
    <col min="1802" max="1802" width="20.5703125" style="1" bestFit="1" customWidth="1"/>
    <col min="1803" max="1803" width="21.140625" style="1" bestFit="1" customWidth="1"/>
    <col min="1804" max="1804" width="18.42578125" style="1" bestFit="1" customWidth="1"/>
    <col min="1805" max="1805" width="21.5703125" style="1" bestFit="1" customWidth="1"/>
    <col min="1806" max="1806" width="18.140625" style="1" bestFit="1" customWidth="1"/>
    <col min="1807" max="1807" width="19.85546875" style="1" bestFit="1" customWidth="1"/>
    <col min="1808" max="1808" width="33.28515625" style="1" bestFit="1" customWidth="1"/>
    <col min="1809" max="1809" width="29.28515625" style="1" customWidth="1"/>
    <col min="1810" max="1810" width="19.140625" style="1" bestFit="1" customWidth="1"/>
    <col min="1811" max="1811" width="32.85546875" style="1" bestFit="1" customWidth="1"/>
    <col min="1812" max="1812" width="38.42578125" style="1" bestFit="1" customWidth="1"/>
    <col min="1813" max="1813" width="32.28515625" style="1" customWidth="1"/>
    <col min="1814" max="2048" width="9.140625" style="1"/>
    <col min="2049" max="2049" width="25" style="1" customWidth="1"/>
    <col min="2050" max="2050" width="8.28515625" style="1" customWidth="1"/>
    <col min="2051" max="2051" width="21" style="1" bestFit="1" customWidth="1"/>
    <col min="2052" max="2052" width="23.42578125" style="1" bestFit="1" customWidth="1"/>
    <col min="2053" max="2053" width="19.140625" style="1" customWidth="1"/>
    <col min="2054" max="2054" width="18.42578125" style="1" bestFit="1" customWidth="1"/>
    <col min="2055" max="2055" width="35" style="1" bestFit="1" customWidth="1"/>
    <col min="2056" max="2056" width="33.140625" style="1" customWidth="1"/>
    <col min="2057" max="2057" width="36.7109375" style="1" bestFit="1" customWidth="1"/>
    <col min="2058" max="2058" width="20.5703125" style="1" bestFit="1" customWidth="1"/>
    <col min="2059" max="2059" width="21.140625" style="1" bestFit="1" customWidth="1"/>
    <col min="2060" max="2060" width="18.42578125" style="1" bestFit="1" customWidth="1"/>
    <col min="2061" max="2061" width="21.5703125" style="1" bestFit="1" customWidth="1"/>
    <col min="2062" max="2062" width="18.140625" style="1" bestFit="1" customWidth="1"/>
    <col min="2063" max="2063" width="19.85546875" style="1" bestFit="1" customWidth="1"/>
    <col min="2064" max="2064" width="33.28515625" style="1" bestFit="1" customWidth="1"/>
    <col min="2065" max="2065" width="29.28515625" style="1" customWidth="1"/>
    <col min="2066" max="2066" width="19.140625" style="1" bestFit="1" customWidth="1"/>
    <col min="2067" max="2067" width="32.85546875" style="1" bestFit="1" customWidth="1"/>
    <col min="2068" max="2068" width="38.42578125" style="1" bestFit="1" customWidth="1"/>
    <col min="2069" max="2069" width="32.28515625" style="1" customWidth="1"/>
    <col min="2070" max="2304" width="9.140625" style="1"/>
    <col min="2305" max="2305" width="25" style="1" customWidth="1"/>
    <col min="2306" max="2306" width="8.28515625" style="1" customWidth="1"/>
    <col min="2307" max="2307" width="21" style="1" bestFit="1" customWidth="1"/>
    <col min="2308" max="2308" width="23.42578125" style="1" bestFit="1" customWidth="1"/>
    <col min="2309" max="2309" width="19.140625" style="1" customWidth="1"/>
    <col min="2310" max="2310" width="18.42578125" style="1" bestFit="1" customWidth="1"/>
    <col min="2311" max="2311" width="35" style="1" bestFit="1" customWidth="1"/>
    <col min="2312" max="2312" width="33.140625" style="1" customWidth="1"/>
    <col min="2313" max="2313" width="36.7109375" style="1" bestFit="1" customWidth="1"/>
    <col min="2314" max="2314" width="20.5703125" style="1" bestFit="1" customWidth="1"/>
    <col min="2315" max="2315" width="21.140625" style="1" bestFit="1" customWidth="1"/>
    <col min="2316" max="2316" width="18.42578125" style="1" bestFit="1" customWidth="1"/>
    <col min="2317" max="2317" width="21.5703125" style="1" bestFit="1" customWidth="1"/>
    <col min="2318" max="2318" width="18.140625" style="1" bestFit="1" customWidth="1"/>
    <col min="2319" max="2319" width="19.85546875" style="1" bestFit="1" customWidth="1"/>
    <col min="2320" max="2320" width="33.28515625" style="1" bestFit="1" customWidth="1"/>
    <col min="2321" max="2321" width="29.28515625" style="1" customWidth="1"/>
    <col min="2322" max="2322" width="19.140625" style="1" bestFit="1" customWidth="1"/>
    <col min="2323" max="2323" width="32.85546875" style="1" bestFit="1" customWidth="1"/>
    <col min="2324" max="2324" width="38.42578125" style="1" bestFit="1" customWidth="1"/>
    <col min="2325" max="2325" width="32.28515625" style="1" customWidth="1"/>
    <col min="2326" max="2560" width="9.140625" style="1"/>
    <col min="2561" max="2561" width="25" style="1" customWidth="1"/>
    <col min="2562" max="2562" width="8.28515625" style="1" customWidth="1"/>
    <col min="2563" max="2563" width="21" style="1" bestFit="1" customWidth="1"/>
    <col min="2564" max="2564" width="23.42578125" style="1" bestFit="1" customWidth="1"/>
    <col min="2565" max="2565" width="19.140625" style="1" customWidth="1"/>
    <col min="2566" max="2566" width="18.42578125" style="1" bestFit="1" customWidth="1"/>
    <col min="2567" max="2567" width="35" style="1" bestFit="1" customWidth="1"/>
    <col min="2568" max="2568" width="33.140625" style="1" customWidth="1"/>
    <col min="2569" max="2569" width="36.7109375" style="1" bestFit="1" customWidth="1"/>
    <col min="2570" max="2570" width="20.5703125" style="1" bestFit="1" customWidth="1"/>
    <col min="2571" max="2571" width="21.140625" style="1" bestFit="1" customWidth="1"/>
    <col min="2572" max="2572" width="18.42578125" style="1" bestFit="1" customWidth="1"/>
    <col min="2573" max="2573" width="21.5703125" style="1" bestFit="1" customWidth="1"/>
    <col min="2574" max="2574" width="18.140625" style="1" bestFit="1" customWidth="1"/>
    <col min="2575" max="2575" width="19.85546875" style="1" bestFit="1" customWidth="1"/>
    <col min="2576" max="2576" width="33.28515625" style="1" bestFit="1" customWidth="1"/>
    <col min="2577" max="2577" width="29.28515625" style="1" customWidth="1"/>
    <col min="2578" max="2578" width="19.140625" style="1" bestFit="1" customWidth="1"/>
    <col min="2579" max="2579" width="32.85546875" style="1" bestFit="1" customWidth="1"/>
    <col min="2580" max="2580" width="38.42578125" style="1" bestFit="1" customWidth="1"/>
    <col min="2581" max="2581" width="32.28515625" style="1" customWidth="1"/>
    <col min="2582" max="2816" width="9.140625" style="1"/>
    <col min="2817" max="2817" width="25" style="1" customWidth="1"/>
    <col min="2818" max="2818" width="8.28515625" style="1" customWidth="1"/>
    <col min="2819" max="2819" width="21" style="1" bestFit="1" customWidth="1"/>
    <col min="2820" max="2820" width="23.42578125" style="1" bestFit="1" customWidth="1"/>
    <col min="2821" max="2821" width="19.140625" style="1" customWidth="1"/>
    <col min="2822" max="2822" width="18.42578125" style="1" bestFit="1" customWidth="1"/>
    <col min="2823" max="2823" width="35" style="1" bestFit="1" customWidth="1"/>
    <col min="2824" max="2824" width="33.140625" style="1" customWidth="1"/>
    <col min="2825" max="2825" width="36.7109375" style="1" bestFit="1" customWidth="1"/>
    <col min="2826" max="2826" width="20.5703125" style="1" bestFit="1" customWidth="1"/>
    <col min="2827" max="2827" width="21.140625" style="1" bestFit="1" customWidth="1"/>
    <col min="2828" max="2828" width="18.42578125" style="1" bestFit="1" customWidth="1"/>
    <col min="2829" max="2829" width="21.5703125" style="1" bestFit="1" customWidth="1"/>
    <col min="2830" max="2830" width="18.140625" style="1" bestFit="1" customWidth="1"/>
    <col min="2831" max="2831" width="19.85546875" style="1" bestFit="1" customWidth="1"/>
    <col min="2832" max="2832" width="33.28515625" style="1" bestFit="1" customWidth="1"/>
    <col min="2833" max="2833" width="29.28515625" style="1" customWidth="1"/>
    <col min="2834" max="2834" width="19.140625" style="1" bestFit="1" customWidth="1"/>
    <col min="2835" max="2835" width="32.85546875" style="1" bestFit="1" customWidth="1"/>
    <col min="2836" max="2836" width="38.42578125" style="1" bestFit="1" customWidth="1"/>
    <col min="2837" max="2837" width="32.28515625" style="1" customWidth="1"/>
    <col min="2838" max="3072" width="9.140625" style="1"/>
    <col min="3073" max="3073" width="25" style="1" customWidth="1"/>
    <col min="3074" max="3074" width="8.28515625" style="1" customWidth="1"/>
    <col min="3075" max="3075" width="21" style="1" bestFit="1" customWidth="1"/>
    <col min="3076" max="3076" width="23.42578125" style="1" bestFit="1" customWidth="1"/>
    <col min="3077" max="3077" width="19.140625" style="1" customWidth="1"/>
    <col min="3078" max="3078" width="18.42578125" style="1" bestFit="1" customWidth="1"/>
    <col min="3079" max="3079" width="35" style="1" bestFit="1" customWidth="1"/>
    <col min="3080" max="3080" width="33.140625" style="1" customWidth="1"/>
    <col min="3081" max="3081" width="36.7109375" style="1" bestFit="1" customWidth="1"/>
    <col min="3082" max="3082" width="20.5703125" style="1" bestFit="1" customWidth="1"/>
    <col min="3083" max="3083" width="21.140625" style="1" bestFit="1" customWidth="1"/>
    <col min="3084" max="3084" width="18.42578125" style="1" bestFit="1" customWidth="1"/>
    <col min="3085" max="3085" width="21.5703125" style="1" bestFit="1" customWidth="1"/>
    <col min="3086" max="3086" width="18.140625" style="1" bestFit="1" customWidth="1"/>
    <col min="3087" max="3087" width="19.85546875" style="1" bestFit="1" customWidth="1"/>
    <col min="3088" max="3088" width="33.28515625" style="1" bestFit="1" customWidth="1"/>
    <col min="3089" max="3089" width="29.28515625" style="1" customWidth="1"/>
    <col min="3090" max="3090" width="19.140625" style="1" bestFit="1" customWidth="1"/>
    <col min="3091" max="3091" width="32.85546875" style="1" bestFit="1" customWidth="1"/>
    <col min="3092" max="3092" width="38.42578125" style="1" bestFit="1" customWidth="1"/>
    <col min="3093" max="3093" width="32.28515625" style="1" customWidth="1"/>
    <col min="3094" max="3328" width="9.140625" style="1"/>
    <col min="3329" max="3329" width="25" style="1" customWidth="1"/>
    <col min="3330" max="3330" width="8.28515625" style="1" customWidth="1"/>
    <col min="3331" max="3331" width="21" style="1" bestFit="1" customWidth="1"/>
    <col min="3332" max="3332" width="23.42578125" style="1" bestFit="1" customWidth="1"/>
    <col min="3333" max="3333" width="19.140625" style="1" customWidth="1"/>
    <col min="3334" max="3334" width="18.42578125" style="1" bestFit="1" customWidth="1"/>
    <col min="3335" max="3335" width="35" style="1" bestFit="1" customWidth="1"/>
    <col min="3336" max="3336" width="33.140625" style="1" customWidth="1"/>
    <col min="3337" max="3337" width="36.7109375" style="1" bestFit="1" customWidth="1"/>
    <col min="3338" max="3338" width="20.5703125" style="1" bestFit="1" customWidth="1"/>
    <col min="3339" max="3339" width="21.140625" style="1" bestFit="1" customWidth="1"/>
    <col min="3340" max="3340" width="18.42578125" style="1" bestFit="1" customWidth="1"/>
    <col min="3341" max="3341" width="21.5703125" style="1" bestFit="1" customWidth="1"/>
    <col min="3342" max="3342" width="18.140625" style="1" bestFit="1" customWidth="1"/>
    <col min="3343" max="3343" width="19.85546875" style="1" bestFit="1" customWidth="1"/>
    <col min="3344" max="3344" width="33.28515625" style="1" bestFit="1" customWidth="1"/>
    <col min="3345" max="3345" width="29.28515625" style="1" customWidth="1"/>
    <col min="3346" max="3346" width="19.140625" style="1" bestFit="1" customWidth="1"/>
    <col min="3347" max="3347" width="32.85546875" style="1" bestFit="1" customWidth="1"/>
    <col min="3348" max="3348" width="38.42578125" style="1" bestFit="1" customWidth="1"/>
    <col min="3349" max="3349" width="32.28515625" style="1" customWidth="1"/>
    <col min="3350" max="3584" width="9.140625" style="1"/>
    <col min="3585" max="3585" width="25" style="1" customWidth="1"/>
    <col min="3586" max="3586" width="8.28515625" style="1" customWidth="1"/>
    <col min="3587" max="3587" width="21" style="1" bestFit="1" customWidth="1"/>
    <col min="3588" max="3588" width="23.42578125" style="1" bestFit="1" customWidth="1"/>
    <col min="3589" max="3589" width="19.140625" style="1" customWidth="1"/>
    <col min="3590" max="3590" width="18.42578125" style="1" bestFit="1" customWidth="1"/>
    <col min="3591" max="3591" width="35" style="1" bestFit="1" customWidth="1"/>
    <col min="3592" max="3592" width="33.140625" style="1" customWidth="1"/>
    <col min="3593" max="3593" width="36.7109375" style="1" bestFit="1" customWidth="1"/>
    <col min="3594" max="3594" width="20.5703125" style="1" bestFit="1" customWidth="1"/>
    <col min="3595" max="3595" width="21.140625" style="1" bestFit="1" customWidth="1"/>
    <col min="3596" max="3596" width="18.42578125" style="1" bestFit="1" customWidth="1"/>
    <col min="3597" max="3597" width="21.5703125" style="1" bestFit="1" customWidth="1"/>
    <col min="3598" max="3598" width="18.140625" style="1" bestFit="1" customWidth="1"/>
    <col min="3599" max="3599" width="19.85546875" style="1" bestFit="1" customWidth="1"/>
    <col min="3600" max="3600" width="33.28515625" style="1" bestFit="1" customWidth="1"/>
    <col min="3601" max="3601" width="29.28515625" style="1" customWidth="1"/>
    <col min="3602" max="3602" width="19.140625" style="1" bestFit="1" customWidth="1"/>
    <col min="3603" max="3603" width="32.85546875" style="1" bestFit="1" customWidth="1"/>
    <col min="3604" max="3604" width="38.42578125" style="1" bestFit="1" customWidth="1"/>
    <col min="3605" max="3605" width="32.28515625" style="1" customWidth="1"/>
    <col min="3606" max="3840" width="9.140625" style="1"/>
    <col min="3841" max="3841" width="25" style="1" customWidth="1"/>
    <col min="3842" max="3842" width="8.28515625" style="1" customWidth="1"/>
    <col min="3843" max="3843" width="21" style="1" bestFit="1" customWidth="1"/>
    <col min="3844" max="3844" width="23.42578125" style="1" bestFit="1" customWidth="1"/>
    <col min="3845" max="3845" width="19.140625" style="1" customWidth="1"/>
    <col min="3846" max="3846" width="18.42578125" style="1" bestFit="1" customWidth="1"/>
    <col min="3847" max="3847" width="35" style="1" bestFit="1" customWidth="1"/>
    <col min="3848" max="3848" width="33.140625" style="1" customWidth="1"/>
    <col min="3849" max="3849" width="36.7109375" style="1" bestFit="1" customWidth="1"/>
    <col min="3850" max="3850" width="20.5703125" style="1" bestFit="1" customWidth="1"/>
    <col min="3851" max="3851" width="21.140625" style="1" bestFit="1" customWidth="1"/>
    <col min="3852" max="3852" width="18.42578125" style="1" bestFit="1" customWidth="1"/>
    <col min="3853" max="3853" width="21.5703125" style="1" bestFit="1" customWidth="1"/>
    <col min="3854" max="3854" width="18.140625" style="1" bestFit="1" customWidth="1"/>
    <col min="3855" max="3855" width="19.85546875" style="1" bestFit="1" customWidth="1"/>
    <col min="3856" max="3856" width="33.28515625" style="1" bestFit="1" customWidth="1"/>
    <col min="3857" max="3857" width="29.28515625" style="1" customWidth="1"/>
    <col min="3858" max="3858" width="19.140625" style="1" bestFit="1" customWidth="1"/>
    <col min="3859" max="3859" width="32.85546875" style="1" bestFit="1" customWidth="1"/>
    <col min="3860" max="3860" width="38.42578125" style="1" bestFit="1" customWidth="1"/>
    <col min="3861" max="3861" width="32.28515625" style="1" customWidth="1"/>
    <col min="3862" max="4096" width="9.140625" style="1"/>
    <col min="4097" max="4097" width="25" style="1" customWidth="1"/>
    <col min="4098" max="4098" width="8.28515625" style="1" customWidth="1"/>
    <col min="4099" max="4099" width="21" style="1" bestFit="1" customWidth="1"/>
    <col min="4100" max="4100" width="23.42578125" style="1" bestFit="1" customWidth="1"/>
    <col min="4101" max="4101" width="19.140625" style="1" customWidth="1"/>
    <col min="4102" max="4102" width="18.42578125" style="1" bestFit="1" customWidth="1"/>
    <col min="4103" max="4103" width="35" style="1" bestFit="1" customWidth="1"/>
    <col min="4104" max="4104" width="33.140625" style="1" customWidth="1"/>
    <col min="4105" max="4105" width="36.7109375" style="1" bestFit="1" customWidth="1"/>
    <col min="4106" max="4106" width="20.5703125" style="1" bestFit="1" customWidth="1"/>
    <col min="4107" max="4107" width="21.140625" style="1" bestFit="1" customWidth="1"/>
    <col min="4108" max="4108" width="18.42578125" style="1" bestFit="1" customWidth="1"/>
    <col min="4109" max="4109" width="21.5703125" style="1" bestFit="1" customWidth="1"/>
    <col min="4110" max="4110" width="18.140625" style="1" bestFit="1" customWidth="1"/>
    <col min="4111" max="4111" width="19.85546875" style="1" bestFit="1" customWidth="1"/>
    <col min="4112" max="4112" width="33.28515625" style="1" bestFit="1" customWidth="1"/>
    <col min="4113" max="4113" width="29.28515625" style="1" customWidth="1"/>
    <col min="4114" max="4114" width="19.140625" style="1" bestFit="1" customWidth="1"/>
    <col min="4115" max="4115" width="32.85546875" style="1" bestFit="1" customWidth="1"/>
    <col min="4116" max="4116" width="38.42578125" style="1" bestFit="1" customWidth="1"/>
    <col min="4117" max="4117" width="32.28515625" style="1" customWidth="1"/>
    <col min="4118" max="4352" width="9.140625" style="1"/>
    <col min="4353" max="4353" width="25" style="1" customWidth="1"/>
    <col min="4354" max="4354" width="8.28515625" style="1" customWidth="1"/>
    <col min="4355" max="4355" width="21" style="1" bestFit="1" customWidth="1"/>
    <col min="4356" max="4356" width="23.42578125" style="1" bestFit="1" customWidth="1"/>
    <col min="4357" max="4357" width="19.140625" style="1" customWidth="1"/>
    <col min="4358" max="4358" width="18.42578125" style="1" bestFit="1" customWidth="1"/>
    <col min="4359" max="4359" width="35" style="1" bestFit="1" customWidth="1"/>
    <col min="4360" max="4360" width="33.140625" style="1" customWidth="1"/>
    <col min="4361" max="4361" width="36.7109375" style="1" bestFit="1" customWidth="1"/>
    <col min="4362" max="4362" width="20.5703125" style="1" bestFit="1" customWidth="1"/>
    <col min="4363" max="4363" width="21.140625" style="1" bestFit="1" customWidth="1"/>
    <col min="4364" max="4364" width="18.42578125" style="1" bestFit="1" customWidth="1"/>
    <col min="4365" max="4365" width="21.5703125" style="1" bestFit="1" customWidth="1"/>
    <col min="4366" max="4366" width="18.140625" style="1" bestFit="1" customWidth="1"/>
    <col min="4367" max="4367" width="19.85546875" style="1" bestFit="1" customWidth="1"/>
    <col min="4368" max="4368" width="33.28515625" style="1" bestFit="1" customWidth="1"/>
    <col min="4369" max="4369" width="29.28515625" style="1" customWidth="1"/>
    <col min="4370" max="4370" width="19.140625" style="1" bestFit="1" customWidth="1"/>
    <col min="4371" max="4371" width="32.85546875" style="1" bestFit="1" customWidth="1"/>
    <col min="4372" max="4372" width="38.42578125" style="1" bestFit="1" customWidth="1"/>
    <col min="4373" max="4373" width="32.28515625" style="1" customWidth="1"/>
    <col min="4374" max="4608" width="9.140625" style="1"/>
    <col min="4609" max="4609" width="25" style="1" customWidth="1"/>
    <col min="4610" max="4610" width="8.28515625" style="1" customWidth="1"/>
    <col min="4611" max="4611" width="21" style="1" bestFit="1" customWidth="1"/>
    <col min="4612" max="4612" width="23.42578125" style="1" bestFit="1" customWidth="1"/>
    <col min="4613" max="4613" width="19.140625" style="1" customWidth="1"/>
    <col min="4614" max="4614" width="18.42578125" style="1" bestFit="1" customWidth="1"/>
    <col min="4615" max="4615" width="35" style="1" bestFit="1" customWidth="1"/>
    <col min="4616" max="4616" width="33.140625" style="1" customWidth="1"/>
    <col min="4617" max="4617" width="36.7109375" style="1" bestFit="1" customWidth="1"/>
    <col min="4618" max="4618" width="20.5703125" style="1" bestFit="1" customWidth="1"/>
    <col min="4619" max="4619" width="21.140625" style="1" bestFit="1" customWidth="1"/>
    <col min="4620" max="4620" width="18.42578125" style="1" bestFit="1" customWidth="1"/>
    <col min="4621" max="4621" width="21.5703125" style="1" bestFit="1" customWidth="1"/>
    <col min="4622" max="4622" width="18.140625" style="1" bestFit="1" customWidth="1"/>
    <col min="4623" max="4623" width="19.85546875" style="1" bestFit="1" customWidth="1"/>
    <col min="4624" max="4624" width="33.28515625" style="1" bestFit="1" customWidth="1"/>
    <col min="4625" max="4625" width="29.28515625" style="1" customWidth="1"/>
    <col min="4626" max="4626" width="19.140625" style="1" bestFit="1" customWidth="1"/>
    <col min="4627" max="4627" width="32.85546875" style="1" bestFit="1" customWidth="1"/>
    <col min="4628" max="4628" width="38.42578125" style="1" bestFit="1" customWidth="1"/>
    <col min="4629" max="4629" width="32.28515625" style="1" customWidth="1"/>
    <col min="4630" max="4864" width="9.140625" style="1"/>
    <col min="4865" max="4865" width="25" style="1" customWidth="1"/>
    <col min="4866" max="4866" width="8.28515625" style="1" customWidth="1"/>
    <col min="4867" max="4867" width="21" style="1" bestFit="1" customWidth="1"/>
    <col min="4868" max="4868" width="23.42578125" style="1" bestFit="1" customWidth="1"/>
    <col min="4869" max="4869" width="19.140625" style="1" customWidth="1"/>
    <col min="4870" max="4870" width="18.42578125" style="1" bestFit="1" customWidth="1"/>
    <col min="4871" max="4871" width="35" style="1" bestFit="1" customWidth="1"/>
    <col min="4872" max="4872" width="33.140625" style="1" customWidth="1"/>
    <col min="4873" max="4873" width="36.7109375" style="1" bestFit="1" customWidth="1"/>
    <col min="4874" max="4874" width="20.5703125" style="1" bestFit="1" customWidth="1"/>
    <col min="4875" max="4875" width="21.140625" style="1" bestFit="1" customWidth="1"/>
    <col min="4876" max="4876" width="18.42578125" style="1" bestFit="1" customWidth="1"/>
    <col min="4877" max="4877" width="21.5703125" style="1" bestFit="1" customWidth="1"/>
    <col min="4878" max="4878" width="18.140625" style="1" bestFit="1" customWidth="1"/>
    <col min="4879" max="4879" width="19.85546875" style="1" bestFit="1" customWidth="1"/>
    <col min="4880" max="4880" width="33.28515625" style="1" bestFit="1" customWidth="1"/>
    <col min="4881" max="4881" width="29.28515625" style="1" customWidth="1"/>
    <col min="4882" max="4882" width="19.140625" style="1" bestFit="1" customWidth="1"/>
    <col min="4883" max="4883" width="32.85546875" style="1" bestFit="1" customWidth="1"/>
    <col min="4884" max="4884" width="38.42578125" style="1" bestFit="1" customWidth="1"/>
    <col min="4885" max="4885" width="32.28515625" style="1" customWidth="1"/>
    <col min="4886" max="5120" width="9.140625" style="1"/>
    <col min="5121" max="5121" width="25" style="1" customWidth="1"/>
    <col min="5122" max="5122" width="8.28515625" style="1" customWidth="1"/>
    <col min="5123" max="5123" width="21" style="1" bestFit="1" customWidth="1"/>
    <col min="5124" max="5124" width="23.42578125" style="1" bestFit="1" customWidth="1"/>
    <col min="5125" max="5125" width="19.140625" style="1" customWidth="1"/>
    <col min="5126" max="5126" width="18.42578125" style="1" bestFit="1" customWidth="1"/>
    <col min="5127" max="5127" width="35" style="1" bestFit="1" customWidth="1"/>
    <col min="5128" max="5128" width="33.140625" style="1" customWidth="1"/>
    <col min="5129" max="5129" width="36.7109375" style="1" bestFit="1" customWidth="1"/>
    <col min="5130" max="5130" width="20.5703125" style="1" bestFit="1" customWidth="1"/>
    <col min="5131" max="5131" width="21.140625" style="1" bestFit="1" customWidth="1"/>
    <col min="5132" max="5132" width="18.42578125" style="1" bestFit="1" customWidth="1"/>
    <col min="5133" max="5133" width="21.5703125" style="1" bestFit="1" customWidth="1"/>
    <col min="5134" max="5134" width="18.140625" style="1" bestFit="1" customWidth="1"/>
    <col min="5135" max="5135" width="19.85546875" style="1" bestFit="1" customWidth="1"/>
    <col min="5136" max="5136" width="33.28515625" style="1" bestFit="1" customWidth="1"/>
    <col min="5137" max="5137" width="29.28515625" style="1" customWidth="1"/>
    <col min="5138" max="5138" width="19.140625" style="1" bestFit="1" customWidth="1"/>
    <col min="5139" max="5139" width="32.85546875" style="1" bestFit="1" customWidth="1"/>
    <col min="5140" max="5140" width="38.42578125" style="1" bestFit="1" customWidth="1"/>
    <col min="5141" max="5141" width="32.28515625" style="1" customWidth="1"/>
    <col min="5142" max="5376" width="9.140625" style="1"/>
    <col min="5377" max="5377" width="25" style="1" customWidth="1"/>
    <col min="5378" max="5378" width="8.28515625" style="1" customWidth="1"/>
    <col min="5379" max="5379" width="21" style="1" bestFit="1" customWidth="1"/>
    <col min="5380" max="5380" width="23.42578125" style="1" bestFit="1" customWidth="1"/>
    <col min="5381" max="5381" width="19.140625" style="1" customWidth="1"/>
    <col min="5382" max="5382" width="18.42578125" style="1" bestFit="1" customWidth="1"/>
    <col min="5383" max="5383" width="35" style="1" bestFit="1" customWidth="1"/>
    <col min="5384" max="5384" width="33.140625" style="1" customWidth="1"/>
    <col min="5385" max="5385" width="36.7109375" style="1" bestFit="1" customWidth="1"/>
    <col min="5386" max="5386" width="20.5703125" style="1" bestFit="1" customWidth="1"/>
    <col min="5387" max="5387" width="21.140625" style="1" bestFit="1" customWidth="1"/>
    <col min="5388" max="5388" width="18.42578125" style="1" bestFit="1" customWidth="1"/>
    <col min="5389" max="5389" width="21.5703125" style="1" bestFit="1" customWidth="1"/>
    <col min="5390" max="5390" width="18.140625" style="1" bestFit="1" customWidth="1"/>
    <col min="5391" max="5391" width="19.85546875" style="1" bestFit="1" customWidth="1"/>
    <col min="5392" max="5392" width="33.28515625" style="1" bestFit="1" customWidth="1"/>
    <col min="5393" max="5393" width="29.28515625" style="1" customWidth="1"/>
    <col min="5394" max="5394" width="19.140625" style="1" bestFit="1" customWidth="1"/>
    <col min="5395" max="5395" width="32.85546875" style="1" bestFit="1" customWidth="1"/>
    <col min="5396" max="5396" width="38.42578125" style="1" bestFit="1" customWidth="1"/>
    <col min="5397" max="5397" width="32.28515625" style="1" customWidth="1"/>
    <col min="5398" max="5632" width="9.140625" style="1"/>
    <col min="5633" max="5633" width="25" style="1" customWidth="1"/>
    <col min="5634" max="5634" width="8.28515625" style="1" customWidth="1"/>
    <col min="5635" max="5635" width="21" style="1" bestFit="1" customWidth="1"/>
    <col min="5636" max="5636" width="23.42578125" style="1" bestFit="1" customWidth="1"/>
    <col min="5637" max="5637" width="19.140625" style="1" customWidth="1"/>
    <col min="5638" max="5638" width="18.42578125" style="1" bestFit="1" customWidth="1"/>
    <col min="5639" max="5639" width="35" style="1" bestFit="1" customWidth="1"/>
    <col min="5640" max="5640" width="33.140625" style="1" customWidth="1"/>
    <col min="5641" max="5641" width="36.7109375" style="1" bestFit="1" customWidth="1"/>
    <col min="5642" max="5642" width="20.5703125" style="1" bestFit="1" customWidth="1"/>
    <col min="5643" max="5643" width="21.140625" style="1" bestFit="1" customWidth="1"/>
    <col min="5644" max="5644" width="18.42578125" style="1" bestFit="1" customWidth="1"/>
    <col min="5645" max="5645" width="21.5703125" style="1" bestFit="1" customWidth="1"/>
    <col min="5646" max="5646" width="18.140625" style="1" bestFit="1" customWidth="1"/>
    <col min="5647" max="5647" width="19.85546875" style="1" bestFit="1" customWidth="1"/>
    <col min="5648" max="5648" width="33.28515625" style="1" bestFit="1" customWidth="1"/>
    <col min="5649" max="5649" width="29.28515625" style="1" customWidth="1"/>
    <col min="5650" max="5650" width="19.140625" style="1" bestFit="1" customWidth="1"/>
    <col min="5651" max="5651" width="32.85546875" style="1" bestFit="1" customWidth="1"/>
    <col min="5652" max="5652" width="38.42578125" style="1" bestFit="1" customWidth="1"/>
    <col min="5653" max="5653" width="32.28515625" style="1" customWidth="1"/>
    <col min="5654" max="5888" width="9.140625" style="1"/>
    <col min="5889" max="5889" width="25" style="1" customWidth="1"/>
    <col min="5890" max="5890" width="8.28515625" style="1" customWidth="1"/>
    <col min="5891" max="5891" width="21" style="1" bestFit="1" customWidth="1"/>
    <col min="5892" max="5892" width="23.42578125" style="1" bestFit="1" customWidth="1"/>
    <col min="5893" max="5893" width="19.140625" style="1" customWidth="1"/>
    <col min="5894" max="5894" width="18.42578125" style="1" bestFit="1" customWidth="1"/>
    <col min="5895" max="5895" width="35" style="1" bestFit="1" customWidth="1"/>
    <col min="5896" max="5896" width="33.140625" style="1" customWidth="1"/>
    <col min="5897" max="5897" width="36.7109375" style="1" bestFit="1" customWidth="1"/>
    <col min="5898" max="5898" width="20.5703125" style="1" bestFit="1" customWidth="1"/>
    <col min="5899" max="5899" width="21.140625" style="1" bestFit="1" customWidth="1"/>
    <col min="5900" max="5900" width="18.42578125" style="1" bestFit="1" customWidth="1"/>
    <col min="5901" max="5901" width="21.5703125" style="1" bestFit="1" customWidth="1"/>
    <col min="5902" max="5902" width="18.140625" style="1" bestFit="1" customWidth="1"/>
    <col min="5903" max="5903" width="19.85546875" style="1" bestFit="1" customWidth="1"/>
    <col min="5904" max="5904" width="33.28515625" style="1" bestFit="1" customWidth="1"/>
    <col min="5905" max="5905" width="29.28515625" style="1" customWidth="1"/>
    <col min="5906" max="5906" width="19.140625" style="1" bestFit="1" customWidth="1"/>
    <col min="5907" max="5907" width="32.85546875" style="1" bestFit="1" customWidth="1"/>
    <col min="5908" max="5908" width="38.42578125" style="1" bestFit="1" customWidth="1"/>
    <col min="5909" max="5909" width="32.28515625" style="1" customWidth="1"/>
    <col min="5910" max="6144" width="9.140625" style="1"/>
    <col min="6145" max="6145" width="25" style="1" customWidth="1"/>
    <col min="6146" max="6146" width="8.28515625" style="1" customWidth="1"/>
    <col min="6147" max="6147" width="21" style="1" bestFit="1" customWidth="1"/>
    <col min="6148" max="6148" width="23.42578125" style="1" bestFit="1" customWidth="1"/>
    <col min="6149" max="6149" width="19.140625" style="1" customWidth="1"/>
    <col min="6150" max="6150" width="18.42578125" style="1" bestFit="1" customWidth="1"/>
    <col min="6151" max="6151" width="35" style="1" bestFit="1" customWidth="1"/>
    <col min="6152" max="6152" width="33.140625" style="1" customWidth="1"/>
    <col min="6153" max="6153" width="36.7109375" style="1" bestFit="1" customWidth="1"/>
    <col min="6154" max="6154" width="20.5703125" style="1" bestFit="1" customWidth="1"/>
    <col min="6155" max="6155" width="21.140625" style="1" bestFit="1" customWidth="1"/>
    <col min="6156" max="6156" width="18.42578125" style="1" bestFit="1" customWidth="1"/>
    <col min="6157" max="6157" width="21.5703125" style="1" bestFit="1" customWidth="1"/>
    <col min="6158" max="6158" width="18.140625" style="1" bestFit="1" customWidth="1"/>
    <col min="6159" max="6159" width="19.85546875" style="1" bestFit="1" customWidth="1"/>
    <col min="6160" max="6160" width="33.28515625" style="1" bestFit="1" customWidth="1"/>
    <col min="6161" max="6161" width="29.28515625" style="1" customWidth="1"/>
    <col min="6162" max="6162" width="19.140625" style="1" bestFit="1" customWidth="1"/>
    <col min="6163" max="6163" width="32.85546875" style="1" bestFit="1" customWidth="1"/>
    <col min="6164" max="6164" width="38.42578125" style="1" bestFit="1" customWidth="1"/>
    <col min="6165" max="6165" width="32.28515625" style="1" customWidth="1"/>
    <col min="6166" max="6400" width="9.140625" style="1"/>
    <col min="6401" max="6401" width="25" style="1" customWidth="1"/>
    <col min="6402" max="6402" width="8.28515625" style="1" customWidth="1"/>
    <col min="6403" max="6403" width="21" style="1" bestFit="1" customWidth="1"/>
    <col min="6404" max="6404" width="23.42578125" style="1" bestFit="1" customWidth="1"/>
    <col min="6405" max="6405" width="19.140625" style="1" customWidth="1"/>
    <col min="6406" max="6406" width="18.42578125" style="1" bestFit="1" customWidth="1"/>
    <col min="6407" max="6407" width="35" style="1" bestFit="1" customWidth="1"/>
    <col min="6408" max="6408" width="33.140625" style="1" customWidth="1"/>
    <col min="6409" max="6409" width="36.7109375" style="1" bestFit="1" customWidth="1"/>
    <col min="6410" max="6410" width="20.5703125" style="1" bestFit="1" customWidth="1"/>
    <col min="6411" max="6411" width="21.140625" style="1" bestFit="1" customWidth="1"/>
    <col min="6412" max="6412" width="18.42578125" style="1" bestFit="1" customWidth="1"/>
    <col min="6413" max="6413" width="21.5703125" style="1" bestFit="1" customWidth="1"/>
    <col min="6414" max="6414" width="18.140625" style="1" bestFit="1" customWidth="1"/>
    <col min="6415" max="6415" width="19.85546875" style="1" bestFit="1" customWidth="1"/>
    <col min="6416" max="6416" width="33.28515625" style="1" bestFit="1" customWidth="1"/>
    <col min="6417" max="6417" width="29.28515625" style="1" customWidth="1"/>
    <col min="6418" max="6418" width="19.140625" style="1" bestFit="1" customWidth="1"/>
    <col min="6419" max="6419" width="32.85546875" style="1" bestFit="1" customWidth="1"/>
    <col min="6420" max="6420" width="38.42578125" style="1" bestFit="1" customWidth="1"/>
    <col min="6421" max="6421" width="32.28515625" style="1" customWidth="1"/>
    <col min="6422" max="6656" width="9.140625" style="1"/>
    <col min="6657" max="6657" width="25" style="1" customWidth="1"/>
    <col min="6658" max="6658" width="8.28515625" style="1" customWidth="1"/>
    <col min="6659" max="6659" width="21" style="1" bestFit="1" customWidth="1"/>
    <col min="6660" max="6660" width="23.42578125" style="1" bestFit="1" customWidth="1"/>
    <col min="6661" max="6661" width="19.140625" style="1" customWidth="1"/>
    <col min="6662" max="6662" width="18.42578125" style="1" bestFit="1" customWidth="1"/>
    <col min="6663" max="6663" width="35" style="1" bestFit="1" customWidth="1"/>
    <col min="6664" max="6664" width="33.140625" style="1" customWidth="1"/>
    <col min="6665" max="6665" width="36.7109375" style="1" bestFit="1" customWidth="1"/>
    <col min="6666" max="6666" width="20.5703125" style="1" bestFit="1" customWidth="1"/>
    <col min="6667" max="6667" width="21.140625" style="1" bestFit="1" customWidth="1"/>
    <col min="6668" max="6668" width="18.42578125" style="1" bestFit="1" customWidth="1"/>
    <col min="6669" max="6669" width="21.5703125" style="1" bestFit="1" customWidth="1"/>
    <col min="6670" max="6670" width="18.140625" style="1" bestFit="1" customWidth="1"/>
    <col min="6671" max="6671" width="19.85546875" style="1" bestFit="1" customWidth="1"/>
    <col min="6672" max="6672" width="33.28515625" style="1" bestFit="1" customWidth="1"/>
    <col min="6673" max="6673" width="29.28515625" style="1" customWidth="1"/>
    <col min="6674" max="6674" width="19.140625" style="1" bestFit="1" customWidth="1"/>
    <col min="6675" max="6675" width="32.85546875" style="1" bestFit="1" customWidth="1"/>
    <col min="6676" max="6676" width="38.42578125" style="1" bestFit="1" customWidth="1"/>
    <col min="6677" max="6677" width="32.28515625" style="1" customWidth="1"/>
    <col min="6678" max="6912" width="9.140625" style="1"/>
    <col min="6913" max="6913" width="25" style="1" customWidth="1"/>
    <col min="6914" max="6914" width="8.28515625" style="1" customWidth="1"/>
    <col min="6915" max="6915" width="21" style="1" bestFit="1" customWidth="1"/>
    <col min="6916" max="6916" width="23.42578125" style="1" bestFit="1" customWidth="1"/>
    <col min="6917" max="6917" width="19.140625" style="1" customWidth="1"/>
    <col min="6918" max="6918" width="18.42578125" style="1" bestFit="1" customWidth="1"/>
    <col min="6919" max="6919" width="35" style="1" bestFit="1" customWidth="1"/>
    <col min="6920" max="6920" width="33.140625" style="1" customWidth="1"/>
    <col min="6921" max="6921" width="36.7109375" style="1" bestFit="1" customWidth="1"/>
    <col min="6922" max="6922" width="20.5703125" style="1" bestFit="1" customWidth="1"/>
    <col min="6923" max="6923" width="21.140625" style="1" bestFit="1" customWidth="1"/>
    <col min="6924" max="6924" width="18.42578125" style="1" bestFit="1" customWidth="1"/>
    <col min="6925" max="6925" width="21.5703125" style="1" bestFit="1" customWidth="1"/>
    <col min="6926" max="6926" width="18.140625" style="1" bestFit="1" customWidth="1"/>
    <col min="6927" max="6927" width="19.85546875" style="1" bestFit="1" customWidth="1"/>
    <col min="6928" max="6928" width="33.28515625" style="1" bestFit="1" customWidth="1"/>
    <col min="6929" max="6929" width="29.28515625" style="1" customWidth="1"/>
    <col min="6930" max="6930" width="19.140625" style="1" bestFit="1" customWidth="1"/>
    <col min="6931" max="6931" width="32.85546875" style="1" bestFit="1" customWidth="1"/>
    <col min="6932" max="6932" width="38.42578125" style="1" bestFit="1" customWidth="1"/>
    <col min="6933" max="6933" width="32.28515625" style="1" customWidth="1"/>
    <col min="6934" max="7168" width="9.140625" style="1"/>
    <col min="7169" max="7169" width="25" style="1" customWidth="1"/>
    <col min="7170" max="7170" width="8.28515625" style="1" customWidth="1"/>
    <col min="7171" max="7171" width="21" style="1" bestFit="1" customWidth="1"/>
    <col min="7172" max="7172" width="23.42578125" style="1" bestFit="1" customWidth="1"/>
    <col min="7173" max="7173" width="19.140625" style="1" customWidth="1"/>
    <col min="7174" max="7174" width="18.42578125" style="1" bestFit="1" customWidth="1"/>
    <col min="7175" max="7175" width="35" style="1" bestFit="1" customWidth="1"/>
    <col min="7176" max="7176" width="33.140625" style="1" customWidth="1"/>
    <col min="7177" max="7177" width="36.7109375" style="1" bestFit="1" customWidth="1"/>
    <col min="7178" max="7178" width="20.5703125" style="1" bestFit="1" customWidth="1"/>
    <col min="7179" max="7179" width="21.140625" style="1" bestFit="1" customWidth="1"/>
    <col min="7180" max="7180" width="18.42578125" style="1" bestFit="1" customWidth="1"/>
    <col min="7181" max="7181" width="21.5703125" style="1" bestFit="1" customWidth="1"/>
    <col min="7182" max="7182" width="18.140625" style="1" bestFit="1" customWidth="1"/>
    <col min="7183" max="7183" width="19.85546875" style="1" bestFit="1" customWidth="1"/>
    <col min="7184" max="7184" width="33.28515625" style="1" bestFit="1" customWidth="1"/>
    <col min="7185" max="7185" width="29.28515625" style="1" customWidth="1"/>
    <col min="7186" max="7186" width="19.140625" style="1" bestFit="1" customWidth="1"/>
    <col min="7187" max="7187" width="32.85546875" style="1" bestFit="1" customWidth="1"/>
    <col min="7188" max="7188" width="38.42578125" style="1" bestFit="1" customWidth="1"/>
    <col min="7189" max="7189" width="32.28515625" style="1" customWidth="1"/>
    <col min="7190" max="7424" width="9.140625" style="1"/>
    <col min="7425" max="7425" width="25" style="1" customWidth="1"/>
    <col min="7426" max="7426" width="8.28515625" style="1" customWidth="1"/>
    <col min="7427" max="7427" width="21" style="1" bestFit="1" customWidth="1"/>
    <col min="7428" max="7428" width="23.42578125" style="1" bestFit="1" customWidth="1"/>
    <col min="7429" max="7429" width="19.140625" style="1" customWidth="1"/>
    <col min="7430" max="7430" width="18.42578125" style="1" bestFit="1" customWidth="1"/>
    <col min="7431" max="7431" width="35" style="1" bestFit="1" customWidth="1"/>
    <col min="7432" max="7432" width="33.140625" style="1" customWidth="1"/>
    <col min="7433" max="7433" width="36.7109375" style="1" bestFit="1" customWidth="1"/>
    <col min="7434" max="7434" width="20.5703125" style="1" bestFit="1" customWidth="1"/>
    <col min="7435" max="7435" width="21.140625" style="1" bestFit="1" customWidth="1"/>
    <col min="7436" max="7436" width="18.42578125" style="1" bestFit="1" customWidth="1"/>
    <col min="7437" max="7437" width="21.5703125" style="1" bestFit="1" customWidth="1"/>
    <col min="7438" max="7438" width="18.140625" style="1" bestFit="1" customWidth="1"/>
    <col min="7439" max="7439" width="19.85546875" style="1" bestFit="1" customWidth="1"/>
    <col min="7440" max="7440" width="33.28515625" style="1" bestFit="1" customWidth="1"/>
    <col min="7441" max="7441" width="29.28515625" style="1" customWidth="1"/>
    <col min="7442" max="7442" width="19.140625" style="1" bestFit="1" customWidth="1"/>
    <col min="7443" max="7443" width="32.85546875" style="1" bestFit="1" customWidth="1"/>
    <col min="7444" max="7444" width="38.42578125" style="1" bestFit="1" customWidth="1"/>
    <col min="7445" max="7445" width="32.28515625" style="1" customWidth="1"/>
    <col min="7446" max="7680" width="9.140625" style="1"/>
    <col min="7681" max="7681" width="25" style="1" customWidth="1"/>
    <col min="7682" max="7682" width="8.28515625" style="1" customWidth="1"/>
    <col min="7683" max="7683" width="21" style="1" bestFit="1" customWidth="1"/>
    <col min="7684" max="7684" width="23.42578125" style="1" bestFit="1" customWidth="1"/>
    <col min="7685" max="7685" width="19.140625" style="1" customWidth="1"/>
    <col min="7686" max="7686" width="18.42578125" style="1" bestFit="1" customWidth="1"/>
    <col min="7687" max="7687" width="35" style="1" bestFit="1" customWidth="1"/>
    <col min="7688" max="7688" width="33.140625" style="1" customWidth="1"/>
    <col min="7689" max="7689" width="36.7109375" style="1" bestFit="1" customWidth="1"/>
    <col min="7690" max="7690" width="20.5703125" style="1" bestFit="1" customWidth="1"/>
    <col min="7691" max="7691" width="21.140625" style="1" bestFit="1" customWidth="1"/>
    <col min="7692" max="7692" width="18.42578125" style="1" bestFit="1" customWidth="1"/>
    <col min="7693" max="7693" width="21.5703125" style="1" bestFit="1" customWidth="1"/>
    <col min="7694" max="7694" width="18.140625" style="1" bestFit="1" customWidth="1"/>
    <col min="7695" max="7695" width="19.85546875" style="1" bestFit="1" customWidth="1"/>
    <col min="7696" max="7696" width="33.28515625" style="1" bestFit="1" customWidth="1"/>
    <col min="7697" max="7697" width="29.28515625" style="1" customWidth="1"/>
    <col min="7698" max="7698" width="19.140625" style="1" bestFit="1" customWidth="1"/>
    <col min="7699" max="7699" width="32.85546875" style="1" bestFit="1" customWidth="1"/>
    <col min="7700" max="7700" width="38.42578125" style="1" bestFit="1" customWidth="1"/>
    <col min="7701" max="7701" width="32.28515625" style="1" customWidth="1"/>
    <col min="7702" max="7936" width="9.140625" style="1"/>
    <col min="7937" max="7937" width="25" style="1" customWidth="1"/>
    <col min="7938" max="7938" width="8.28515625" style="1" customWidth="1"/>
    <col min="7939" max="7939" width="21" style="1" bestFit="1" customWidth="1"/>
    <col min="7940" max="7940" width="23.42578125" style="1" bestFit="1" customWidth="1"/>
    <col min="7941" max="7941" width="19.140625" style="1" customWidth="1"/>
    <col min="7942" max="7942" width="18.42578125" style="1" bestFit="1" customWidth="1"/>
    <col min="7943" max="7943" width="35" style="1" bestFit="1" customWidth="1"/>
    <col min="7944" max="7944" width="33.140625" style="1" customWidth="1"/>
    <col min="7945" max="7945" width="36.7109375" style="1" bestFit="1" customWidth="1"/>
    <col min="7946" max="7946" width="20.5703125" style="1" bestFit="1" customWidth="1"/>
    <col min="7947" max="7947" width="21.140625" style="1" bestFit="1" customWidth="1"/>
    <col min="7948" max="7948" width="18.42578125" style="1" bestFit="1" customWidth="1"/>
    <col min="7949" max="7949" width="21.5703125" style="1" bestFit="1" customWidth="1"/>
    <col min="7950" max="7950" width="18.140625" style="1" bestFit="1" customWidth="1"/>
    <col min="7951" max="7951" width="19.85546875" style="1" bestFit="1" customWidth="1"/>
    <col min="7952" max="7952" width="33.28515625" style="1" bestFit="1" customWidth="1"/>
    <col min="7953" max="7953" width="29.28515625" style="1" customWidth="1"/>
    <col min="7954" max="7954" width="19.140625" style="1" bestFit="1" customWidth="1"/>
    <col min="7955" max="7955" width="32.85546875" style="1" bestFit="1" customWidth="1"/>
    <col min="7956" max="7956" width="38.42578125" style="1" bestFit="1" customWidth="1"/>
    <col min="7957" max="7957" width="32.28515625" style="1" customWidth="1"/>
    <col min="7958" max="8192" width="9.140625" style="1"/>
    <col min="8193" max="8193" width="25" style="1" customWidth="1"/>
    <col min="8194" max="8194" width="8.28515625" style="1" customWidth="1"/>
    <col min="8195" max="8195" width="21" style="1" bestFit="1" customWidth="1"/>
    <col min="8196" max="8196" width="23.42578125" style="1" bestFit="1" customWidth="1"/>
    <col min="8197" max="8197" width="19.140625" style="1" customWidth="1"/>
    <col min="8198" max="8198" width="18.42578125" style="1" bestFit="1" customWidth="1"/>
    <col min="8199" max="8199" width="35" style="1" bestFit="1" customWidth="1"/>
    <col min="8200" max="8200" width="33.140625" style="1" customWidth="1"/>
    <col min="8201" max="8201" width="36.7109375" style="1" bestFit="1" customWidth="1"/>
    <col min="8202" max="8202" width="20.5703125" style="1" bestFit="1" customWidth="1"/>
    <col min="8203" max="8203" width="21.140625" style="1" bestFit="1" customWidth="1"/>
    <col min="8204" max="8204" width="18.42578125" style="1" bestFit="1" customWidth="1"/>
    <col min="8205" max="8205" width="21.5703125" style="1" bestFit="1" customWidth="1"/>
    <col min="8206" max="8206" width="18.140625" style="1" bestFit="1" customWidth="1"/>
    <col min="8207" max="8207" width="19.85546875" style="1" bestFit="1" customWidth="1"/>
    <col min="8208" max="8208" width="33.28515625" style="1" bestFit="1" customWidth="1"/>
    <col min="8209" max="8209" width="29.28515625" style="1" customWidth="1"/>
    <col min="8210" max="8210" width="19.140625" style="1" bestFit="1" customWidth="1"/>
    <col min="8211" max="8211" width="32.85546875" style="1" bestFit="1" customWidth="1"/>
    <col min="8212" max="8212" width="38.42578125" style="1" bestFit="1" customWidth="1"/>
    <col min="8213" max="8213" width="32.28515625" style="1" customWidth="1"/>
    <col min="8214" max="8448" width="9.140625" style="1"/>
    <col min="8449" max="8449" width="25" style="1" customWidth="1"/>
    <col min="8450" max="8450" width="8.28515625" style="1" customWidth="1"/>
    <col min="8451" max="8451" width="21" style="1" bestFit="1" customWidth="1"/>
    <col min="8452" max="8452" width="23.42578125" style="1" bestFit="1" customWidth="1"/>
    <col min="8453" max="8453" width="19.140625" style="1" customWidth="1"/>
    <col min="8454" max="8454" width="18.42578125" style="1" bestFit="1" customWidth="1"/>
    <col min="8455" max="8455" width="35" style="1" bestFit="1" customWidth="1"/>
    <col min="8456" max="8456" width="33.140625" style="1" customWidth="1"/>
    <col min="8457" max="8457" width="36.7109375" style="1" bestFit="1" customWidth="1"/>
    <col min="8458" max="8458" width="20.5703125" style="1" bestFit="1" customWidth="1"/>
    <col min="8459" max="8459" width="21.140625" style="1" bestFit="1" customWidth="1"/>
    <col min="8460" max="8460" width="18.42578125" style="1" bestFit="1" customWidth="1"/>
    <col min="8461" max="8461" width="21.5703125" style="1" bestFit="1" customWidth="1"/>
    <col min="8462" max="8462" width="18.140625" style="1" bestFit="1" customWidth="1"/>
    <col min="8463" max="8463" width="19.85546875" style="1" bestFit="1" customWidth="1"/>
    <col min="8464" max="8464" width="33.28515625" style="1" bestFit="1" customWidth="1"/>
    <col min="8465" max="8465" width="29.28515625" style="1" customWidth="1"/>
    <col min="8466" max="8466" width="19.140625" style="1" bestFit="1" customWidth="1"/>
    <col min="8467" max="8467" width="32.85546875" style="1" bestFit="1" customWidth="1"/>
    <col min="8468" max="8468" width="38.42578125" style="1" bestFit="1" customWidth="1"/>
    <col min="8469" max="8469" width="32.28515625" style="1" customWidth="1"/>
    <col min="8470" max="8704" width="9.140625" style="1"/>
    <col min="8705" max="8705" width="25" style="1" customWidth="1"/>
    <col min="8706" max="8706" width="8.28515625" style="1" customWidth="1"/>
    <col min="8707" max="8707" width="21" style="1" bestFit="1" customWidth="1"/>
    <col min="8708" max="8708" width="23.42578125" style="1" bestFit="1" customWidth="1"/>
    <col min="8709" max="8709" width="19.140625" style="1" customWidth="1"/>
    <col min="8710" max="8710" width="18.42578125" style="1" bestFit="1" customWidth="1"/>
    <col min="8711" max="8711" width="35" style="1" bestFit="1" customWidth="1"/>
    <col min="8712" max="8712" width="33.140625" style="1" customWidth="1"/>
    <col min="8713" max="8713" width="36.7109375" style="1" bestFit="1" customWidth="1"/>
    <col min="8714" max="8714" width="20.5703125" style="1" bestFit="1" customWidth="1"/>
    <col min="8715" max="8715" width="21.140625" style="1" bestFit="1" customWidth="1"/>
    <col min="8716" max="8716" width="18.42578125" style="1" bestFit="1" customWidth="1"/>
    <col min="8717" max="8717" width="21.5703125" style="1" bestFit="1" customWidth="1"/>
    <col min="8718" max="8718" width="18.140625" style="1" bestFit="1" customWidth="1"/>
    <col min="8719" max="8719" width="19.85546875" style="1" bestFit="1" customWidth="1"/>
    <col min="8720" max="8720" width="33.28515625" style="1" bestFit="1" customWidth="1"/>
    <col min="8721" max="8721" width="29.28515625" style="1" customWidth="1"/>
    <col min="8722" max="8722" width="19.140625" style="1" bestFit="1" customWidth="1"/>
    <col min="8723" max="8723" width="32.85546875" style="1" bestFit="1" customWidth="1"/>
    <col min="8724" max="8724" width="38.42578125" style="1" bestFit="1" customWidth="1"/>
    <col min="8725" max="8725" width="32.28515625" style="1" customWidth="1"/>
    <col min="8726" max="8960" width="9.140625" style="1"/>
    <col min="8961" max="8961" width="25" style="1" customWidth="1"/>
    <col min="8962" max="8962" width="8.28515625" style="1" customWidth="1"/>
    <col min="8963" max="8963" width="21" style="1" bestFit="1" customWidth="1"/>
    <col min="8964" max="8964" width="23.42578125" style="1" bestFit="1" customWidth="1"/>
    <col min="8965" max="8965" width="19.140625" style="1" customWidth="1"/>
    <col min="8966" max="8966" width="18.42578125" style="1" bestFit="1" customWidth="1"/>
    <col min="8967" max="8967" width="35" style="1" bestFit="1" customWidth="1"/>
    <col min="8968" max="8968" width="33.140625" style="1" customWidth="1"/>
    <col min="8969" max="8969" width="36.7109375" style="1" bestFit="1" customWidth="1"/>
    <col min="8970" max="8970" width="20.5703125" style="1" bestFit="1" customWidth="1"/>
    <col min="8971" max="8971" width="21.140625" style="1" bestFit="1" customWidth="1"/>
    <col min="8972" max="8972" width="18.42578125" style="1" bestFit="1" customWidth="1"/>
    <col min="8973" max="8973" width="21.5703125" style="1" bestFit="1" customWidth="1"/>
    <col min="8974" max="8974" width="18.140625" style="1" bestFit="1" customWidth="1"/>
    <col min="8975" max="8975" width="19.85546875" style="1" bestFit="1" customWidth="1"/>
    <col min="8976" max="8976" width="33.28515625" style="1" bestFit="1" customWidth="1"/>
    <col min="8977" max="8977" width="29.28515625" style="1" customWidth="1"/>
    <col min="8978" max="8978" width="19.140625" style="1" bestFit="1" customWidth="1"/>
    <col min="8979" max="8979" width="32.85546875" style="1" bestFit="1" customWidth="1"/>
    <col min="8980" max="8980" width="38.42578125" style="1" bestFit="1" customWidth="1"/>
    <col min="8981" max="8981" width="32.28515625" style="1" customWidth="1"/>
    <col min="8982" max="9216" width="9.140625" style="1"/>
    <col min="9217" max="9217" width="25" style="1" customWidth="1"/>
    <col min="9218" max="9218" width="8.28515625" style="1" customWidth="1"/>
    <col min="9219" max="9219" width="21" style="1" bestFit="1" customWidth="1"/>
    <col min="9220" max="9220" width="23.42578125" style="1" bestFit="1" customWidth="1"/>
    <col min="9221" max="9221" width="19.140625" style="1" customWidth="1"/>
    <col min="9222" max="9222" width="18.42578125" style="1" bestFit="1" customWidth="1"/>
    <col min="9223" max="9223" width="35" style="1" bestFit="1" customWidth="1"/>
    <col min="9224" max="9224" width="33.140625" style="1" customWidth="1"/>
    <col min="9225" max="9225" width="36.7109375" style="1" bestFit="1" customWidth="1"/>
    <col min="9226" max="9226" width="20.5703125" style="1" bestFit="1" customWidth="1"/>
    <col min="9227" max="9227" width="21.140625" style="1" bestFit="1" customWidth="1"/>
    <col min="9228" max="9228" width="18.42578125" style="1" bestFit="1" customWidth="1"/>
    <col min="9229" max="9229" width="21.5703125" style="1" bestFit="1" customWidth="1"/>
    <col min="9230" max="9230" width="18.140625" style="1" bestFit="1" customWidth="1"/>
    <col min="9231" max="9231" width="19.85546875" style="1" bestFit="1" customWidth="1"/>
    <col min="9232" max="9232" width="33.28515625" style="1" bestFit="1" customWidth="1"/>
    <col min="9233" max="9233" width="29.28515625" style="1" customWidth="1"/>
    <col min="9234" max="9234" width="19.140625" style="1" bestFit="1" customWidth="1"/>
    <col min="9235" max="9235" width="32.85546875" style="1" bestFit="1" customWidth="1"/>
    <col min="9236" max="9236" width="38.42578125" style="1" bestFit="1" customWidth="1"/>
    <col min="9237" max="9237" width="32.28515625" style="1" customWidth="1"/>
    <col min="9238" max="9472" width="9.140625" style="1"/>
    <col min="9473" max="9473" width="25" style="1" customWidth="1"/>
    <col min="9474" max="9474" width="8.28515625" style="1" customWidth="1"/>
    <col min="9475" max="9475" width="21" style="1" bestFit="1" customWidth="1"/>
    <col min="9476" max="9476" width="23.42578125" style="1" bestFit="1" customWidth="1"/>
    <col min="9477" max="9477" width="19.140625" style="1" customWidth="1"/>
    <col min="9478" max="9478" width="18.42578125" style="1" bestFit="1" customWidth="1"/>
    <col min="9479" max="9479" width="35" style="1" bestFit="1" customWidth="1"/>
    <col min="9480" max="9480" width="33.140625" style="1" customWidth="1"/>
    <col min="9481" max="9481" width="36.7109375" style="1" bestFit="1" customWidth="1"/>
    <col min="9482" max="9482" width="20.5703125" style="1" bestFit="1" customWidth="1"/>
    <col min="9483" max="9483" width="21.140625" style="1" bestFit="1" customWidth="1"/>
    <col min="9484" max="9484" width="18.42578125" style="1" bestFit="1" customWidth="1"/>
    <col min="9485" max="9485" width="21.5703125" style="1" bestFit="1" customWidth="1"/>
    <col min="9486" max="9486" width="18.140625" style="1" bestFit="1" customWidth="1"/>
    <col min="9487" max="9487" width="19.85546875" style="1" bestFit="1" customWidth="1"/>
    <col min="9488" max="9488" width="33.28515625" style="1" bestFit="1" customWidth="1"/>
    <col min="9489" max="9489" width="29.28515625" style="1" customWidth="1"/>
    <col min="9490" max="9490" width="19.140625" style="1" bestFit="1" customWidth="1"/>
    <col min="9491" max="9491" width="32.85546875" style="1" bestFit="1" customWidth="1"/>
    <col min="9492" max="9492" width="38.42578125" style="1" bestFit="1" customWidth="1"/>
    <col min="9493" max="9493" width="32.28515625" style="1" customWidth="1"/>
    <col min="9494" max="9728" width="9.140625" style="1"/>
    <col min="9729" max="9729" width="25" style="1" customWidth="1"/>
    <col min="9730" max="9730" width="8.28515625" style="1" customWidth="1"/>
    <col min="9731" max="9731" width="21" style="1" bestFit="1" customWidth="1"/>
    <col min="9732" max="9732" width="23.42578125" style="1" bestFit="1" customWidth="1"/>
    <col min="9733" max="9733" width="19.140625" style="1" customWidth="1"/>
    <col min="9734" max="9734" width="18.42578125" style="1" bestFit="1" customWidth="1"/>
    <col min="9735" max="9735" width="35" style="1" bestFit="1" customWidth="1"/>
    <col min="9736" max="9736" width="33.140625" style="1" customWidth="1"/>
    <col min="9737" max="9737" width="36.7109375" style="1" bestFit="1" customWidth="1"/>
    <col min="9738" max="9738" width="20.5703125" style="1" bestFit="1" customWidth="1"/>
    <col min="9739" max="9739" width="21.140625" style="1" bestFit="1" customWidth="1"/>
    <col min="9740" max="9740" width="18.42578125" style="1" bestFit="1" customWidth="1"/>
    <col min="9741" max="9741" width="21.5703125" style="1" bestFit="1" customWidth="1"/>
    <col min="9742" max="9742" width="18.140625" style="1" bestFit="1" customWidth="1"/>
    <col min="9743" max="9743" width="19.85546875" style="1" bestFit="1" customWidth="1"/>
    <col min="9744" max="9744" width="33.28515625" style="1" bestFit="1" customWidth="1"/>
    <col min="9745" max="9745" width="29.28515625" style="1" customWidth="1"/>
    <col min="9746" max="9746" width="19.140625" style="1" bestFit="1" customWidth="1"/>
    <col min="9747" max="9747" width="32.85546875" style="1" bestFit="1" customWidth="1"/>
    <col min="9748" max="9748" width="38.42578125" style="1" bestFit="1" customWidth="1"/>
    <col min="9749" max="9749" width="32.28515625" style="1" customWidth="1"/>
    <col min="9750" max="9984" width="9.140625" style="1"/>
    <col min="9985" max="9985" width="25" style="1" customWidth="1"/>
    <col min="9986" max="9986" width="8.28515625" style="1" customWidth="1"/>
    <col min="9987" max="9987" width="21" style="1" bestFit="1" customWidth="1"/>
    <col min="9988" max="9988" width="23.42578125" style="1" bestFit="1" customWidth="1"/>
    <col min="9989" max="9989" width="19.140625" style="1" customWidth="1"/>
    <col min="9990" max="9990" width="18.42578125" style="1" bestFit="1" customWidth="1"/>
    <col min="9991" max="9991" width="35" style="1" bestFit="1" customWidth="1"/>
    <col min="9992" max="9992" width="33.140625" style="1" customWidth="1"/>
    <col min="9993" max="9993" width="36.7109375" style="1" bestFit="1" customWidth="1"/>
    <col min="9994" max="9994" width="20.5703125" style="1" bestFit="1" customWidth="1"/>
    <col min="9995" max="9995" width="21.140625" style="1" bestFit="1" customWidth="1"/>
    <col min="9996" max="9996" width="18.42578125" style="1" bestFit="1" customWidth="1"/>
    <col min="9997" max="9997" width="21.5703125" style="1" bestFit="1" customWidth="1"/>
    <col min="9998" max="9998" width="18.140625" style="1" bestFit="1" customWidth="1"/>
    <col min="9999" max="9999" width="19.85546875" style="1" bestFit="1" customWidth="1"/>
    <col min="10000" max="10000" width="33.28515625" style="1" bestFit="1" customWidth="1"/>
    <col min="10001" max="10001" width="29.28515625" style="1" customWidth="1"/>
    <col min="10002" max="10002" width="19.140625" style="1" bestFit="1" customWidth="1"/>
    <col min="10003" max="10003" width="32.85546875" style="1" bestFit="1" customWidth="1"/>
    <col min="10004" max="10004" width="38.42578125" style="1" bestFit="1" customWidth="1"/>
    <col min="10005" max="10005" width="32.28515625" style="1" customWidth="1"/>
    <col min="10006" max="10240" width="9.140625" style="1"/>
    <col min="10241" max="10241" width="25" style="1" customWidth="1"/>
    <col min="10242" max="10242" width="8.28515625" style="1" customWidth="1"/>
    <col min="10243" max="10243" width="21" style="1" bestFit="1" customWidth="1"/>
    <col min="10244" max="10244" width="23.42578125" style="1" bestFit="1" customWidth="1"/>
    <col min="10245" max="10245" width="19.140625" style="1" customWidth="1"/>
    <col min="10246" max="10246" width="18.42578125" style="1" bestFit="1" customWidth="1"/>
    <col min="10247" max="10247" width="35" style="1" bestFit="1" customWidth="1"/>
    <col min="10248" max="10248" width="33.140625" style="1" customWidth="1"/>
    <col min="10249" max="10249" width="36.7109375" style="1" bestFit="1" customWidth="1"/>
    <col min="10250" max="10250" width="20.5703125" style="1" bestFit="1" customWidth="1"/>
    <col min="10251" max="10251" width="21.140625" style="1" bestFit="1" customWidth="1"/>
    <col min="10252" max="10252" width="18.42578125" style="1" bestFit="1" customWidth="1"/>
    <col min="10253" max="10253" width="21.5703125" style="1" bestFit="1" customWidth="1"/>
    <col min="10254" max="10254" width="18.140625" style="1" bestFit="1" customWidth="1"/>
    <col min="10255" max="10255" width="19.85546875" style="1" bestFit="1" customWidth="1"/>
    <col min="10256" max="10256" width="33.28515625" style="1" bestFit="1" customWidth="1"/>
    <col min="10257" max="10257" width="29.28515625" style="1" customWidth="1"/>
    <col min="10258" max="10258" width="19.140625" style="1" bestFit="1" customWidth="1"/>
    <col min="10259" max="10259" width="32.85546875" style="1" bestFit="1" customWidth="1"/>
    <col min="10260" max="10260" width="38.42578125" style="1" bestFit="1" customWidth="1"/>
    <col min="10261" max="10261" width="32.28515625" style="1" customWidth="1"/>
    <col min="10262" max="10496" width="9.140625" style="1"/>
    <col min="10497" max="10497" width="25" style="1" customWidth="1"/>
    <col min="10498" max="10498" width="8.28515625" style="1" customWidth="1"/>
    <col min="10499" max="10499" width="21" style="1" bestFit="1" customWidth="1"/>
    <col min="10500" max="10500" width="23.42578125" style="1" bestFit="1" customWidth="1"/>
    <col min="10501" max="10501" width="19.140625" style="1" customWidth="1"/>
    <col min="10502" max="10502" width="18.42578125" style="1" bestFit="1" customWidth="1"/>
    <col min="10503" max="10503" width="35" style="1" bestFit="1" customWidth="1"/>
    <col min="10504" max="10504" width="33.140625" style="1" customWidth="1"/>
    <col min="10505" max="10505" width="36.7109375" style="1" bestFit="1" customWidth="1"/>
    <col min="10506" max="10506" width="20.5703125" style="1" bestFit="1" customWidth="1"/>
    <col min="10507" max="10507" width="21.140625" style="1" bestFit="1" customWidth="1"/>
    <col min="10508" max="10508" width="18.42578125" style="1" bestFit="1" customWidth="1"/>
    <col min="10509" max="10509" width="21.5703125" style="1" bestFit="1" customWidth="1"/>
    <col min="10510" max="10510" width="18.140625" style="1" bestFit="1" customWidth="1"/>
    <col min="10511" max="10511" width="19.85546875" style="1" bestFit="1" customWidth="1"/>
    <col min="10512" max="10512" width="33.28515625" style="1" bestFit="1" customWidth="1"/>
    <col min="10513" max="10513" width="29.28515625" style="1" customWidth="1"/>
    <col min="10514" max="10514" width="19.140625" style="1" bestFit="1" customWidth="1"/>
    <col min="10515" max="10515" width="32.85546875" style="1" bestFit="1" customWidth="1"/>
    <col min="10516" max="10516" width="38.42578125" style="1" bestFit="1" customWidth="1"/>
    <col min="10517" max="10517" width="32.28515625" style="1" customWidth="1"/>
    <col min="10518" max="10752" width="9.140625" style="1"/>
    <col min="10753" max="10753" width="25" style="1" customWidth="1"/>
    <col min="10754" max="10754" width="8.28515625" style="1" customWidth="1"/>
    <col min="10755" max="10755" width="21" style="1" bestFit="1" customWidth="1"/>
    <col min="10756" max="10756" width="23.42578125" style="1" bestFit="1" customWidth="1"/>
    <col min="10757" max="10757" width="19.140625" style="1" customWidth="1"/>
    <col min="10758" max="10758" width="18.42578125" style="1" bestFit="1" customWidth="1"/>
    <col min="10759" max="10759" width="35" style="1" bestFit="1" customWidth="1"/>
    <col min="10760" max="10760" width="33.140625" style="1" customWidth="1"/>
    <col min="10761" max="10761" width="36.7109375" style="1" bestFit="1" customWidth="1"/>
    <col min="10762" max="10762" width="20.5703125" style="1" bestFit="1" customWidth="1"/>
    <col min="10763" max="10763" width="21.140625" style="1" bestFit="1" customWidth="1"/>
    <col min="10764" max="10764" width="18.42578125" style="1" bestFit="1" customWidth="1"/>
    <col min="10765" max="10765" width="21.5703125" style="1" bestFit="1" customWidth="1"/>
    <col min="10766" max="10766" width="18.140625" style="1" bestFit="1" customWidth="1"/>
    <col min="10767" max="10767" width="19.85546875" style="1" bestFit="1" customWidth="1"/>
    <col min="10768" max="10768" width="33.28515625" style="1" bestFit="1" customWidth="1"/>
    <col min="10769" max="10769" width="29.28515625" style="1" customWidth="1"/>
    <col min="10770" max="10770" width="19.140625" style="1" bestFit="1" customWidth="1"/>
    <col min="10771" max="10771" width="32.85546875" style="1" bestFit="1" customWidth="1"/>
    <col min="10772" max="10772" width="38.42578125" style="1" bestFit="1" customWidth="1"/>
    <col min="10773" max="10773" width="32.28515625" style="1" customWidth="1"/>
    <col min="10774" max="11008" width="9.140625" style="1"/>
    <col min="11009" max="11009" width="25" style="1" customWidth="1"/>
    <col min="11010" max="11010" width="8.28515625" style="1" customWidth="1"/>
    <col min="11011" max="11011" width="21" style="1" bestFit="1" customWidth="1"/>
    <col min="11012" max="11012" width="23.42578125" style="1" bestFit="1" customWidth="1"/>
    <col min="11013" max="11013" width="19.140625" style="1" customWidth="1"/>
    <col min="11014" max="11014" width="18.42578125" style="1" bestFit="1" customWidth="1"/>
    <col min="11015" max="11015" width="35" style="1" bestFit="1" customWidth="1"/>
    <col min="11016" max="11016" width="33.140625" style="1" customWidth="1"/>
    <col min="11017" max="11017" width="36.7109375" style="1" bestFit="1" customWidth="1"/>
    <col min="11018" max="11018" width="20.5703125" style="1" bestFit="1" customWidth="1"/>
    <col min="11019" max="11019" width="21.140625" style="1" bestFit="1" customWidth="1"/>
    <col min="11020" max="11020" width="18.42578125" style="1" bestFit="1" customWidth="1"/>
    <col min="11021" max="11021" width="21.5703125" style="1" bestFit="1" customWidth="1"/>
    <col min="11022" max="11022" width="18.140625" style="1" bestFit="1" customWidth="1"/>
    <col min="11023" max="11023" width="19.85546875" style="1" bestFit="1" customWidth="1"/>
    <col min="11024" max="11024" width="33.28515625" style="1" bestFit="1" customWidth="1"/>
    <col min="11025" max="11025" width="29.28515625" style="1" customWidth="1"/>
    <col min="11026" max="11026" width="19.140625" style="1" bestFit="1" customWidth="1"/>
    <col min="11027" max="11027" width="32.85546875" style="1" bestFit="1" customWidth="1"/>
    <col min="11028" max="11028" width="38.42578125" style="1" bestFit="1" customWidth="1"/>
    <col min="11029" max="11029" width="32.28515625" style="1" customWidth="1"/>
    <col min="11030" max="11264" width="9.140625" style="1"/>
    <col min="11265" max="11265" width="25" style="1" customWidth="1"/>
    <col min="11266" max="11266" width="8.28515625" style="1" customWidth="1"/>
    <col min="11267" max="11267" width="21" style="1" bestFit="1" customWidth="1"/>
    <col min="11268" max="11268" width="23.42578125" style="1" bestFit="1" customWidth="1"/>
    <col min="11269" max="11269" width="19.140625" style="1" customWidth="1"/>
    <col min="11270" max="11270" width="18.42578125" style="1" bestFit="1" customWidth="1"/>
    <col min="11271" max="11271" width="35" style="1" bestFit="1" customWidth="1"/>
    <col min="11272" max="11272" width="33.140625" style="1" customWidth="1"/>
    <col min="11273" max="11273" width="36.7109375" style="1" bestFit="1" customWidth="1"/>
    <col min="11274" max="11274" width="20.5703125" style="1" bestFit="1" customWidth="1"/>
    <col min="11275" max="11275" width="21.140625" style="1" bestFit="1" customWidth="1"/>
    <col min="11276" max="11276" width="18.42578125" style="1" bestFit="1" customWidth="1"/>
    <col min="11277" max="11277" width="21.5703125" style="1" bestFit="1" customWidth="1"/>
    <col min="11278" max="11278" width="18.140625" style="1" bestFit="1" customWidth="1"/>
    <col min="11279" max="11279" width="19.85546875" style="1" bestFit="1" customWidth="1"/>
    <col min="11280" max="11280" width="33.28515625" style="1" bestFit="1" customWidth="1"/>
    <col min="11281" max="11281" width="29.28515625" style="1" customWidth="1"/>
    <col min="11282" max="11282" width="19.140625" style="1" bestFit="1" customWidth="1"/>
    <col min="11283" max="11283" width="32.85546875" style="1" bestFit="1" customWidth="1"/>
    <col min="11284" max="11284" width="38.42578125" style="1" bestFit="1" customWidth="1"/>
    <col min="11285" max="11285" width="32.28515625" style="1" customWidth="1"/>
    <col min="11286" max="11520" width="9.140625" style="1"/>
    <col min="11521" max="11521" width="25" style="1" customWidth="1"/>
    <col min="11522" max="11522" width="8.28515625" style="1" customWidth="1"/>
    <col min="11523" max="11523" width="21" style="1" bestFit="1" customWidth="1"/>
    <col min="11524" max="11524" width="23.42578125" style="1" bestFit="1" customWidth="1"/>
    <col min="11525" max="11525" width="19.140625" style="1" customWidth="1"/>
    <col min="11526" max="11526" width="18.42578125" style="1" bestFit="1" customWidth="1"/>
    <col min="11527" max="11527" width="35" style="1" bestFit="1" customWidth="1"/>
    <col min="11528" max="11528" width="33.140625" style="1" customWidth="1"/>
    <col min="11529" max="11529" width="36.7109375" style="1" bestFit="1" customWidth="1"/>
    <col min="11530" max="11530" width="20.5703125" style="1" bestFit="1" customWidth="1"/>
    <col min="11531" max="11531" width="21.140625" style="1" bestFit="1" customWidth="1"/>
    <col min="11532" max="11532" width="18.42578125" style="1" bestFit="1" customWidth="1"/>
    <col min="11533" max="11533" width="21.5703125" style="1" bestFit="1" customWidth="1"/>
    <col min="11534" max="11534" width="18.140625" style="1" bestFit="1" customWidth="1"/>
    <col min="11535" max="11535" width="19.85546875" style="1" bestFit="1" customWidth="1"/>
    <col min="11536" max="11536" width="33.28515625" style="1" bestFit="1" customWidth="1"/>
    <col min="11537" max="11537" width="29.28515625" style="1" customWidth="1"/>
    <col min="11538" max="11538" width="19.140625" style="1" bestFit="1" customWidth="1"/>
    <col min="11539" max="11539" width="32.85546875" style="1" bestFit="1" customWidth="1"/>
    <col min="11540" max="11540" width="38.42578125" style="1" bestFit="1" customWidth="1"/>
    <col min="11541" max="11541" width="32.28515625" style="1" customWidth="1"/>
    <col min="11542" max="11776" width="9.140625" style="1"/>
    <col min="11777" max="11777" width="25" style="1" customWidth="1"/>
    <col min="11778" max="11778" width="8.28515625" style="1" customWidth="1"/>
    <col min="11779" max="11779" width="21" style="1" bestFit="1" customWidth="1"/>
    <col min="11780" max="11780" width="23.42578125" style="1" bestFit="1" customWidth="1"/>
    <col min="11781" max="11781" width="19.140625" style="1" customWidth="1"/>
    <col min="11782" max="11782" width="18.42578125" style="1" bestFit="1" customWidth="1"/>
    <col min="11783" max="11783" width="35" style="1" bestFit="1" customWidth="1"/>
    <col min="11784" max="11784" width="33.140625" style="1" customWidth="1"/>
    <col min="11785" max="11785" width="36.7109375" style="1" bestFit="1" customWidth="1"/>
    <col min="11786" max="11786" width="20.5703125" style="1" bestFit="1" customWidth="1"/>
    <col min="11787" max="11787" width="21.140625" style="1" bestFit="1" customWidth="1"/>
    <col min="11788" max="11788" width="18.42578125" style="1" bestFit="1" customWidth="1"/>
    <col min="11789" max="11789" width="21.5703125" style="1" bestFit="1" customWidth="1"/>
    <col min="11790" max="11790" width="18.140625" style="1" bestFit="1" customWidth="1"/>
    <col min="11791" max="11791" width="19.85546875" style="1" bestFit="1" customWidth="1"/>
    <col min="11792" max="11792" width="33.28515625" style="1" bestFit="1" customWidth="1"/>
    <col min="11793" max="11793" width="29.28515625" style="1" customWidth="1"/>
    <col min="11794" max="11794" width="19.140625" style="1" bestFit="1" customWidth="1"/>
    <col min="11795" max="11795" width="32.85546875" style="1" bestFit="1" customWidth="1"/>
    <col min="11796" max="11796" width="38.42578125" style="1" bestFit="1" customWidth="1"/>
    <col min="11797" max="11797" width="32.28515625" style="1" customWidth="1"/>
    <col min="11798" max="12032" width="9.140625" style="1"/>
    <col min="12033" max="12033" width="25" style="1" customWidth="1"/>
    <col min="12034" max="12034" width="8.28515625" style="1" customWidth="1"/>
    <col min="12035" max="12035" width="21" style="1" bestFit="1" customWidth="1"/>
    <col min="12036" max="12036" width="23.42578125" style="1" bestFit="1" customWidth="1"/>
    <col min="12037" max="12037" width="19.140625" style="1" customWidth="1"/>
    <col min="12038" max="12038" width="18.42578125" style="1" bestFit="1" customWidth="1"/>
    <col min="12039" max="12039" width="35" style="1" bestFit="1" customWidth="1"/>
    <col min="12040" max="12040" width="33.140625" style="1" customWidth="1"/>
    <col min="12041" max="12041" width="36.7109375" style="1" bestFit="1" customWidth="1"/>
    <col min="12042" max="12042" width="20.5703125" style="1" bestFit="1" customWidth="1"/>
    <col min="12043" max="12043" width="21.140625" style="1" bestFit="1" customWidth="1"/>
    <col min="12044" max="12044" width="18.42578125" style="1" bestFit="1" customWidth="1"/>
    <col min="12045" max="12045" width="21.5703125" style="1" bestFit="1" customWidth="1"/>
    <col min="12046" max="12046" width="18.140625" style="1" bestFit="1" customWidth="1"/>
    <col min="12047" max="12047" width="19.85546875" style="1" bestFit="1" customWidth="1"/>
    <col min="12048" max="12048" width="33.28515625" style="1" bestFit="1" customWidth="1"/>
    <col min="12049" max="12049" width="29.28515625" style="1" customWidth="1"/>
    <col min="12050" max="12050" width="19.140625" style="1" bestFit="1" customWidth="1"/>
    <col min="12051" max="12051" width="32.85546875" style="1" bestFit="1" customWidth="1"/>
    <col min="12052" max="12052" width="38.42578125" style="1" bestFit="1" customWidth="1"/>
    <col min="12053" max="12053" width="32.28515625" style="1" customWidth="1"/>
    <col min="12054" max="12288" width="9.140625" style="1"/>
    <col min="12289" max="12289" width="25" style="1" customWidth="1"/>
    <col min="12290" max="12290" width="8.28515625" style="1" customWidth="1"/>
    <col min="12291" max="12291" width="21" style="1" bestFit="1" customWidth="1"/>
    <col min="12292" max="12292" width="23.42578125" style="1" bestFit="1" customWidth="1"/>
    <col min="12293" max="12293" width="19.140625" style="1" customWidth="1"/>
    <col min="12294" max="12294" width="18.42578125" style="1" bestFit="1" customWidth="1"/>
    <col min="12295" max="12295" width="35" style="1" bestFit="1" customWidth="1"/>
    <col min="12296" max="12296" width="33.140625" style="1" customWidth="1"/>
    <col min="12297" max="12297" width="36.7109375" style="1" bestFit="1" customWidth="1"/>
    <col min="12298" max="12298" width="20.5703125" style="1" bestFit="1" customWidth="1"/>
    <col min="12299" max="12299" width="21.140625" style="1" bestFit="1" customWidth="1"/>
    <col min="12300" max="12300" width="18.42578125" style="1" bestFit="1" customWidth="1"/>
    <col min="12301" max="12301" width="21.5703125" style="1" bestFit="1" customWidth="1"/>
    <col min="12302" max="12302" width="18.140625" style="1" bestFit="1" customWidth="1"/>
    <col min="12303" max="12303" width="19.85546875" style="1" bestFit="1" customWidth="1"/>
    <col min="12304" max="12304" width="33.28515625" style="1" bestFit="1" customWidth="1"/>
    <col min="12305" max="12305" width="29.28515625" style="1" customWidth="1"/>
    <col min="12306" max="12306" width="19.140625" style="1" bestFit="1" customWidth="1"/>
    <col min="12307" max="12307" width="32.85546875" style="1" bestFit="1" customWidth="1"/>
    <col min="12308" max="12308" width="38.42578125" style="1" bestFit="1" customWidth="1"/>
    <col min="12309" max="12309" width="32.28515625" style="1" customWidth="1"/>
    <col min="12310" max="12544" width="9.140625" style="1"/>
    <col min="12545" max="12545" width="25" style="1" customWidth="1"/>
    <col min="12546" max="12546" width="8.28515625" style="1" customWidth="1"/>
    <col min="12547" max="12547" width="21" style="1" bestFit="1" customWidth="1"/>
    <col min="12548" max="12548" width="23.42578125" style="1" bestFit="1" customWidth="1"/>
    <col min="12549" max="12549" width="19.140625" style="1" customWidth="1"/>
    <col min="12550" max="12550" width="18.42578125" style="1" bestFit="1" customWidth="1"/>
    <col min="12551" max="12551" width="35" style="1" bestFit="1" customWidth="1"/>
    <col min="12552" max="12552" width="33.140625" style="1" customWidth="1"/>
    <col min="12553" max="12553" width="36.7109375" style="1" bestFit="1" customWidth="1"/>
    <col min="12554" max="12554" width="20.5703125" style="1" bestFit="1" customWidth="1"/>
    <col min="12555" max="12555" width="21.140625" style="1" bestFit="1" customWidth="1"/>
    <col min="12556" max="12556" width="18.42578125" style="1" bestFit="1" customWidth="1"/>
    <col min="12557" max="12557" width="21.5703125" style="1" bestFit="1" customWidth="1"/>
    <col min="12558" max="12558" width="18.140625" style="1" bestFit="1" customWidth="1"/>
    <col min="12559" max="12559" width="19.85546875" style="1" bestFit="1" customWidth="1"/>
    <col min="12560" max="12560" width="33.28515625" style="1" bestFit="1" customWidth="1"/>
    <col min="12561" max="12561" width="29.28515625" style="1" customWidth="1"/>
    <col min="12562" max="12562" width="19.140625" style="1" bestFit="1" customWidth="1"/>
    <col min="12563" max="12563" width="32.85546875" style="1" bestFit="1" customWidth="1"/>
    <col min="12564" max="12564" width="38.42578125" style="1" bestFit="1" customWidth="1"/>
    <col min="12565" max="12565" width="32.28515625" style="1" customWidth="1"/>
    <col min="12566" max="12800" width="9.140625" style="1"/>
    <col min="12801" max="12801" width="25" style="1" customWidth="1"/>
    <col min="12802" max="12802" width="8.28515625" style="1" customWidth="1"/>
    <col min="12803" max="12803" width="21" style="1" bestFit="1" customWidth="1"/>
    <col min="12804" max="12804" width="23.42578125" style="1" bestFit="1" customWidth="1"/>
    <col min="12805" max="12805" width="19.140625" style="1" customWidth="1"/>
    <col min="12806" max="12806" width="18.42578125" style="1" bestFit="1" customWidth="1"/>
    <col min="12807" max="12807" width="35" style="1" bestFit="1" customWidth="1"/>
    <col min="12808" max="12808" width="33.140625" style="1" customWidth="1"/>
    <col min="12809" max="12809" width="36.7109375" style="1" bestFit="1" customWidth="1"/>
    <col min="12810" max="12810" width="20.5703125" style="1" bestFit="1" customWidth="1"/>
    <col min="12811" max="12811" width="21.140625" style="1" bestFit="1" customWidth="1"/>
    <col min="12812" max="12812" width="18.42578125" style="1" bestFit="1" customWidth="1"/>
    <col min="12813" max="12813" width="21.5703125" style="1" bestFit="1" customWidth="1"/>
    <col min="12814" max="12814" width="18.140625" style="1" bestFit="1" customWidth="1"/>
    <col min="12815" max="12815" width="19.85546875" style="1" bestFit="1" customWidth="1"/>
    <col min="12816" max="12816" width="33.28515625" style="1" bestFit="1" customWidth="1"/>
    <col min="12817" max="12817" width="29.28515625" style="1" customWidth="1"/>
    <col min="12818" max="12818" width="19.140625" style="1" bestFit="1" customWidth="1"/>
    <col min="12819" max="12819" width="32.85546875" style="1" bestFit="1" customWidth="1"/>
    <col min="12820" max="12820" width="38.42578125" style="1" bestFit="1" customWidth="1"/>
    <col min="12821" max="12821" width="32.28515625" style="1" customWidth="1"/>
    <col min="12822" max="13056" width="9.140625" style="1"/>
    <col min="13057" max="13057" width="25" style="1" customWidth="1"/>
    <col min="13058" max="13058" width="8.28515625" style="1" customWidth="1"/>
    <col min="13059" max="13059" width="21" style="1" bestFit="1" customWidth="1"/>
    <col min="13060" max="13060" width="23.42578125" style="1" bestFit="1" customWidth="1"/>
    <col min="13061" max="13061" width="19.140625" style="1" customWidth="1"/>
    <col min="13062" max="13062" width="18.42578125" style="1" bestFit="1" customWidth="1"/>
    <col min="13063" max="13063" width="35" style="1" bestFit="1" customWidth="1"/>
    <col min="13064" max="13064" width="33.140625" style="1" customWidth="1"/>
    <col min="13065" max="13065" width="36.7109375" style="1" bestFit="1" customWidth="1"/>
    <col min="13066" max="13066" width="20.5703125" style="1" bestFit="1" customWidth="1"/>
    <col min="13067" max="13067" width="21.140625" style="1" bestFit="1" customWidth="1"/>
    <col min="13068" max="13068" width="18.42578125" style="1" bestFit="1" customWidth="1"/>
    <col min="13069" max="13069" width="21.5703125" style="1" bestFit="1" customWidth="1"/>
    <col min="13070" max="13070" width="18.140625" style="1" bestFit="1" customWidth="1"/>
    <col min="13071" max="13071" width="19.85546875" style="1" bestFit="1" customWidth="1"/>
    <col min="13072" max="13072" width="33.28515625" style="1" bestFit="1" customWidth="1"/>
    <col min="13073" max="13073" width="29.28515625" style="1" customWidth="1"/>
    <col min="13074" max="13074" width="19.140625" style="1" bestFit="1" customWidth="1"/>
    <col min="13075" max="13075" width="32.85546875" style="1" bestFit="1" customWidth="1"/>
    <col min="13076" max="13076" width="38.42578125" style="1" bestFit="1" customWidth="1"/>
    <col min="13077" max="13077" width="32.28515625" style="1" customWidth="1"/>
    <col min="13078" max="13312" width="9.140625" style="1"/>
    <col min="13313" max="13313" width="25" style="1" customWidth="1"/>
    <col min="13314" max="13314" width="8.28515625" style="1" customWidth="1"/>
    <col min="13315" max="13315" width="21" style="1" bestFit="1" customWidth="1"/>
    <col min="13316" max="13316" width="23.42578125" style="1" bestFit="1" customWidth="1"/>
    <col min="13317" max="13317" width="19.140625" style="1" customWidth="1"/>
    <col min="13318" max="13318" width="18.42578125" style="1" bestFit="1" customWidth="1"/>
    <col min="13319" max="13319" width="35" style="1" bestFit="1" customWidth="1"/>
    <col min="13320" max="13320" width="33.140625" style="1" customWidth="1"/>
    <col min="13321" max="13321" width="36.7109375" style="1" bestFit="1" customWidth="1"/>
    <col min="13322" max="13322" width="20.5703125" style="1" bestFit="1" customWidth="1"/>
    <col min="13323" max="13323" width="21.140625" style="1" bestFit="1" customWidth="1"/>
    <col min="13324" max="13324" width="18.42578125" style="1" bestFit="1" customWidth="1"/>
    <col min="13325" max="13325" width="21.5703125" style="1" bestFit="1" customWidth="1"/>
    <col min="13326" max="13326" width="18.140625" style="1" bestFit="1" customWidth="1"/>
    <col min="13327" max="13327" width="19.85546875" style="1" bestFit="1" customWidth="1"/>
    <col min="13328" max="13328" width="33.28515625" style="1" bestFit="1" customWidth="1"/>
    <col min="13329" max="13329" width="29.28515625" style="1" customWidth="1"/>
    <col min="13330" max="13330" width="19.140625" style="1" bestFit="1" customWidth="1"/>
    <col min="13331" max="13331" width="32.85546875" style="1" bestFit="1" customWidth="1"/>
    <col min="13332" max="13332" width="38.42578125" style="1" bestFit="1" customWidth="1"/>
    <col min="13333" max="13333" width="32.28515625" style="1" customWidth="1"/>
    <col min="13334" max="13568" width="9.140625" style="1"/>
    <col min="13569" max="13569" width="25" style="1" customWidth="1"/>
    <col min="13570" max="13570" width="8.28515625" style="1" customWidth="1"/>
    <col min="13571" max="13571" width="21" style="1" bestFit="1" customWidth="1"/>
    <col min="13572" max="13572" width="23.42578125" style="1" bestFit="1" customWidth="1"/>
    <col min="13573" max="13573" width="19.140625" style="1" customWidth="1"/>
    <col min="13574" max="13574" width="18.42578125" style="1" bestFit="1" customWidth="1"/>
    <col min="13575" max="13575" width="35" style="1" bestFit="1" customWidth="1"/>
    <col min="13576" max="13576" width="33.140625" style="1" customWidth="1"/>
    <col min="13577" max="13577" width="36.7109375" style="1" bestFit="1" customWidth="1"/>
    <col min="13578" max="13578" width="20.5703125" style="1" bestFit="1" customWidth="1"/>
    <col min="13579" max="13579" width="21.140625" style="1" bestFit="1" customWidth="1"/>
    <col min="13580" max="13580" width="18.42578125" style="1" bestFit="1" customWidth="1"/>
    <col min="13581" max="13581" width="21.5703125" style="1" bestFit="1" customWidth="1"/>
    <col min="13582" max="13582" width="18.140625" style="1" bestFit="1" customWidth="1"/>
    <col min="13583" max="13583" width="19.85546875" style="1" bestFit="1" customWidth="1"/>
    <col min="13584" max="13584" width="33.28515625" style="1" bestFit="1" customWidth="1"/>
    <col min="13585" max="13585" width="29.28515625" style="1" customWidth="1"/>
    <col min="13586" max="13586" width="19.140625" style="1" bestFit="1" customWidth="1"/>
    <col min="13587" max="13587" width="32.85546875" style="1" bestFit="1" customWidth="1"/>
    <col min="13588" max="13588" width="38.42578125" style="1" bestFit="1" customWidth="1"/>
    <col min="13589" max="13589" width="32.28515625" style="1" customWidth="1"/>
    <col min="13590" max="13824" width="9.140625" style="1"/>
    <col min="13825" max="13825" width="25" style="1" customWidth="1"/>
    <col min="13826" max="13826" width="8.28515625" style="1" customWidth="1"/>
    <col min="13827" max="13827" width="21" style="1" bestFit="1" customWidth="1"/>
    <col min="13828" max="13828" width="23.42578125" style="1" bestFit="1" customWidth="1"/>
    <col min="13829" max="13829" width="19.140625" style="1" customWidth="1"/>
    <col min="13830" max="13830" width="18.42578125" style="1" bestFit="1" customWidth="1"/>
    <col min="13831" max="13831" width="35" style="1" bestFit="1" customWidth="1"/>
    <col min="13832" max="13832" width="33.140625" style="1" customWidth="1"/>
    <col min="13833" max="13833" width="36.7109375" style="1" bestFit="1" customWidth="1"/>
    <col min="13834" max="13834" width="20.5703125" style="1" bestFit="1" customWidth="1"/>
    <col min="13835" max="13835" width="21.140625" style="1" bestFit="1" customWidth="1"/>
    <col min="13836" max="13836" width="18.42578125" style="1" bestFit="1" customWidth="1"/>
    <col min="13837" max="13837" width="21.5703125" style="1" bestFit="1" customWidth="1"/>
    <col min="13838" max="13838" width="18.140625" style="1" bestFit="1" customWidth="1"/>
    <col min="13839" max="13839" width="19.85546875" style="1" bestFit="1" customWidth="1"/>
    <col min="13840" max="13840" width="33.28515625" style="1" bestFit="1" customWidth="1"/>
    <col min="13841" max="13841" width="29.28515625" style="1" customWidth="1"/>
    <col min="13842" max="13842" width="19.140625" style="1" bestFit="1" customWidth="1"/>
    <col min="13843" max="13843" width="32.85546875" style="1" bestFit="1" customWidth="1"/>
    <col min="13844" max="13844" width="38.42578125" style="1" bestFit="1" customWidth="1"/>
    <col min="13845" max="13845" width="32.28515625" style="1" customWidth="1"/>
    <col min="13846" max="14080" width="9.140625" style="1"/>
    <col min="14081" max="14081" width="25" style="1" customWidth="1"/>
    <col min="14082" max="14082" width="8.28515625" style="1" customWidth="1"/>
    <col min="14083" max="14083" width="21" style="1" bestFit="1" customWidth="1"/>
    <col min="14084" max="14084" width="23.42578125" style="1" bestFit="1" customWidth="1"/>
    <col min="14085" max="14085" width="19.140625" style="1" customWidth="1"/>
    <col min="14086" max="14086" width="18.42578125" style="1" bestFit="1" customWidth="1"/>
    <col min="14087" max="14087" width="35" style="1" bestFit="1" customWidth="1"/>
    <col min="14088" max="14088" width="33.140625" style="1" customWidth="1"/>
    <col min="14089" max="14089" width="36.7109375" style="1" bestFit="1" customWidth="1"/>
    <col min="14090" max="14090" width="20.5703125" style="1" bestFit="1" customWidth="1"/>
    <col min="14091" max="14091" width="21.140625" style="1" bestFit="1" customWidth="1"/>
    <col min="14092" max="14092" width="18.42578125" style="1" bestFit="1" customWidth="1"/>
    <col min="14093" max="14093" width="21.5703125" style="1" bestFit="1" customWidth="1"/>
    <col min="14094" max="14094" width="18.140625" style="1" bestFit="1" customWidth="1"/>
    <col min="14095" max="14095" width="19.85546875" style="1" bestFit="1" customWidth="1"/>
    <col min="14096" max="14096" width="33.28515625" style="1" bestFit="1" customWidth="1"/>
    <col min="14097" max="14097" width="29.28515625" style="1" customWidth="1"/>
    <col min="14098" max="14098" width="19.140625" style="1" bestFit="1" customWidth="1"/>
    <col min="14099" max="14099" width="32.85546875" style="1" bestFit="1" customWidth="1"/>
    <col min="14100" max="14100" width="38.42578125" style="1" bestFit="1" customWidth="1"/>
    <col min="14101" max="14101" width="32.28515625" style="1" customWidth="1"/>
    <col min="14102" max="14336" width="9.140625" style="1"/>
    <col min="14337" max="14337" width="25" style="1" customWidth="1"/>
    <col min="14338" max="14338" width="8.28515625" style="1" customWidth="1"/>
    <col min="14339" max="14339" width="21" style="1" bestFit="1" customWidth="1"/>
    <col min="14340" max="14340" width="23.42578125" style="1" bestFit="1" customWidth="1"/>
    <col min="14341" max="14341" width="19.140625" style="1" customWidth="1"/>
    <col min="14342" max="14342" width="18.42578125" style="1" bestFit="1" customWidth="1"/>
    <col min="14343" max="14343" width="35" style="1" bestFit="1" customWidth="1"/>
    <col min="14344" max="14344" width="33.140625" style="1" customWidth="1"/>
    <col min="14345" max="14345" width="36.7109375" style="1" bestFit="1" customWidth="1"/>
    <col min="14346" max="14346" width="20.5703125" style="1" bestFit="1" customWidth="1"/>
    <col min="14347" max="14347" width="21.140625" style="1" bestFit="1" customWidth="1"/>
    <col min="14348" max="14348" width="18.42578125" style="1" bestFit="1" customWidth="1"/>
    <col min="14349" max="14349" width="21.5703125" style="1" bestFit="1" customWidth="1"/>
    <col min="14350" max="14350" width="18.140625" style="1" bestFit="1" customWidth="1"/>
    <col min="14351" max="14351" width="19.85546875" style="1" bestFit="1" customWidth="1"/>
    <col min="14352" max="14352" width="33.28515625" style="1" bestFit="1" customWidth="1"/>
    <col min="14353" max="14353" width="29.28515625" style="1" customWidth="1"/>
    <col min="14354" max="14354" width="19.140625" style="1" bestFit="1" customWidth="1"/>
    <col min="14355" max="14355" width="32.85546875" style="1" bestFit="1" customWidth="1"/>
    <col min="14356" max="14356" width="38.42578125" style="1" bestFit="1" customWidth="1"/>
    <col min="14357" max="14357" width="32.28515625" style="1" customWidth="1"/>
    <col min="14358" max="14592" width="9.140625" style="1"/>
    <col min="14593" max="14593" width="25" style="1" customWidth="1"/>
    <col min="14594" max="14594" width="8.28515625" style="1" customWidth="1"/>
    <col min="14595" max="14595" width="21" style="1" bestFit="1" customWidth="1"/>
    <col min="14596" max="14596" width="23.42578125" style="1" bestFit="1" customWidth="1"/>
    <col min="14597" max="14597" width="19.140625" style="1" customWidth="1"/>
    <col min="14598" max="14598" width="18.42578125" style="1" bestFit="1" customWidth="1"/>
    <col min="14599" max="14599" width="35" style="1" bestFit="1" customWidth="1"/>
    <col min="14600" max="14600" width="33.140625" style="1" customWidth="1"/>
    <col min="14601" max="14601" width="36.7109375" style="1" bestFit="1" customWidth="1"/>
    <col min="14602" max="14602" width="20.5703125" style="1" bestFit="1" customWidth="1"/>
    <col min="14603" max="14603" width="21.140625" style="1" bestFit="1" customWidth="1"/>
    <col min="14604" max="14604" width="18.42578125" style="1" bestFit="1" customWidth="1"/>
    <col min="14605" max="14605" width="21.5703125" style="1" bestFit="1" customWidth="1"/>
    <col min="14606" max="14606" width="18.140625" style="1" bestFit="1" customWidth="1"/>
    <col min="14607" max="14607" width="19.85546875" style="1" bestFit="1" customWidth="1"/>
    <col min="14608" max="14608" width="33.28515625" style="1" bestFit="1" customWidth="1"/>
    <col min="14609" max="14609" width="29.28515625" style="1" customWidth="1"/>
    <col min="14610" max="14610" width="19.140625" style="1" bestFit="1" customWidth="1"/>
    <col min="14611" max="14611" width="32.85546875" style="1" bestFit="1" customWidth="1"/>
    <col min="14612" max="14612" width="38.42578125" style="1" bestFit="1" customWidth="1"/>
    <col min="14613" max="14613" width="32.28515625" style="1" customWidth="1"/>
    <col min="14614" max="14848" width="9.140625" style="1"/>
    <col min="14849" max="14849" width="25" style="1" customWidth="1"/>
    <col min="14850" max="14850" width="8.28515625" style="1" customWidth="1"/>
    <col min="14851" max="14851" width="21" style="1" bestFit="1" customWidth="1"/>
    <col min="14852" max="14852" width="23.42578125" style="1" bestFit="1" customWidth="1"/>
    <col min="14853" max="14853" width="19.140625" style="1" customWidth="1"/>
    <col min="14854" max="14854" width="18.42578125" style="1" bestFit="1" customWidth="1"/>
    <col min="14855" max="14855" width="35" style="1" bestFit="1" customWidth="1"/>
    <col min="14856" max="14856" width="33.140625" style="1" customWidth="1"/>
    <col min="14857" max="14857" width="36.7109375" style="1" bestFit="1" customWidth="1"/>
    <col min="14858" max="14858" width="20.5703125" style="1" bestFit="1" customWidth="1"/>
    <col min="14859" max="14859" width="21.140625" style="1" bestFit="1" customWidth="1"/>
    <col min="14860" max="14860" width="18.42578125" style="1" bestFit="1" customWidth="1"/>
    <col min="14861" max="14861" width="21.5703125" style="1" bestFit="1" customWidth="1"/>
    <col min="14862" max="14862" width="18.140625" style="1" bestFit="1" customWidth="1"/>
    <col min="14863" max="14863" width="19.85546875" style="1" bestFit="1" customWidth="1"/>
    <col min="14864" max="14864" width="33.28515625" style="1" bestFit="1" customWidth="1"/>
    <col min="14865" max="14865" width="29.28515625" style="1" customWidth="1"/>
    <col min="14866" max="14866" width="19.140625" style="1" bestFit="1" customWidth="1"/>
    <col min="14867" max="14867" width="32.85546875" style="1" bestFit="1" customWidth="1"/>
    <col min="14868" max="14868" width="38.42578125" style="1" bestFit="1" customWidth="1"/>
    <col min="14869" max="14869" width="32.28515625" style="1" customWidth="1"/>
    <col min="14870" max="15104" width="9.140625" style="1"/>
    <col min="15105" max="15105" width="25" style="1" customWidth="1"/>
    <col min="15106" max="15106" width="8.28515625" style="1" customWidth="1"/>
    <col min="15107" max="15107" width="21" style="1" bestFit="1" customWidth="1"/>
    <col min="15108" max="15108" width="23.42578125" style="1" bestFit="1" customWidth="1"/>
    <col min="15109" max="15109" width="19.140625" style="1" customWidth="1"/>
    <col min="15110" max="15110" width="18.42578125" style="1" bestFit="1" customWidth="1"/>
    <col min="15111" max="15111" width="35" style="1" bestFit="1" customWidth="1"/>
    <col min="15112" max="15112" width="33.140625" style="1" customWidth="1"/>
    <col min="15113" max="15113" width="36.7109375" style="1" bestFit="1" customWidth="1"/>
    <col min="15114" max="15114" width="20.5703125" style="1" bestFit="1" customWidth="1"/>
    <col min="15115" max="15115" width="21.140625" style="1" bestFit="1" customWidth="1"/>
    <col min="15116" max="15116" width="18.42578125" style="1" bestFit="1" customWidth="1"/>
    <col min="15117" max="15117" width="21.5703125" style="1" bestFit="1" customWidth="1"/>
    <col min="15118" max="15118" width="18.140625" style="1" bestFit="1" customWidth="1"/>
    <col min="15119" max="15119" width="19.85546875" style="1" bestFit="1" customWidth="1"/>
    <col min="15120" max="15120" width="33.28515625" style="1" bestFit="1" customWidth="1"/>
    <col min="15121" max="15121" width="29.28515625" style="1" customWidth="1"/>
    <col min="15122" max="15122" width="19.140625" style="1" bestFit="1" customWidth="1"/>
    <col min="15123" max="15123" width="32.85546875" style="1" bestFit="1" customWidth="1"/>
    <col min="15124" max="15124" width="38.42578125" style="1" bestFit="1" customWidth="1"/>
    <col min="15125" max="15125" width="32.28515625" style="1" customWidth="1"/>
    <col min="15126" max="15360" width="9.140625" style="1"/>
    <col min="15361" max="15361" width="25" style="1" customWidth="1"/>
    <col min="15362" max="15362" width="8.28515625" style="1" customWidth="1"/>
    <col min="15363" max="15363" width="21" style="1" bestFit="1" customWidth="1"/>
    <col min="15364" max="15364" width="23.42578125" style="1" bestFit="1" customWidth="1"/>
    <col min="15365" max="15365" width="19.140625" style="1" customWidth="1"/>
    <col min="15366" max="15366" width="18.42578125" style="1" bestFit="1" customWidth="1"/>
    <col min="15367" max="15367" width="35" style="1" bestFit="1" customWidth="1"/>
    <col min="15368" max="15368" width="33.140625" style="1" customWidth="1"/>
    <col min="15369" max="15369" width="36.7109375" style="1" bestFit="1" customWidth="1"/>
    <col min="15370" max="15370" width="20.5703125" style="1" bestFit="1" customWidth="1"/>
    <col min="15371" max="15371" width="21.140625" style="1" bestFit="1" customWidth="1"/>
    <col min="15372" max="15372" width="18.42578125" style="1" bestFit="1" customWidth="1"/>
    <col min="15373" max="15373" width="21.5703125" style="1" bestFit="1" customWidth="1"/>
    <col min="15374" max="15374" width="18.140625" style="1" bestFit="1" customWidth="1"/>
    <col min="15375" max="15375" width="19.85546875" style="1" bestFit="1" customWidth="1"/>
    <col min="15376" max="15376" width="33.28515625" style="1" bestFit="1" customWidth="1"/>
    <col min="15377" max="15377" width="29.28515625" style="1" customWidth="1"/>
    <col min="15378" max="15378" width="19.140625" style="1" bestFit="1" customWidth="1"/>
    <col min="15379" max="15379" width="32.85546875" style="1" bestFit="1" customWidth="1"/>
    <col min="15380" max="15380" width="38.42578125" style="1" bestFit="1" customWidth="1"/>
    <col min="15381" max="15381" width="32.28515625" style="1" customWidth="1"/>
    <col min="15382" max="15616" width="9.140625" style="1"/>
    <col min="15617" max="15617" width="25" style="1" customWidth="1"/>
    <col min="15618" max="15618" width="8.28515625" style="1" customWidth="1"/>
    <col min="15619" max="15619" width="21" style="1" bestFit="1" customWidth="1"/>
    <col min="15620" max="15620" width="23.42578125" style="1" bestFit="1" customWidth="1"/>
    <col min="15621" max="15621" width="19.140625" style="1" customWidth="1"/>
    <col min="15622" max="15622" width="18.42578125" style="1" bestFit="1" customWidth="1"/>
    <col min="15623" max="15623" width="35" style="1" bestFit="1" customWidth="1"/>
    <col min="15624" max="15624" width="33.140625" style="1" customWidth="1"/>
    <col min="15625" max="15625" width="36.7109375" style="1" bestFit="1" customWidth="1"/>
    <col min="15626" max="15626" width="20.5703125" style="1" bestFit="1" customWidth="1"/>
    <col min="15627" max="15627" width="21.140625" style="1" bestFit="1" customWidth="1"/>
    <col min="15628" max="15628" width="18.42578125" style="1" bestFit="1" customWidth="1"/>
    <col min="15629" max="15629" width="21.5703125" style="1" bestFit="1" customWidth="1"/>
    <col min="15630" max="15630" width="18.140625" style="1" bestFit="1" customWidth="1"/>
    <col min="15631" max="15631" width="19.85546875" style="1" bestFit="1" customWidth="1"/>
    <col min="15632" max="15632" width="33.28515625" style="1" bestFit="1" customWidth="1"/>
    <col min="15633" max="15633" width="29.28515625" style="1" customWidth="1"/>
    <col min="15634" max="15634" width="19.140625" style="1" bestFit="1" customWidth="1"/>
    <col min="15635" max="15635" width="32.85546875" style="1" bestFit="1" customWidth="1"/>
    <col min="15636" max="15636" width="38.42578125" style="1" bestFit="1" customWidth="1"/>
    <col min="15637" max="15637" width="32.28515625" style="1" customWidth="1"/>
    <col min="15638" max="15872" width="9.140625" style="1"/>
    <col min="15873" max="15873" width="25" style="1" customWidth="1"/>
    <col min="15874" max="15874" width="8.28515625" style="1" customWidth="1"/>
    <col min="15875" max="15875" width="21" style="1" bestFit="1" customWidth="1"/>
    <col min="15876" max="15876" width="23.42578125" style="1" bestFit="1" customWidth="1"/>
    <col min="15877" max="15877" width="19.140625" style="1" customWidth="1"/>
    <col min="15878" max="15878" width="18.42578125" style="1" bestFit="1" customWidth="1"/>
    <col min="15879" max="15879" width="35" style="1" bestFit="1" customWidth="1"/>
    <col min="15880" max="15880" width="33.140625" style="1" customWidth="1"/>
    <col min="15881" max="15881" width="36.7109375" style="1" bestFit="1" customWidth="1"/>
    <col min="15882" max="15882" width="20.5703125" style="1" bestFit="1" customWidth="1"/>
    <col min="15883" max="15883" width="21.140625" style="1" bestFit="1" customWidth="1"/>
    <col min="15884" max="15884" width="18.42578125" style="1" bestFit="1" customWidth="1"/>
    <col min="15885" max="15885" width="21.5703125" style="1" bestFit="1" customWidth="1"/>
    <col min="15886" max="15886" width="18.140625" style="1" bestFit="1" customWidth="1"/>
    <col min="15887" max="15887" width="19.85546875" style="1" bestFit="1" customWidth="1"/>
    <col min="15888" max="15888" width="33.28515625" style="1" bestFit="1" customWidth="1"/>
    <col min="15889" max="15889" width="29.28515625" style="1" customWidth="1"/>
    <col min="15890" max="15890" width="19.140625" style="1" bestFit="1" customWidth="1"/>
    <col min="15891" max="15891" width="32.85546875" style="1" bestFit="1" customWidth="1"/>
    <col min="15892" max="15892" width="38.42578125" style="1" bestFit="1" customWidth="1"/>
    <col min="15893" max="15893" width="32.28515625" style="1" customWidth="1"/>
    <col min="15894" max="16128" width="9.140625" style="1"/>
    <col min="16129" max="16129" width="25" style="1" customWidth="1"/>
    <col min="16130" max="16130" width="8.28515625" style="1" customWidth="1"/>
    <col min="16131" max="16131" width="21" style="1" bestFit="1" customWidth="1"/>
    <col min="16132" max="16132" width="23.42578125" style="1" bestFit="1" customWidth="1"/>
    <col min="16133" max="16133" width="19.140625" style="1" customWidth="1"/>
    <col min="16134" max="16134" width="18.42578125" style="1" bestFit="1" customWidth="1"/>
    <col min="16135" max="16135" width="35" style="1" bestFit="1" customWidth="1"/>
    <col min="16136" max="16136" width="33.140625" style="1" customWidth="1"/>
    <col min="16137" max="16137" width="36.7109375" style="1" bestFit="1" customWidth="1"/>
    <col min="16138" max="16138" width="20.5703125" style="1" bestFit="1" customWidth="1"/>
    <col min="16139" max="16139" width="21.140625" style="1" bestFit="1" customWidth="1"/>
    <col min="16140" max="16140" width="18.42578125" style="1" bestFit="1" customWidth="1"/>
    <col min="16141" max="16141" width="21.5703125" style="1" bestFit="1" customWidth="1"/>
    <col min="16142" max="16142" width="18.140625" style="1" bestFit="1" customWidth="1"/>
    <col min="16143" max="16143" width="19.85546875" style="1" bestFit="1" customWidth="1"/>
    <col min="16144" max="16144" width="33.28515625" style="1" bestFit="1" customWidth="1"/>
    <col min="16145" max="16145" width="29.28515625" style="1" customWidth="1"/>
    <col min="16146" max="16146" width="19.140625" style="1" bestFit="1" customWidth="1"/>
    <col min="16147" max="16147" width="32.85546875" style="1" bestFit="1" customWidth="1"/>
    <col min="16148" max="16148" width="38.42578125" style="1" bestFit="1" customWidth="1"/>
    <col min="16149" max="16149" width="32.28515625" style="1" customWidth="1"/>
    <col min="16150" max="16384" width="9.140625" style="1"/>
  </cols>
  <sheetData>
    <row r="1" spans="1:21" ht="45.75" customHeight="1"/>
    <row r="2" spans="1:21" s="5" customFormat="1" ht="39" customHeight="1">
      <c r="A2" s="3" t="s">
        <v>27</v>
      </c>
      <c r="B2" s="3" t="s">
        <v>161</v>
      </c>
      <c r="C2" s="242" t="s">
        <v>28</v>
      </c>
      <c r="D2" s="243"/>
      <c r="E2" s="243"/>
      <c r="F2" s="243"/>
      <c r="G2" s="243"/>
      <c r="H2" s="4" t="s">
        <v>29</v>
      </c>
      <c r="I2" s="244" t="s">
        <v>30</v>
      </c>
      <c r="J2" s="244"/>
      <c r="K2" s="244"/>
      <c r="L2" s="244"/>
      <c r="M2" s="244"/>
      <c r="N2" s="245" t="s">
        <v>31</v>
      </c>
      <c r="O2" s="245"/>
      <c r="P2" s="245"/>
      <c r="Q2" s="245"/>
      <c r="R2" s="246" t="s">
        <v>32</v>
      </c>
      <c r="S2" s="246"/>
      <c r="T2" s="246"/>
      <c r="U2" s="246"/>
    </row>
    <row r="3" spans="1:21" s="5" customFormat="1" ht="34.5" customHeight="1">
      <c r="A3" s="247" t="s">
        <v>33</v>
      </c>
      <c r="B3" s="247"/>
      <c r="C3" s="6" t="s">
        <v>34</v>
      </c>
      <c r="D3" s="6" t="s">
        <v>35</v>
      </c>
      <c r="E3" s="6" t="s">
        <v>36</v>
      </c>
      <c r="F3" s="6" t="s">
        <v>37</v>
      </c>
      <c r="G3" s="6" t="s">
        <v>38</v>
      </c>
      <c r="H3" s="7" t="s">
        <v>39</v>
      </c>
      <c r="I3" s="8" t="s">
        <v>40</v>
      </c>
      <c r="J3" s="8" t="s">
        <v>41</v>
      </c>
      <c r="K3" s="8" t="s">
        <v>42</v>
      </c>
      <c r="L3" s="8" t="s">
        <v>43</v>
      </c>
      <c r="M3" s="8" t="s">
        <v>44</v>
      </c>
      <c r="N3" s="9" t="s">
        <v>45</v>
      </c>
      <c r="O3" s="9" t="s">
        <v>46</v>
      </c>
      <c r="P3" s="9" t="s">
        <v>47</v>
      </c>
      <c r="Q3" s="9" t="s">
        <v>48</v>
      </c>
      <c r="R3" s="10" t="s">
        <v>9</v>
      </c>
      <c r="S3" s="10" t="s">
        <v>49</v>
      </c>
      <c r="T3" s="10" t="s">
        <v>50</v>
      </c>
      <c r="U3" s="10" t="s">
        <v>51</v>
      </c>
    </row>
    <row r="4" spans="1:21" s="17" customFormat="1" ht="47.25" customHeight="1">
      <c r="A4" s="11" t="s">
        <v>52</v>
      </c>
      <c r="B4" s="12" t="s">
        <v>53</v>
      </c>
      <c r="C4" s="236" t="s">
        <v>54</v>
      </c>
      <c r="D4" s="236"/>
      <c r="E4" s="236"/>
      <c r="F4" s="236"/>
      <c r="G4" s="13" t="s">
        <v>55</v>
      </c>
      <c r="H4" s="14" t="s">
        <v>56</v>
      </c>
      <c r="I4" s="237" t="s">
        <v>57</v>
      </c>
      <c r="J4" s="237"/>
      <c r="K4" s="237"/>
      <c r="L4" s="237"/>
      <c r="M4" s="237"/>
      <c r="N4" s="238" t="s">
        <v>58</v>
      </c>
      <c r="O4" s="15" t="s">
        <v>59</v>
      </c>
      <c r="P4" s="15" t="s">
        <v>60</v>
      </c>
      <c r="Q4" s="15" t="s">
        <v>61</v>
      </c>
      <c r="R4" s="16" t="s">
        <v>62</v>
      </c>
      <c r="S4" s="16" t="s">
        <v>63</v>
      </c>
      <c r="T4" s="239" t="s">
        <v>64</v>
      </c>
      <c r="U4" s="240" t="s">
        <v>65</v>
      </c>
    </row>
    <row r="5" spans="1:21" s="18" customFormat="1" ht="36" customHeight="1">
      <c r="A5" s="248" t="s">
        <v>66</v>
      </c>
      <c r="B5" s="12" t="s">
        <v>67</v>
      </c>
      <c r="C5" s="236" t="s">
        <v>68</v>
      </c>
      <c r="D5" s="236"/>
      <c r="E5" s="236"/>
      <c r="F5" s="236"/>
      <c r="G5" s="13" t="s">
        <v>69</v>
      </c>
      <c r="H5" s="14" t="s">
        <v>70</v>
      </c>
      <c r="I5" s="237" t="s">
        <v>71</v>
      </c>
      <c r="J5" s="237"/>
      <c r="K5" s="237"/>
      <c r="L5" s="237"/>
      <c r="M5" s="237"/>
      <c r="N5" s="238"/>
      <c r="O5" s="238" t="s">
        <v>72</v>
      </c>
      <c r="P5" s="15" t="s">
        <v>73</v>
      </c>
      <c r="Q5" s="15" t="s">
        <v>74</v>
      </c>
      <c r="R5" s="239" t="s">
        <v>75</v>
      </c>
      <c r="S5" s="239" t="s">
        <v>76</v>
      </c>
      <c r="T5" s="239"/>
      <c r="U5" s="240"/>
    </row>
    <row r="6" spans="1:21" s="18" customFormat="1" ht="36" customHeight="1">
      <c r="A6" s="248"/>
      <c r="B6" s="12" t="s">
        <v>77</v>
      </c>
      <c r="C6" s="236" t="s">
        <v>78</v>
      </c>
      <c r="D6" s="236"/>
      <c r="E6" s="236"/>
      <c r="F6" s="13" t="s">
        <v>79</v>
      </c>
      <c r="G6" s="13" t="s">
        <v>80</v>
      </c>
      <c r="H6" s="14" t="s">
        <v>81</v>
      </c>
      <c r="I6" s="237" t="s">
        <v>82</v>
      </c>
      <c r="J6" s="237"/>
      <c r="K6" s="237"/>
      <c r="L6" s="19" t="s">
        <v>79</v>
      </c>
      <c r="M6" s="237" t="s">
        <v>83</v>
      </c>
      <c r="N6" s="238" t="s">
        <v>84</v>
      </c>
      <c r="O6" s="238"/>
      <c r="P6" s="15" t="s">
        <v>85</v>
      </c>
      <c r="Q6" s="15" t="s">
        <v>86</v>
      </c>
      <c r="R6" s="239"/>
      <c r="S6" s="239"/>
      <c r="T6" s="239" t="s">
        <v>87</v>
      </c>
      <c r="U6" s="240"/>
    </row>
    <row r="7" spans="1:21" s="18" customFormat="1" ht="36" customHeight="1">
      <c r="A7" s="248"/>
      <c r="B7" s="12" t="s">
        <v>88</v>
      </c>
      <c r="C7" s="236" t="s">
        <v>89</v>
      </c>
      <c r="D7" s="236"/>
      <c r="E7" s="236"/>
      <c r="F7" s="236" t="s">
        <v>90</v>
      </c>
      <c r="G7" s="13" t="s">
        <v>91</v>
      </c>
      <c r="H7" s="14" t="s">
        <v>92</v>
      </c>
      <c r="I7" s="237" t="s">
        <v>93</v>
      </c>
      <c r="J7" s="237"/>
      <c r="K7" s="237"/>
      <c r="L7" s="237" t="s">
        <v>90</v>
      </c>
      <c r="M7" s="237"/>
      <c r="N7" s="238"/>
      <c r="O7" s="238" t="s">
        <v>94</v>
      </c>
      <c r="P7" s="238" t="s">
        <v>95</v>
      </c>
      <c r="Q7" s="238" t="s">
        <v>96</v>
      </c>
      <c r="R7" s="16" t="s">
        <v>97</v>
      </c>
      <c r="S7" s="16" t="s">
        <v>98</v>
      </c>
      <c r="T7" s="239"/>
      <c r="U7" s="240"/>
    </row>
    <row r="8" spans="1:21" s="18" customFormat="1" ht="36" customHeight="1">
      <c r="A8" s="249" t="s">
        <v>99</v>
      </c>
      <c r="B8" s="12" t="s">
        <v>100</v>
      </c>
      <c r="C8" s="236" t="s">
        <v>101</v>
      </c>
      <c r="D8" s="236" t="s">
        <v>102</v>
      </c>
      <c r="E8" s="250" t="s">
        <v>65</v>
      </c>
      <c r="F8" s="236"/>
      <c r="G8" s="236" t="s">
        <v>103</v>
      </c>
      <c r="H8" s="241" t="s">
        <v>104</v>
      </c>
      <c r="I8" s="237" t="s">
        <v>105</v>
      </c>
      <c r="J8" s="237" t="s">
        <v>106</v>
      </c>
      <c r="K8" s="237"/>
      <c r="L8" s="237"/>
      <c r="M8" s="237" t="s">
        <v>107</v>
      </c>
      <c r="N8" s="238" t="s">
        <v>108</v>
      </c>
      <c r="O8" s="238"/>
      <c r="P8" s="238"/>
      <c r="Q8" s="238"/>
      <c r="R8" s="239" t="s">
        <v>109</v>
      </c>
      <c r="S8" s="239" t="s">
        <v>110</v>
      </c>
      <c r="T8" s="239" t="s">
        <v>111</v>
      </c>
      <c r="U8" s="240"/>
    </row>
    <row r="9" spans="1:21" s="18" customFormat="1" ht="36" customHeight="1">
      <c r="A9" s="249"/>
      <c r="B9" s="12" t="s">
        <v>112</v>
      </c>
      <c r="C9" s="236"/>
      <c r="D9" s="236"/>
      <c r="E9" s="251"/>
      <c r="F9" s="236" t="s">
        <v>113</v>
      </c>
      <c r="G9" s="236"/>
      <c r="H9" s="241"/>
      <c r="I9" s="237"/>
      <c r="J9" s="237"/>
      <c r="K9" s="237"/>
      <c r="L9" s="237" t="s">
        <v>113</v>
      </c>
      <c r="M9" s="237"/>
      <c r="N9" s="238"/>
      <c r="O9" s="238" t="s">
        <v>114</v>
      </c>
      <c r="P9" s="238" t="s">
        <v>115</v>
      </c>
      <c r="Q9" s="238" t="s">
        <v>116</v>
      </c>
      <c r="R9" s="239"/>
      <c r="S9" s="239"/>
      <c r="T9" s="239"/>
      <c r="U9" s="240"/>
    </row>
    <row r="10" spans="1:21" s="18" customFormat="1" ht="36" customHeight="1">
      <c r="A10" s="249"/>
      <c r="B10" s="12" t="s">
        <v>117</v>
      </c>
      <c r="C10" s="236"/>
      <c r="D10" s="236"/>
      <c r="E10" s="252"/>
      <c r="F10" s="236"/>
      <c r="G10" s="13" t="s">
        <v>118</v>
      </c>
      <c r="H10" s="14" t="s">
        <v>119</v>
      </c>
      <c r="I10" s="19" t="s">
        <v>120</v>
      </c>
      <c r="J10" s="237" t="s">
        <v>121</v>
      </c>
      <c r="K10" s="237"/>
      <c r="L10" s="237"/>
      <c r="M10" s="237"/>
      <c r="N10" s="238"/>
      <c r="O10" s="238"/>
      <c r="P10" s="238"/>
      <c r="Q10" s="238"/>
      <c r="R10" s="239"/>
      <c r="S10" s="239"/>
      <c r="T10" s="239"/>
      <c r="U10" s="239" t="s">
        <v>122</v>
      </c>
    </row>
    <row r="11" spans="1:21" s="18" customFormat="1" ht="27.75" customHeight="1">
      <c r="A11" s="248" t="s">
        <v>123</v>
      </c>
      <c r="B11" s="12" t="s">
        <v>124</v>
      </c>
      <c r="C11" s="236" t="s">
        <v>125</v>
      </c>
      <c r="D11" s="236" t="s">
        <v>126</v>
      </c>
      <c r="E11" s="236" t="s">
        <v>127</v>
      </c>
      <c r="F11" s="13" t="s">
        <v>37</v>
      </c>
      <c r="G11" s="236" t="s">
        <v>128</v>
      </c>
      <c r="H11" s="241" t="s">
        <v>129</v>
      </c>
      <c r="I11" s="237" t="s">
        <v>130</v>
      </c>
      <c r="J11" s="237" t="s">
        <v>131</v>
      </c>
      <c r="K11" s="237" t="s">
        <v>132</v>
      </c>
      <c r="L11" s="19" t="s">
        <v>37</v>
      </c>
      <c r="M11" s="237" t="s">
        <v>133</v>
      </c>
      <c r="N11" s="238" t="s">
        <v>134</v>
      </c>
      <c r="O11" s="238" t="s">
        <v>135</v>
      </c>
      <c r="P11" s="238" t="s">
        <v>136</v>
      </c>
      <c r="Q11" s="238" t="s">
        <v>137</v>
      </c>
      <c r="R11" s="239" t="s">
        <v>138</v>
      </c>
      <c r="S11" s="239" t="s">
        <v>139</v>
      </c>
      <c r="T11" s="239" t="s">
        <v>140</v>
      </c>
      <c r="U11" s="239"/>
    </row>
    <row r="12" spans="1:21" s="18" customFormat="1" ht="27.75" customHeight="1">
      <c r="A12" s="248"/>
      <c r="B12" s="12" t="s">
        <v>141</v>
      </c>
      <c r="C12" s="236"/>
      <c r="D12" s="236"/>
      <c r="E12" s="236"/>
      <c r="F12" s="240" t="s">
        <v>65</v>
      </c>
      <c r="G12" s="236"/>
      <c r="H12" s="241"/>
      <c r="I12" s="237"/>
      <c r="J12" s="237"/>
      <c r="K12" s="237"/>
      <c r="L12" s="240" t="s">
        <v>65</v>
      </c>
      <c r="M12" s="237"/>
      <c r="N12" s="238"/>
      <c r="O12" s="238"/>
      <c r="P12" s="238"/>
      <c r="Q12" s="238"/>
      <c r="R12" s="239"/>
      <c r="S12" s="239"/>
      <c r="T12" s="239"/>
      <c r="U12" s="239"/>
    </row>
    <row r="13" spans="1:21" s="18" customFormat="1" ht="27.75" customHeight="1">
      <c r="A13" s="248"/>
      <c r="B13" s="12" t="s">
        <v>142</v>
      </c>
      <c r="C13" s="236"/>
      <c r="D13" s="13" t="s">
        <v>143</v>
      </c>
      <c r="E13" s="236"/>
      <c r="F13" s="240"/>
      <c r="G13" s="236"/>
      <c r="H13" s="241"/>
      <c r="I13" s="237"/>
      <c r="J13" s="237"/>
      <c r="K13" s="237"/>
      <c r="L13" s="240"/>
      <c r="M13" s="237"/>
      <c r="N13" s="238"/>
      <c r="O13" s="238"/>
      <c r="P13" s="238"/>
      <c r="Q13" s="238"/>
      <c r="R13" s="239"/>
      <c r="S13" s="239"/>
      <c r="T13" s="239"/>
      <c r="U13" s="239"/>
    </row>
    <row r="14" spans="1:21" s="18" customFormat="1" ht="27.75" customHeight="1">
      <c r="A14" s="249" t="s">
        <v>144</v>
      </c>
      <c r="B14" s="12" t="s">
        <v>145</v>
      </c>
      <c r="C14" s="13" t="s">
        <v>146</v>
      </c>
      <c r="D14" s="240" t="s">
        <v>65</v>
      </c>
      <c r="E14" s="236" t="s">
        <v>147</v>
      </c>
      <c r="F14" s="240"/>
      <c r="G14" s="236" t="s">
        <v>38</v>
      </c>
      <c r="H14" s="241" t="s">
        <v>148</v>
      </c>
      <c r="I14" s="237" t="s">
        <v>149</v>
      </c>
      <c r="J14" s="237" t="s">
        <v>150</v>
      </c>
      <c r="K14" s="237" t="s">
        <v>151</v>
      </c>
      <c r="L14" s="240"/>
      <c r="M14" s="237" t="s">
        <v>152</v>
      </c>
      <c r="N14" s="238" t="s">
        <v>153</v>
      </c>
      <c r="O14" s="240" t="s">
        <v>65</v>
      </c>
      <c r="P14" s="240" t="s">
        <v>65</v>
      </c>
      <c r="Q14" s="238" t="s">
        <v>154</v>
      </c>
      <c r="R14" s="239" t="s">
        <v>155</v>
      </c>
      <c r="S14" s="239" t="s">
        <v>156</v>
      </c>
      <c r="T14" s="239" t="s">
        <v>157</v>
      </c>
      <c r="U14" s="239" t="s">
        <v>158</v>
      </c>
    </row>
    <row r="15" spans="1:21" s="18" customFormat="1" ht="27.75" customHeight="1">
      <c r="A15" s="249"/>
      <c r="B15" s="12" t="s">
        <v>159</v>
      </c>
      <c r="C15" s="240" t="s">
        <v>65</v>
      </c>
      <c r="D15" s="240"/>
      <c r="E15" s="236"/>
      <c r="F15" s="240"/>
      <c r="G15" s="236"/>
      <c r="H15" s="241"/>
      <c r="I15" s="237"/>
      <c r="J15" s="237"/>
      <c r="K15" s="237"/>
      <c r="L15" s="240"/>
      <c r="M15" s="237"/>
      <c r="N15" s="238"/>
      <c r="O15" s="240"/>
      <c r="P15" s="240"/>
      <c r="Q15" s="238"/>
      <c r="R15" s="239"/>
      <c r="S15" s="239"/>
      <c r="T15" s="239"/>
      <c r="U15" s="239"/>
    </row>
    <row r="16" spans="1:21" s="18" customFormat="1" ht="27.75" customHeight="1">
      <c r="A16" s="249"/>
      <c r="B16" s="12" t="s">
        <v>160</v>
      </c>
      <c r="C16" s="240"/>
      <c r="D16" s="240"/>
      <c r="E16" s="236"/>
      <c r="F16" s="240"/>
      <c r="G16" s="236"/>
      <c r="H16" s="241"/>
      <c r="I16" s="237"/>
      <c r="J16" s="237"/>
      <c r="K16" s="237"/>
      <c r="L16" s="240"/>
      <c r="M16" s="237"/>
      <c r="N16" s="238"/>
      <c r="O16" s="240"/>
      <c r="P16" s="240"/>
      <c r="Q16" s="238"/>
      <c r="R16" s="239"/>
      <c r="S16" s="239"/>
      <c r="T16" s="239"/>
      <c r="U16" s="239"/>
    </row>
    <row r="17" spans="2:16" ht="20.25" customHeight="1">
      <c r="B17" s="1"/>
      <c r="C17" s="20"/>
      <c r="D17" s="20"/>
      <c r="F17" s="20"/>
      <c r="G17" s="20"/>
      <c r="H17" s="20"/>
      <c r="I17" s="20"/>
      <c r="J17" s="20"/>
      <c r="K17" s="20"/>
      <c r="L17" s="20"/>
      <c r="M17" s="20"/>
      <c r="N17" s="20"/>
      <c r="P17" s="20"/>
    </row>
  </sheetData>
  <mergeCells count="85">
    <mergeCell ref="C15:C16"/>
    <mergeCell ref="P14:P16"/>
    <mergeCell ref="Q14:Q16"/>
    <mergeCell ref="R14:R16"/>
    <mergeCell ref="S14:S16"/>
    <mergeCell ref="I14:I16"/>
    <mergeCell ref="J14:J16"/>
    <mergeCell ref="K14:K16"/>
    <mergeCell ref="M14:M16"/>
    <mergeCell ref="N14:N16"/>
    <mergeCell ref="O11:O13"/>
    <mergeCell ref="P11:P13"/>
    <mergeCell ref="Q11:Q13"/>
    <mergeCell ref="T14:T16"/>
    <mergeCell ref="U14:U16"/>
    <mergeCell ref="O14:O16"/>
    <mergeCell ref="R8:R10"/>
    <mergeCell ref="S8:S10"/>
    <mergeCell ref="T8:T10"/>
    <mergeCell ref="F9:F10"/>
    <mergeCell ref="A14:A16"/>
    <mergeCell ref="D14:D16"/>
    <mergeCell ref="E14:E16"/>
    <mergeCell ref="G14:G16"/>
    <mergeCell ref="H14:H16"/>
    <mergeCell ref="R11:R13"/>
    <mergeCell ref="S11:S13"/>
    <mergeCell ref="T11:T13"/>
    <mergeCell ref="F12:F16"/>
    <mergeCell ref="L12:L16"/>
    <mergeCell ref="K11:K13"/>
    <mergeCell ref="M11:M13"/>
    <mergeCell ref="H11:H13"/>
    <mergeCell ref="I11:I13"/>
    <mergeCell ref="J11:J13"/>
    <mergeCell ref="M8:M10"/>
    <mergeCell ref="N8:N10"/>
    <mergeCell ref="N11:N13"/>
    <mergeCell ref="A11:A13"/>
    <mergeCell ref="C11:C13"/>
    <mergeCell ref="D11:D12"/>
    <mergeCell ref="E11:E13"/>
    <mergeCell ref="G11:G13"/>
    <mergeCell ref="A8:A10"/>
    <mergeCell ref="C8:C10"/>
    <mergeCell ref="D8:D10"/>
    <mergeCell ref="E8:E10"/>
    <mergeCell ref="G8:G9"/>
    <mergeCell ref="A5:A7"/>
    <mergeCell ref="C5:F5"/>
    <mergeCell ref="I5:M5"/>
    <mergeCell ref="O5:O6"/>
    <mergeCell ref="R5:R6"/>
    <mergeCell ref="C6:E6"/>
    <mergeCell ref="I6:K6"/>
    <mergeCell ref="M6:M7"/>
    <mergeCell ref="N6:N7"/>
    <mergeCell ref="C7:E7"/>
    <mergeCell ref="F7:F8"/>
    <mergeCell ref="I7:K7"/>
    <mergeCell ref="L7:L8"/>
    <mergeCell ref="O7:O8"/>
    <mergeCell ref="P7:P8"/>
    <mergeCell ref="Q7:Q8"/>
    <mergeCell ref="C2:G2"/>
    <mergeCell ref="I2:M2"/>
    <mergeCell ref="N2:Q2"/>
    <mergeCell ref="R2:U2"/>
    <mergeCell ref="A3:B3"/>
    <mergeCell ref="C4:F4"/>
    <mergeCell ref="I4:M4"/>
    <mergeCell ref="N4:N5"/>
    <mergeCell ref="T4:T5"/>
    <mergeCell ref="U4:U9"/>
    <mergeCell ref="T6:T7"/>
    <mergeCell ref="I8:I9"/>
    <mergeCell ref="J8:K9"/>
    <mergeCell ref="S5:S6"/>
    <mergeCell ref="L9:L10"/>
    <mergeCell ref="O9:O10"/>
    <mergeCell ref="P9:P10"/>
    <mergeCell ref="Q9:Q10"/>
    <mergeCell ref="H8:H9"/>
    <mergeCell ref="J10:K10"/>
    <mergeCell ref="U10:U13"/>
  </mergeCells>
  <pageMargins left="0.7" right="0.7" top="0.75" bottom="0.75" header="0.3" footer="0.3"/>
  <pageSetup paperSize="9"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zoomScale="90" zoomScaleNormal="90" workbookViewId="0">
      <pane ySplit="6" topLeftCell="A13" activePane="bottomLeft" state="frozen"/>
      <selection pane="bottomLeft" activeCell="D7" sqref="D7"/>
    </sheetView>
  </sheetViews>
  <sheetFormatPr defaultRowHeight="14.25"/>
  <cols>
    <col min="1" max="1" width="0.85546875" style="127" customWidth="1"/>
    <col min="2" max="2" width="18" style="128" customWidth="1"/>
    <col min="3" max="3" width="22.42578125" style="128" customWidth="1"/>
    <col min="4" max="4" width="72.140625" style="129" customWidth="1"/>
    <col min="5" max="5" width="72.140625" style="128" customWidth="1"/>
    <col min="6" max="6" width="9.85546875" style="128" customWidth="1"/>
    <col min="7" max="256" width="9.140625" style="127"/>
    <col min="257" max="257" width="0.85546875" style="127" customWidth="1"/>
    <col min="258" max="258" width="18" style="127" customWidth="1"/>
    <col min="259" max="259" width="22.42578125" style="127" customWidth="1"/>
    <col min="260" max="261" width="85.42578125" style="127" customWidth="1"/>
    <col min="262" max="262" width="9.85546875" style="127" customWidth="1"/>
    <col min="263" max="512" width="9.140625" style="127"/>
    <col min="513" max="513" width="0.85546875" style="127" customWidth="1"/>
    <col min="514" max="514" width="18" style="127" customWidth="1"/>
    <col min="515" max="515" width="22.42578125" style="127" customWidth="1"/>
    <col min="516" max="517" width="85.42578125" style="127" customWidth="1"/>
    <col min="518" max="518" width="9.85546875" style="127" customWidth="1"/>
    <col min="519" max="768" width="9.140625" style="127"/>
    <col min="769" max="769" width="0.85546875" style="127" customWidth="1"/>
    <col min="770" max="770" width="18" style="127" customWidth="1"/>
    <col min="771" max="771" width="22.42578125" style="127" customWidth="1"/>
    <col min="772" max="773" width="85.42578125" style="127" customWidth="1"/>
    <col min="774" max="774" width="9.85546875" style="127" customWidth="1"/>
    <col min="775" max="1024" width="9.140625" style="127"/>
    <col min="1025" max="1025" width="0.85546875" style="127" customWidth="1"/>
    <col min="1026" max="1026" width="18" style="127" customWidth="1"/>
    <col min="1027" max="1027" width="22.42578125" style="127" customWidth="1"/>
    <col min="1028" max="1029" width="85.42578125" style="127" customWidth="1"/>
    <col min="1030" max="1030" width="9.85546875" style="127" customWidth="1"/>
    <col min="1031" max="1280" width="9.140625" style="127"/>
    <col min="1281" max="1281" width="0.85546875" style="127" customWidth="1"/>
    <col min="1282" max="1282" width="18" style="127" customWidth="1"/>
    <col min="1283" max="1283" width="22.42578125" style="127" customWidth="1"/>
    <col min="1284" max="1285" width="85.42578125" style="127" customWidth="1"/>
    <col min="1286" max="1286" width="9.85546875" style="127" customWidth="1"/>
    <col min="1287" max="1536" width="9.140625" style="127"/>
    <col min="1537" max="1537" width="0.85546875" style="127" customWidth="1"/>
    <col min="1538" max="1538" width="18" style="127" customWidth="1"/>
    <col min="1539" max="1539" width="22.42578125" style="127" customWidth="1"/>
    <col min="1540" max="1541" width="85.42578125" style="127" customWidth="1"/>
    <col min="1542" max="1542" width="9.85546875" style="127" customWidth="1"/>
    <col min="1543" max="1792" width="9.140625" style="127"/>
    <col min="1793" max="1793" width="0.85546875" style="127" customWidth="1"/>
    <col min="1794" max="1794" width="18" style="127" customWidth="1"/>
    <col min="1795" max="1795" width="22.42578125" style="127" customWidth="1"/>
    <col min="1796" max="1797" width="85.42578125" style="127" customWidth="1"/>
    <col min="1798" max="1798" width="9.85546875" style="127" customWidth="1"/>
    <col min="1799" max="2048" width="9.140625" style="127"/>
    <col min="2049" max="2049" width="0.85546875" style="127" customWidth="1"/>
    <col min="2050" max="2050" width="18" style="127" customWidth="1"/>
    <col min="2051" max="2051" width="22.42578125" style="127" customWidth="1"/>
    <col min="2052" max="2053" width="85.42578125" style="127" customWidth="1"/>
    <col min="2054" max="2054" width="9.85546875" style="127" customWidth="1"/>
    <col min="2055" max="2304" width="9.140625" style="127"/>
    <col min="2305" max="2305" width="0.85546875" style="127" customWidth="1"/>
    <col min="2306" max="2306" width="18" style="127" customWidth="1"/>
    <col min="2307" max="2307" width="22.42578125" style="127" customWidth="1"/>
    <col min="2308" max="2309" width="85.42578125" style="127" customWidth="1"/>
    <col min="2310" max="2310" width="9.85546875" style="127" customWidth="1"/>
    <col min="2311" max="2560" width="9.140625" style="127"/>
    <col min="2561" max="2561" width="0.85546875" style="127" customWidth="1"/>
    <col min="2562" max="2562" width="18" style="127" customWidth="1"/>
    <col min="2563" max="2563" width="22.42578125" style="127" customWidth="1"/>
    <col min="2564" max="2565" width="85.42578125" style="127" customWidth="1"/>
    <col min="2566" max="2566" width="9.85546875" style="127" customWidth="1"/>
    <col min="2567" max="2816" width="9.140625" style="127"/>
    <col min="2817" max="2817" width="0.85546875" style="127" customWidth="1"/>
    <col min="2818" max="2818" width="18" style="127" customWidth="1"/>
    <col min="2819" max="2819" width="22.42578125" style="127" customWidth="1"/>
    <col min="2820" max="2821" width="85.42578125" style="127" customWidth="1"/>
    <col min="2822" max="2822" width="9.85546875" style="127" customWidth="1"/>
    <col min="2823" max="3072" width="9.140625" style="127"/>
    <col min="3073" max="3073" width="0.85546875" style="127" customWidth="1"/>
    <col min="3074" max="3074" width="18" style="127" customWidth="1"/>
    <col min="3075" max="3075" width="22.42578125" style="127" customWidth="1"/>
    <col min="3076" max="3077" width="85.42578125" style="127" customWidth="1"/>
    <col min="3078" max="3078" width="9.85546875" style="127" customWidth="1"/>
    <col min="3079" max="3328" width="9.140625" style="127"/>
    <col min="3329" max="3329" width="0.85546875" style="127" customWidth="1"/>
    <col min="3330" max="3330" width="18" style="127" customWidth="1"/>
    <col min="3331" max="3331" width="22.42578125" style="127" customWidth="1"/>
    <col min="3332" max="3333" width="85.42578125" style="127" customWidth="1"/>
    <col min="3334" max="3334" width="9.85546875" style="127" customWidth="1"/>
    <col min="3335" max="3584" width="9.140625" style="127"/>
    <col min="3585" max="3585" width="0.85546875" style="127" customWidth="1"/>
    <col min="3586" max="3586" width="18" style="127" customWidth="1"/>
    <col min="3587" max="3587" width="22.42578125" style="127" customWidth="1"/>
    <col min="3588" max="3589" width="85.42578125" style="127" customWidth="1"/>
    <col min="3590" max="3590" width="9.85546875" style="127" customWidth="1"/>
    <col min="3591" max="3840" width="9.140625" style="127"/>
    <col min="3841" max="3841" width="0.85546875" style="127" customWidth="1"/>
    <col min="3842" max="3842" width="18" style="127" customWidth="1"/>
    <col min="3843" max="3843" width="22.42578125" style="127" customWidth="1"/>
    <col min="3844" max="3845" width="85.42578125" style="127" customWidth="1"/>
    <col min="3846" max="3846" width="9.85546875" style="127" customWidth="1"/>
    <col min="3847" max="4096" width="9.140625" style="127"/>
    <col min="4097" max="4097" width="0.85546875" style="127" customWidth="1"/>
    <col min="4098" max="4098" width="18" style="127" customWidth="1"/>
    <col min="4099" max="4099" width="22.42578125" style="127" customWidth="1"/>
    <col min="4100" max="4101" width="85.42578125" style="127" customWidth="1"/>
    <col min="4102" max="4102" width="9.85546875" style="127" customWidth="1"/>
    <col min="4103" max="4352" width="9.140625" style="127"/>
    <col min="4353" max="4353" width="0.85546875" style="127" customWidth="1"/>
    <col min="4354" max="4354" width="18" style="127" customWidth="1"/>
    <col min="4355" max="4355" width="22.42578125" style="127" customWidth="1"/>
    <col min="4356" max="4357" width="85.42578125" style="127" customWidth="1"/>
    <col min="4358" max="4358" width="9.85546875" style="127" customWidth="1"/>
    <col min="4359" max="4608" width="9.140625" style="127"/>
    <col min="4609" max="4609" width="0.85546875" style="127" customWidth="1"/>
    <col min="4610" max="4610" width="18" style="127" customWidth="1"/>
    <col min="4611" max="4611" width="22.42578125" style="127" customWidth="1"/>
    <col min="4612" max="4613" width="85.42578125" style="127" customWidth="1"/>
    <col min="4614" max="4614" width="9.85546875" style="127" customWidth="1"/>
    <col min="4615" max="4864" width="9.140625" style="127"/>
    <col min="4865" max="4865" width="0.85546875" style="127" customWidth="1"/>
    <col min="4866" max="4866" width="18" style="127" customWidth="1"/>
    <col min="4867" max="4867" width="22.42578125" style="127" customWidth="1"/>
    <col min="4868" max="4869" width="85.42578125" style="127" customWidth="1"/>
    <col min="4870" max="4870" width="9.85546875" style="127" customWidth="1"/>
    <col min="4871" max="5120" width="9.140625" style="127"/>
    <col min="5121" max="5121" width="0.85546875" style="127" customWidth="1"/>
    <col min="5122" max="5122" width="18" style="127" customWidth="1"/>
    <col min="5123" max="5123" width="22.42578125" style="127" customWidth="1"/>
    <col min="5124" max="5125" width="85.42578125" style="127" customWidth="1"/>
    <col min="5126" max="5126" width="9.85546875" style="127" customWidth="1"/>
    <col min="5127" max="5376" width="9.140625" style="127"/>
    <col min="5377" max="5377" width="0.85546875" style="127" customWidth="1"/>
    <col min="5378" max="5378" width="18" style="127" customWidth="1"/>
    <col min="5379" max="5379" width="22.42578125" style="127" customWidth="1"/>
    <col min="5380" max="5381" width="85.42578125" style="127" customWidth="1"/>
    <col min="5382" max="5382" width="9.85546875" style="127" customWidth="1"/>
    <col min="5383" max="5632" width="9.140625" style="127"/>
    <col min="5633" max="5633" width="0.85546875" style="127" customWidth="1"/>
    <col min="5634" max="5634" width="18" style="127" customWidth="1"/>
    <col min="5635" max="5635" width="22.42578125" style="127" customWidth="1"/>
    <col min="5636" max="5637" width="85.42578125" style="127" customWidth="1"/>
    <col min="5638" max="5638" width="9.85546875" style="127" customWidth="1"/>
    <col min="5639" max="5888" width="9.140625" style="127"/>
    <col min="5889" max="5889" width="0.85546875" style="127" customWidth="1"/>
    <col min="5890" max="5890" width="18" style="127" customWidth="1"/>
    <col min="5891" max="5891" width="22.42578125" style="127" customWidth="1"/>
    <col min="5892" max="5893" width="85.42578125" style="127" customWidth="1"/>
    <col min="5894" max="5894" width="9.85546875" style="127" customWidth="1"/>
    <col min="5895" max="6144" width="9.140625" style="127"/>
    <col min="6145" max="6145" width="0.85546875" style="127" customWidth="1"/>
    <col min="6146" max="6146" width="18" style="127" customWidth="1"/>
    <col min="6147" max="6147" width="22.42578125" style="127" customWidth="1"/>
    <col min="6148" max="6149" width="85.42578125" style="127" customWidth="1"/>
    <col min="6150" max="6150" width="9.85546875" style="127" customWidth="1"/>
    <col min="6151" max="6400" width="9.140625" style="127"/>
    <col min="6401" max="6401" width="0.85546875" style="127" customWidth="1"/>
    <col min="6402" max="6402" width="18" style="127" customWidth="1"/>
    <col min="6403" max="6403" width="22.42578125" style="127" customWidth="1"/>
    <col min="6404" max="6405" width="85.42578125" style="127" customWidth="1"/>
    <col min="6406" max="6406" width="9.85546875" style="127" customWidth="1"/>
    <col min="6407" max="6656" width="9.140625" style="127"/>
    <col min="6657" max="6657" width="0.85546875" style="127" customWidth="1"/>
    <col min="6658" max="6658" width="18" style="127" customWidth="1"/>
    <col min="6659" max="6659" width="22.42578125" style="127" customWidth="1"/>
    <col min="6660" max="6661" width="85.42578125" style="127" customWidth="1"/>
    <col min="6662" max="6662" width="9.85546875" style="127" customWidth="1"/>
    <col min="6663" max="6912" width="9.140625" style="127"/>
    <col min="6913" max="6913" width="0.85546875" style="127" customWidth="1"/>
    <col min="6914" max="6914" width="18" style="127" customWidth="1"/>
    <col min="6915" max="6915" width="22.42578125" style="127" customWidth="1"/>
    <col min="6916" max="6917" width="85.42578125" style="127" customWidth="1"/>
    <col min="6918" max="6918" width="9.85546875" style="127" customWidth="1"/>
    <col min="6919" max="7168" width="9.140625" style="127"/>
    <col min="7169" max="7169" width="0.85546875" style="127" customWidth="1"/>
    <col min="7170" max="7170" width="18" style="127" customWidth="1"/>
    <col min="7171" max="7171" width="22.42578125" style="127" customWidth="1"/>
    <col min="7172" max="7173" width="85.42578125" style="127" customWidth="1"/>
    <col min="7174" max="7174" width="9.85546875" style="127" customWidth="1"/>
    <col min="7175" max="7424" width="9.140625" style="127"/>
    <col min="7425" max="7425" width="0.85546875" style="127" customWidth="1"/>
    <col min="7426" max="7426" width="18" style="127" customWidth="1"/>
    <col min="7427" max="7427" width="22.42578125" style="127" customWidth="1"/>
    <col min="7428" max="7429" width="85.42578125" style="127" customWidth="1"/>
    <col min="7430" max="7430" width="9.85546875" style="127" customWidth="1"/>
    <col min="7431" max="7680" width="9.140625" style="127"/>
    <col min="7681" max="7681" width="0.85546875" style="127" customWidth="1"/>
    <col min="7682" max="7682" width="18" style="127" customWidth="1"/>
    <col min="7683" max="7683" width="22.42578125" style="127" customWidth="1"/>
    <col min="7684" max="7685" width="85.42578125" style="127" customWidth="1"/>
    <col min="7686" max="7686" width="9.85546875" style="127" customWidth="1"/>
    <col min="7687" max="7936" width="9.140625" style="127"/>
    <col min="7937" max="7937" width="0.85546875" style="127" customWidth="1"/>
    <col min="7938" max="7938" width="18" style="127" customWidth="1"/>
    <col min="7939" max="7939" width="22.42578125" style="127" customWidth="1"/>
    <col min="7940" max="7941" width="85.42578125" style="127" customWidth="1"/>
    <col min="7942" max="7942" width="9.85546875" style="127" customWidth="1"/>
    <col min="7943" max="8192" width="9.140625" style="127"/>
    <col min="8193" max="8193" width="0.85546875" style="127" customWidth="1"/>
    <col min="8194" max="8194" width="18" style="127" customWidth="1"/>
    <col min="8195" max="8195" width="22.42578125" style="127" customWidth="1"/>
    <col min="8196" max="8197" width="85.42578125" style="127" customWidth="1"/>
    <col min="8198" max="8198" width="9.85546875" style="127" customWidth="1"/>
    <col min="8199" max="8448" width="9.140625" style="127"/>
    <col min="8449" max="8449" width="0.85546875" style="127" customWidth="1"/>
    <col min="8450" max="8450" width="18" style="127" customWidth="1"/>
    <col min="8451" max="8451" width="22.42578125" style="127" customWidth="1"/>
    <col min="8452" max="8453" width="85.42578125" style="127" customWidth="1"/>
    <col min="8454" max="8454" width="9.85546875" style="127" customWidth="1"/>
    <col min="8455" max="8704" width="9.140625" style="127"/>
    <col min="8705" max="8705" width="0.85546875" style="127" customWidth="1"/>
    <col min="8706" max="8706" width="18" style="127" customWidth="1"/>
    <col min="8707" max="8707" width="22.42578125" style="127" customWidth="1"/>
    <col min="8708" max="8709" width="85.42578125" style="127" customWidth="1"/>
    <col min="8710" max="8710" width="9.85546875" style="127" customWidth="1"/>
    <col min="8711" max="8960" width="9.140625" style="127"/>
    <col min="8961" max="8961" width="0.85546875" style="127" customWidth="1"/>
    <col min="8962" max="8962" width="18" style="127" customWidth="1"/>
    <col min="8963" max="8963" width="22.42578125" style="127" customWidth="1"/>
    <col min="8964" max="8965" width="85.42578125" style="127" customWidth="1"/>
    <col min="8966" max="8966" width="9.85546875" style="127" customWidth="1"/>
    <col min="8967" max="9216" width="9.140625" style="127"/>
    <col min="9217" max="9217" width="0.85546875" style="127" customWidth="1"/>
    <col min="9218" max="9218" width="18" style="127" customWidth="1"/>
    <col min="9219" max="9219" width="22.42578125" style="127" customWidth="1"/>
    <col min="9220" max="9221" width="85.42578125" style="127" customWidth="1"/>
    <col min="9222" max="9222" width="9.85546875" style="127" customWidth="1"/>
    <col min="9223" max="9472" width="9.140625" style="127"/>
    <col min="9473" max="9473" width="0.85546875" style="127" customWidth="1"/>
    <col min="9474" max="9474" width="18" style="127" customWidth="1"/>
    <col min="9475" max="9475" width="22.42578125" style="127" customWidth="1"/>
    <col min="9476" max="9477" width="85.42578125" style="127" customWidth="1"/>
    <col min="9478" max="9478" width="9.85546875" style="127" customWidth="1"/>
    <col min="9479" max="9728" width="9.140625" style="127"/>
    <col min="9729" max="9729" width="0.85546875" style="127" customWidth="1"/>
    <col min="9730" max="9730" width="18" style="127" customWidth="1"/>
    <col min="9731" max="9731" width="22.42578125" style="127" customWidth="1"/>
    <col min="9732" max="9733" width="85.42578125" style="127" customWidth="1"/>
    <col min="9734" max="9734" width="9.85546875" style="127" customWidth="1"/>
    <col min="9735" max="9984" width="9.140625" style="127"/>
    <col min="9985" max="9985" width="0.85546875" style="127" customWidth="1"/>
    <col min="9986" max="9986" width="18" style="127" customWidth="1"/>
    <col min="9987" max="9987" width="22.42578125" style="127" customWidth="1"/>
    <col min="9988" max="9989" width="85.42578125" style="127" customWidth="1"/>
    <col min="9990" max="9990" width="9.85546875" style="127" customWidth="1"/>
    <col min="9991" max="10240" width="9.140625" style="127"/>
    <col min="10241" max="10241" width="0.85546875" style="127" customWidth="1"/>
    <col min="10242" max="10242" width="18" style="127" customWidth="1"/>
    <col min="10243" max="10243" width="22.42578125" style="127" customWidth="1"/>
    <col min="10244" max="10245" width="85.42578125" style="127" customWidth="1"/>
    <col min="10246" max="10246" width="9.85546875" style="127" customWidth="1"/>
    <col min="10247" max="10496" width="9.140625" style="127"/>
    <col min="10497" max="10497" width="0.85546875" style="127" customWidth="1"/>
    <col min="10498" max="10498" width="18" style="127" customWidth="1"/>
    <col min="10499" max="10499" width="22.42578125" style="127" customWidth="1"/>
    <col min="10500" max="10501" width="85.42578125" style="127" customWidth="1"/>
    <col min="10502" max="10502" width="9.85546875" style="127" customWidth="1"/>
    <col min="10503" max="10752" width="9.140625" style="127"/>
    <col min="10753" max="10753" width="0.85546875" style="127" customWidth="1"/>
    <col min="10754" max="10754" width="18" style="127" customWidth="1"/>
    <col min="10755" max="10755" width="22.42578125" style="127" customWidth="1"/>
    <col min="10756" max="10757" width="85.42578125" style="127" customWidth="1"/>
    <col min="10758" max="10758" width="9.85546875" style="127" customWidth="1"/>
    <col min="10759" max="11008" width="9.140625" style="127"/>
    <col min="11009" max="11009" width="0.85546875" style="127" customWidth="1"/>
    <col min="11010" max="11010" width="18" style="127" customWidth="1"/>
    <col min="11011" max="11011" width="22.42578125" style="127" customWidth="1"/>
    <col min="11012" max="11013" width="85.42578125" style="127" customWidth="1"/>
    <col min="11014" max="11014" width="9.85546875" style="127" customWidth="1"/>
    <col min="11015" max="11264" width="9.140625" style="127"/>
    <col min="11265" max="11265" width="0.85546875" style="127" customWidth="1"/>
    <col min="11266" max="11266" width="18" style="127" customWidth="1"/>
    <col min="11267" max="11267" width="22.42578125" style="127" customWidth="1"/>
    <col min="11268" max="11269" width="85.42578125" style="127" customWidth="1"/>
    <col min="11270" max="11270" width="9.85546875" style="127" customWidth="1"/>
    <col min="11271" max="11520" width="9.140625" style="127"/>
    <col min="11521" max="11521" width="0.85546875" style="127" customWidth="1"/>
    <col min="11522" max="11522" width="18" style="127" customWidth="1"/>
    <col min="11523" max="11523" width="22.42578125" style="127" customWidth="1"/>
    <col min="11524" max="11525" width="85.42578125" style="127" customWidth="1"/>
    <col min="11526" max="11526" width="9.85546875" style="127" customWidth="1"/>
    <col min="11527" max="11776" width="9.140625" style="127"/>
    <col min="11777" max="11777" width="0.85546875" style="127" customWidth="1"/>
    <col min="11778" max="11778" width="18" style="127" customWidth="1"/>
    <col min="11779" max="11779" width="22.42578125" style="127" customWidth="1"/>
    <col min="11780" max="11781" width="85.42578125" style="127" customWidth="1"/>
    <col min="11782" max="11782" width="9.85546875" style="127" customWidth="1"/>
    <col min="11783" max="12032" width="9.140625" style="127"/>
    <col min="12033" max="12033" width="0.85546875" style="127" customWidth="1"/>
    <col min="12034" max="12034" width="18" style="127" customWidth="1"/>
    <col min="12035" max="12035" width="22.42578125" style="127" customWidth="1"/>
    <col min="12036" max="12037" width="85.42578125" style="127" customWidth="1"/>
    <col min="12038" max="12038" width="9.85546875" style="127" customWidth="1"/>
    <col min="12039" max="12288" width="9.140625" style="127"/>
    <col min="12289" max="12289" width="0.85546875" style="127" customWidth="1"/>
    <col min="12290" max="12290" width="18" style="127" customWidth="1"/>
    <col min="12291" max="12291" width="22.42578125" style="127" customWidth="1"/>
    <col min="12292" max="12293" width="85.42578125" style="127" customWidth="1"/>
    <col min="12294" max="12294" width="9.85546875" style="127" customWidth="1"/>
    <col min="12295" max="12544" width="9.140625" style="127"/>
    <col min="12545" max="12545" width="0.85546875" style="127" customWidth="1"/>
    <col min="12546" max="12546" width="18" style="127" customWidth="1"/>
    <col min="12547" max="12547" width="22.42578125" style="127" customWidth="1"/>
    <col min="12548" max="12549" width="85.42578125" style="127" customWidth="1"/>
    <col min="12550" max="12550" width="9.85546875" style="127" customWidth="1"/>
    <col min="12551" max="12800" width="9.140625" style="127"/>
    <col min="12801" max="12801" width="0.85546875" style="127" customWidth="1"/>
    <col min="12802" max="12802" width="18" style="127" customWidth="1"/>
    <col min="12803" max="12803" width="22.42578125" style="127" customWidth="1"/>
    <col min="12804" max="12805" width="85.42578125" style="127" customWidth="1"/>
    <col min="12806" max="12806" width="9.85546875" style="127" customWidth="1"/>
    <col min="12807" max="13056" width="9.140625" style="127"/>
    <col min="13057" max="13057" width="0.85546875" style="127" customWidth="1"/>
    <col min="13058" max="13058" width="18" style="127" customWidth="1"/>
    <col min="13059" max="13059" width="22.42578125" style="127" customWidth="1"/>
    <col min="13060" max="13061" width="85.42578125" style="127" customWidth="1"/>
    <col min="13062" max="13062" width="9.85546875" style="127" customWidth="1"/>
    <col min="13063" max="13312" width="9.140625" style="127"/>
    <col min="13313" max="13313" width="0.85546875" style="127" customWidth="1"/>
    <col min="13314" max="13314" width="18" style="127" customWidth="1"/>
    <col min="13315" max="13315" width="22.42578125" style="127" customWidth="1"/>
    <col min="13316" max="13317" width="85.42578125" style="127" customWidth="1"/>
    <col min="13318" max="13318" width="9.85546875" style="127" customWidth="1"/>
    <col min="13319" max="13568" width="9.140625" style="127"/>
    <col min="13569" max="13569" width="0.85546875" style="127" customWidth="1"/>
    <col min="13570" max="13570" width="18" style="127" customWidth="1"/>
    <col min="13571" max="13571" width="22.42578125" style="127" customWidth="1"/>
    <col min="13572" max="13573" width="85.42578125" style="127" customWidth="1"/>
    <col min="13574" max="13574" width="9.85546875" style="127" customWidth="1"/>
    <col min="13575" max="13824" width="9.140625" style="127"/>
    <col min="13825" max="13825" width="0.85546875" style="127" customWidth="1"/>
    <col min="13826" max="13826" width="18" style="127" customWidth="1"/>
    <col min="13827" max="13827" width="22.42578125" style="127" customWidth="1"/>
    <col min="13828" max="13829" width="85.42578125" style="127" customWidth="1"/>
    <col min="13830" max="13830" width="9.85546875" style="127" customWidth="1"/>
    <col min="13831" max="14080" width="9.140625" style="127"/>
    <col min="14081" max="14081" width="0.85546875" style="127" customWidth="1"/>
    <col min="14082" max="14082" width="18" style="127" customWidth="1"/>
    <col min="14083" max="14083" width="22.42578125" style="127" customWidth="1"/>
    <col min="14084" max="14085" width="85.42578125" style="127" customWidth="1"/>
    <col min="14086" max="14086" width="9.85546875" style="127" customWidth="1"/>
    <col min="14087" max="14336" width="9.140625" style="127"/>
    <col min="14337" max="14337" width="0.85546875" style="127" customWidth="1"/>
    <col min="14338" max="14338" width="18" style="127" customWidth="1"/>
    <col min="14339" max="14339" width="22.42578125" style="127" customWidth="1"/>
    <col min="14340" max="14341" width="85.42578125" style="127" customWidth="1"/>
    <col min="14342" max="14342" width="9.85546875" style="127" customWidth="1"/>
    <col min="14343" max="14592" width="9.140625" style="127"/>
    <col min="14593" max="14593" width="0.85546875" style="127" customWidth="1"/>
    <col min="14594" max="14594" width="18" style="127" customWidth="1"/>
    <col min="14595" max="14595" width="22.42578125" style="127" customWidth="1"/>
    <col min="14596" max="14597" width="85.42578125" style="127" customWidth="1"/>
    <col min="14598" max="14598" width="9.85546875" style="127" customWidth="1"/>
    <col min="14599" max="14848" width="9.140625" style="127"/>
    <col min="14849" max="14849" width="0.85546875" style="127" customWidth="1"/>
    <col min="14850" max="14850" width="18" style="127" customWidth="1"/>
    <col min="14851" max="14851" width="22.42578125" style="127" customWidth="1"/>
    <col min="14852" max="14853" width="85.42578125" style="127" customWidth="1"/>
    <col min="14854" max="14854" width="9.85546875" style="127" customWidth="1"/>
    <col min="14855" max="15104" width="9.140625" style="127"/>
    <col min="15105" max="15105" width="0.85546875" style="127" customWidth="1"/>
    <col min="15106" max="15106" width="18" style="127" customWidth="1"/>
    <col min="15107" max="15107" width="22.42578125" style="127" customWidth="1"/>
    <col min="15108" max="15109" width="85.42578125" style="127" customWidth="1"/>
    <col min="15110" max="15110" width="9.85546875" style="127" customWidth="1"/>
    <col min="15111" max="15360" width="9.140625" style="127"/>
    <col min="15361" max="15361" width="0.85546875" style="127" customWidth="1"/>
    <col min="15362" max="15362" width="18" style="127" customWidth="1"/>
    <col min="15363" max="15363" width="22.42578125" style="127" customWidth="1"/>
    <col min="15364" max="15365" width="85.42578125" style="127" customWidth="1"/>
    <col min="15366" max="15366" width="9.85546875" style="127" customWidth="1"/>
    <col min="15367" max="15616" width="9.140625" style="127"/>
    <col min="15617" max="15617" width="0.85546875" style="127" customWidth="1"/>
    <col min="15618" max="15618" width="18" style="127" customWidth="1"/>
    <col min="15619" max="15619" width="22.42578125" style="127" customWidth="1"/>
    <col min="15620" max="15621" width="85.42578125" style="127" customWidth="1"/>
    <col min="15622" max="15622" width="9.85546875" style="127" customWidth="1"/>
    <col min="15623" max="15872" width="9.140625" style="127"/>
    <col min="15873" max="15873" width="0.85546875" style="127" customWidth="1"/>
    <col min="15874" max="15874" width="18" style="127" customWidth="1"/>
    <col min="15875" max="15875" width="22.42578125" style="127" customWidth="1"/>
    <col min="15876" max="15877" width="85.42578125" style="127" customWidth="1"/>
    <col min="15878" max="15878" width="9.85546875" style="127" customWidth="1"/>
    <col min="15879" max="16128" width="9.140625" style="127"/>
    <col min="16129" max="16129" width="0.85546875" style="127" customWidth="1"/>
    <col min="16130" max="16130" width="18" style="127" customWidth="1"/>
    <col min="16131" max="16131" width="22.42578125" style="127" customWidth="1"/>
    <col min="16132" max="16133" width="85.42578125" style="127" customWidth="1"/>
    <col min="16134" max="16134" width="9.85546875" style="127" customWidth="1"/>
    <col min="16135" max="16384" width="9.140625" style="127"/>
  </cols>
  <sheetData>
    <row r="1" spans="1:5" ht="14.25" customHeight="1"/>
    <row r="2" spans="1:5" ht="24.75" customHeight="1"/>
    <row r="3" spans="1:5" ht="24.75" customHeight="1"/>
    <row r="4" spans="1:5">
      <c r="B4" s="129" t="s">
        <v>196</v>
      </c>
    </row>
    <row r="5" spans="1:5" ht="21.75" customHeight="1">
      <c r="B5" s="129"/>
    </row>
    <row r="6" spans="1:5" s="130" customFormat="1" ht="29.25" customHeight="1">
      <c r="B6" s="131" t="s">
        <v>197</v>
      </c>
      <c r="C6" s="132" t="s">
        <v>198</v>
      </c>
      <c r="D6" s="132" t="s">
        <v>199</v>
      </c>
      <c r="E6" s="132" t="s">
        <v>200</v>
      </c>
    </row>
    <row r="7" spans="1:5" s="129" customFormat="1" ht="97.5" customHeight="1">
      <c r="A7" s="127"/>
      <c r="B7" s="133" t="s">
        <v>53</v>
      </c>
      <c r="C7" s="133" t="s">
        <v>201</v>
      </c>
      <c r="D7" s="134" t="s">
        <v>202</v>
      </c>
      <c r="E7" s="135" t="s">
        <v>203</v>
      </c>
    </row>
    <row r="8" spans="1:5" s="129" customFormat="1" ht="270.75">
      <c r="A8" s="127"/>
      <c r="B8" s="136" t="s">
        <v>67</v>
      </c>
      <c r="C8" s="136" t="s">
        <v>204</v>
      </c>
      <c r="D8" s="137" t="s">
        <v>205</v>
      </c>
      <c r="E8" s="138" t="s">
        <v>206</v>
      </c>
    </row>
    <row r="9" spans="1:5" s="129" customFormat="1" ht="256.5">
      <c r="A9" s="127"/>
      <c r="B9" s="136" t="s">
        <v>77</v>
      </c>
      <c r="C9" s="136" t="s">
        <v>204</v>
      </c>
      <c r="D9" s="137" t="s">
        <v>207</v>
      </c>
      <c r="E9" s="138" t="s">
        <v>208</v>
      </c>
    </row>
    <row r="10" spans="1:5" s="129" customFormat="1" ht="221.25" customHeight="1">
      <c r="A10" s="127"/>
      <c r="B10" s="136" t="s">
        <v>88</v>
      </c>
      <c r="C10" s="136" t="s">
        <v>204</v>
      </c>
      <c r="D10" s="137" t="s">
        <v>209</v>
      </c>
      <c r="E10" s="138" t="s">
        <v>210</v>
      </c>
    </row>
    <row r="11" spans="1:5" s="129" customFormat="1" ht="111" customHeight="1">
      <c r="A11" s="127"/>
      <c r="B11" s="133" t="s">
        <v>100</v>
      </c>
      <c r="C11" s="133" t="s">
        <v>211</v>
      </c>
      <c r="D11" s="134" t="s">
        <v>212</v>
      </c>
      <c r="E11" s="135" t="s">
        <v>213</v>
      </c>
    </row>
    <row r="12" spans="1:5" s="129" customFormat="1" ht="112.5" customHeight="1">
      <c r="A12" s="127"/>
      <c r="B12" s="133" t="s">
        <v>112</v>
      </c>
      <c r="C12" s="133" t="s">
        <v>211</v>
      </c>
      <c r="D12" s="134" t="s">
        <v>214</v>
      </c>
      <c r="E12" s="135" t="s">
        <v>215</v>
      </c>
    </row>
    <row r="13" spans="1:5" s="129" customFormat="1" ht="96.75" customHeight="1">
      <c r="A13" s="127"/>
      <c r="B13" s="133" t="s">
        <v>117</v>
      </c>
      <c r="C13" s="133" t="s">
        <v>211</v>
      </c>
      <c r="D13" s="134" t="s">
        <v>216</v>
      </c>
      <c r="E13" s="135" t="s">
        <v>217</v>
      </c>
    </row>
    <row r="14" spans="1:5" s="129" customFormat="1" ht="50.25" customHeight="1">
      <c r="A14" s="127"/>
      <c r="B14" s="136" t="s">
        <v>124</v>
      </c>
      <c r="C14" s="136" t="s">
        <v>218</v>
      </c>
      <c r="D14" s="139" t="s">
        <v>219</v>
      </c>
      <c r="E14" s="138" t="s">
        <v>220</v>
      </c>
    </row>
    <row r="15" spans="1:5" s="129" customFormat="1" ht="56.25" customHeight="1">
      <c r="A15" s="127"/>
      <c r="B15" s="136" t="s">
        <v>141</v>
      </c>
      <c r="C15" s="136" t="s">
        <v>218</v>
      </c>
      <c r="D15" s="139" t="s">
        <v>221</v>
      </c>
      <c r="E15" s="138" t="s">
        <v>222</v>
      </c>
    </row>
    <row r="16" spans="1:5" ht="85.5">
      <c r="B16" s="136" t="s">
        <v>142</v>
      </c>
      <c r="C16" s="136" t="s">
        <v>218</v>
      </c>
      <c r="D16" s="139" t="s">
        <v>223</v>
      </c>
      <c r="E16" s="138" t="s">
        <v>224</v>
      </c>
    </row>
    <row r="17" spans="2:5" ht="128.25">
      <c r="B17" s="133" t="s">
        <v>145</v>
      </c>
      <c r="C17" s="133" t="s">
        <v>225</v>
      </c>
      <c r="D17" s="134" t="s">
        <v>226</v>
      </c>
      <c r="E17" s="135" t="s">
        <v>227</v>
      </c>
    </row>
    <row r="18" spans="2:5" ht="85.5">
      <c r="B18" s="133" t="s">
        <v>159</v>
      </c>
      <c r="C18" s="133" t="s">
        <v>225</v>
      </c>
      <c r="D18" s="134" t="s">
        <v>228</v>
      </c>
      <c r="E18" s="135" t="s">
        <v>229</v>
      </c>
    </row>
    <row r="19" spans="2:5" ht="85.5">
      <c r="B19" s="133" t="s">
        <v>160</v>
      </c>
      <c r="C19" s="133" t="s">
        <v>225</v>
      </c>
      <c r="D19" s="134" t="s">
        <v>230</v>
      </c>
      <c r="E19" s="135" t="s">
        <v>231</v>
      </c>
    </row>
    <row r="20" spans="2:5">
      <c r="B20" s="140"/>
    </row>
    <row r="21" spans="2:5">
      <c r="B21" s="140"/>
    </row>
    <row r="22" spans="2:5">
      <c r="B22" s="140"/>
    </row>
    <row r="23" spans="2:5">
      <c r="B23" s="140"/>
    </row>
    <row r="24" spans="2:5">
      <c r="B24" s="140"/>
    </row>
    <row r="25" spans="2:5">
      <c r="B25" s="140"/>
    </row>
  </sheetData>
  <sheetProtection algorithmName="SHA-512" hashValue="SftSFV2xVVYneODSlvokf0L8NuU55J9HjhqnA+vONtXLSnLbgsflLpCmXejKTbfOtVwaAKZx61Zvno91e37ZCw==" saltValue="khCj31B34KiyYR1jqilQcw==" spinCount="100000" sheet="1" objects="1" scenarios="1" selectLockedCells="1"/>
  <printOptions horizontalCentered="1"/>
  <pageMargins left="0" right="0" top="0.39370078740157483" bottom="0.78740157480314965" header="0.51181102362204722" footer="0"/>
  <pageSetup paperSize="9" scale="80" orientation="portrait" r:id="rId1"/>
  <headerFooter alignWithMargins="0">
    <oddFooter xml:space="preserve">&amp;L&amp;12คำอธิบายลักษณะงานและความรับผิดชอบตามระดับขั้น&amp;C&amp;12หน้าที่ 1 ของ 2&amp;R&amp;12Corp.Human Capital  Management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 Me </vt:lpstr>
      <vt:lpstr>Promotion Request Form</vt:lpstr>
      <vt:lpstr>GLS position and level</vt:lpstr>
      <vt:lpstr>Band &amp; Expect behavior</vt:lpstr>
      <vt:lpstr>'Band &amp; Expect behavior'!Print_Area</vt:lpstr>
      <vt:lpstr>'Band &amp; Expect behavior'!Print_Titles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Sorawit Sooksaman</dc:creator>
  <cp:lastModifiedBy>Windows User</cp:lastModifiedBy>
  <cp:lastPrinted>2015-12-22T01:14:15Z</cp:lastPrinted>
  <dcterms:created xsi:type="dcterms:W3CDTF">2015-12-21T08:36:24Z</dcterms:created>
  <dcterms:modified xsi:type="dcterms:W3CDTF">2016-01-15T02:57:03Z</dcterms:modified>
</cp:coreProperties>
</file>