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FBA0A5FB-5D60-4E6F-BC65-5171FCF79F05}" xr6:coauthVersionLast="45" xr6:coauthVersionMax="45" xr10:uidLastSave="{00000000-0000-0000-0000-000000000000}"/>
  <bookViews>
    <workbookView xWindow="4968" yWindow="744" windowWidth="17280" windowHeight="8964" activeTab="3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carriers" sheetId="7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6" l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G56" i="5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55" i="5"/>
  <c r="G50" i="5"/>
  <c r="G51" i="5" s="1"/>
  <c r="G48" i="5"/>
  <c r="G49" i="5" s="1"/>
  <c r="G42" i="5"/>
  <c r="G43" i="5" s="1"/>
  <c r="G44" i="5" s="1"/>
  <c r="G45" i="5" s="1"/>
  <c r="G46" i="5" s="1"/>
  <c r="G47" i="5" s="1"/>
  <c r="G25" i="5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" i="5"/>
  <c r="G5" i="5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3" i="5"/>
  <c r="C17" i="7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<sst xmlns="http://schemas.openxmlformats.org/spreadsheetml/2006/main" count="240" uniqueCount="139">
  <si>
    <t>id</t>
  </si>
  <si>
    <t>coord_x</t>
  </si>
  <si>
    <t>coord_y</t>
  </si>
  <si>
    <t>node1</t>
  </si>
  <si>
    <t>node2</t>
  </si>
  <si>
    <t>type</t>
  </si>
  <si>
    <t>el</t>
  </si>
  <si>
    <t>gas</t>
  </si>
  <si>
    <t>reactance</t>
  </si>
  <si>
    <t>node</t>
  </si>
  <si>
    <t>comment</t>
  </si>
  <si>
    <t>heat demand</t>
  </si>
  <si>
    <t>curve_wind</t>
  </si>
  <si>
    <t>curve_crude</t>
  </si>
  <si>
    <t>coord_z</t>
  </si>
  <si>
    <t>platform</t>
  </si>
  <si>
    <t>Pmax</t>
  </si>
  <si>
    <t>Pmin</t>
  </si>
  <si>
    <t>include</t>
  </si>
  <si>
    <t>name</t>
  </si>
  <si>
    <t>wind turb</t>
  </si>
  <si>
    <t>nodeFrom</t>
  </si>
  <si>
    <t>nodeTo</t>
  </si>
  <si>
    <t>model</t>
  </si>
  <si>
    <t>sink_el</t>
  </si>
  <si>
    <t>gasturbine</t>
  </si>
  <si>
    <t>source_gas</t>
  </si>
  <si>
    <t>fuelA</t>
  </si>
  <si>
    <t>fuelB</t>
  </si>
  <si>
    <t>sink_heat</t>
  </si>
  <si>
    <t>heat</t>
  </si>
  <si>
    <t>length_km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</si>
  <si>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</si>
  <si>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</si>
  <si>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</si>
  <si>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</si>
  <si>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</si>
  <si>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</si>
  <si>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</si>
  <si>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</si>
  <si>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</si>
  <si>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source_el</t>
  </si>
  <si>
    <t>co2em</t>
  </si>
  <si>
    <t>export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</si>
  <si>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</si>
  <si>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</si>
  <si>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</si>
  <si>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</si>
  <si>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</si>
  <si>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</si>
  <si>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</si>
  <si>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</si>
  <si>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</si>
  <si>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</si>
  <si>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sink_gas</t>
  </si>
  <si>
    <t>max_pressure_deviation</t>
  </si>
  <si>
    <t>max terminal pressure deviation from nominal values</t>
  </si>
  <si>
    <t>0.5=50% of ull load per minute</t>
  </si>
  <si>
    <t>startupDelay</t>
  </si>
  <si>
    <t>min</t>
  </si>
  <si>
    <t>startupCost</t>
  </si>
  <si>
    <t>$ per startup</t>
  </si>
  <si>
    <t>param_id</t>
  </si>
  <si>
    <t>param_value</t>
  </si>
  <si>
    <t>profile</t>
  </si>
  <si>
    <t>GT1</t>
  </si>
  <si>
    <t>GT2</t>
  </si>
  <si>
    <t>WT</t>
  </si>
  <si>
    <t>well</t>
  </si>
  <si>
    <t>heatload</t>
  </si>
  <si>
    <t>objective</t>
  </si>
  <si>
    <t>exportRevenue</t>
  </si>
  <si>
    <t>Objective function to use</t>
  </si>
  <si>
    <t>forecast_timesteps</t>
  </si>
  <si>
    <t>number of timesteps beyond which to use forecast profile (for wind)</t>
  </si>
  <si>
    <t>emissionRateMax</t>
  </si>
  <si>
    <t>kgCO2/hour, -1=no limit</t>
  </si>
  <si>
    <t>emissionIntensityMax</t>
  </si>
  <si>
    <t>kgCO2/Sm3oe, -1=no limit</t>
  </si>
  <si>
    <t>export_node</t>
  </si>
  <si>
    <t>name of export node (used for revenue calculation)</t>
  </si>
  <si>
    <t>co2_tax</t>
  </si>
  <si>
    <t>$/kgCO2 (40 eur per tonne)</t>
  </si>
  <si>
    <t>Qmax</t>
  </si>
  <si>
    <t>Qmin</t>
  </si>
  <si>
    <t>desc</t>
  </si>
  <si>
    <t>wellstream</t>
  </si>
  <si>
    <t>rho_density</t>
  </si>
  <si>
    <t>kg/m3, computed from composition and densities of gas/oil/water</t>
  </si>
  <si>
    <t>NOTUSED_viscosity</t>
  </si>
  <si>
    <t>kg/(m s) - assuming quite light crude (lot of gas)</t>
  </si>
  <si>
    <t>darcy_friction</t>
  </si>
  <si>
    <t>chosen to give reasonable pressure drop from wellhead to separator</t>
  </si>
  <si>
    <t>pressure_method</t>
  </si>
  <si>
    <t>darcy-weissbach</t>
  </si>
  <si>
    <t>TODO: what is the suitable model for wellstream transport</t>
  </si>
  <si>
    <t>water</t>
  </si>
  <si>
    <t>kg/m3</t>
  </si>
  <si>
    <t>viscosity</t>
  </si>
  <si>
    <t>kg/(m s)</t>
  </si>
  <si>
    <t>oil</t>
  </si>
  <si>
    <t>energy_value</t>
  </si>
  <si>
    <t>MJ/Sm3</t>
  </si>
  <si>
    <t>CO2content</t>
  </si>
  <si>
    <t>kg/Sm3 - SSB 2016 report</t>
  </si>
  <si>
    <t>Tb_basetemp_K</t>
  </si>
  <si>
    <t>15 deg C</t>
  </si>
  <si>
    <t>Pb_basepressure_MPa</t>
  </si>
  <si>
    <t>atmospheric pressure</t>
  </si>
  <si>
    <t>G_gravity</t>
  </si>
  <si>
    <t>Z_compressibility</t>
  </si>
  <si>
    <t>k_heat_capacity_ratio</t>
  </si>
  <si>
    <t>R_individual_gas_constant</t>
  </si>
  <si>
    <t>J/(kg K)</t>
  </si>
  <si>
    <t>weymouth</t>
  </si>
  <si>
    <t>no parameters</t>
  </si>
  <si>
    <t>el1</t>
  </si>
  <si>
    <t>el2</t>
  </si>
  <si>
    <t>resistance</t>
  </si>
  <si>
    <t>eta_heat</t>
  </si>
  <si>
    <t>GT3</t>
  </si>
  <si>
    <t>el demand</t>
  </si>
  <si>
    <t>demand</t>
  </si>
  <si>
    <t>dem</t>
  </si>
  <si>
    <t>windfarm</t>
  </si>
  <si>
    <t>gas source</t>
  </si>
  <si>
    <t>wind</t>
  </si>
  <si>
    <t>MPa</t>
  </si>
  <si>
    <t>Sm3/s</t>
  </si>
  <si>
    <t>g</t>
  </si>
  <si>
    <t>h</t>
  </si>
  <si>
    <t>gex</t>
  </si>
  <si>
    <t>gas export</t>
  </si>
  <si>
    <t>gwell</t>
  </si>
  <si>
    <t>gas turbine3</t>
  </si>
  <si>
    <t>elReserveMargin</t>
  </si>
  <si>
    <t>no limit</t>
  </si>
  <si>
    <t>elDispatchMargin</t>
  </si>
  <si>
    <t>MW unused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</si>
</sst>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6"/>
  <sheetViews>
    <sheetView workbookViewId="0">
      <selection activeCell="C6" sqref="C6:E6"/>
    </sheetView>
  </sheetViews>
  <sheetFormatPr defaultRowHeight="14.4" x14ac:dyDescent="0.3"/>
  <cols>
    <col min="7" max="7" width="9" bestFit="1" customWidth="1"/>
  </cols>
  <sheetData>
    <row r="1" spans="1:8" s="1" customFormat="1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14</v>
      </c>
      <c r="F1" s="1" t="s">
        <v>10</v>
      </c>
      <c r="G1" s="1" t="s">
        <v>62</v>
      </c>
      <c r="H1" s="1" t="s">
        <v>63</v>
      </c>
    </row>
    <row r="2" spans="1:8" x14ac:dyDescent="0.3">
      <c r="A2" t="s">
        <v>3</v>
      </c>
      <c r="C2">
        <v>-1</v>
      </c>
      <c r="D2">
        <v>1</v>
      </c>
      <c r="E2">
        <v>0.1</v>
      </c>
      <c r="F2" t="s">
        <v>15</v>
      </c>
    </row>
    <row r="3" spans="1:8" x14ac:dyDescent="0.3">
      <c r="A3" t="s">
        <v>4</v>
      </c>
      <c r="C3">
        <v>1</v>
      </c>
      <c r="D3">
        <v>1</v>
      </c>
      <c r="E3">
        <v>0</v>
      </c>
    </row>
    <row r="4" spans="1:8" x14ac:dyDescent="0.3">
      <c r="A4" t="s">
        <v>124</v>
      </c>
      <c r="C4">
        <v>0</v>
      </c>
      <c r="D4">
        <v>0</v>
      </c>
      <c r="E4">
        <v>0</v>
      </c>
    </row>
    <row r="5" spans="1:8" x14ac:dyDescent="0.3">
      <c r="A5" t="s">
        <v>68</v>
      </c>
      <c r="C5">
        <v>0</v>
      </c>
      <c r="D5">
        <v>0</v>
      </c>
      <c r="E5">
        <v>0</v>
      </c>
    </row>
    <row r="6" spans="1:8" x14ac:dyDescent="0.3">
      <c r="A6" t="s">
        <v>43</v>
      </c>
      <c r="C6">
        <v>0</v>
      </c>
      <c r="D6">
        <v>0</v>
      </c>
      <c r="E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10"/>
  <sheetViews>
    <sheetView workbookViewId="0">
      <selection activeCell="C13" sqref="C13"/>
    </sheetView>
  </sheetViews>
  <sheetFormatPr defaultRowHeight="14.4" x14ac:dyDescent="0.3"/>
  <cols>
    <col min="7" max="7" width="13.33203125" bestFit="1" customWidth="1"/>
  </cols>
  <sheetData>
    <row r="1" spans="1:9" s="1" customFormat="1" x14ac:dyDescent="0.3">
      <c r="A1" s="1" t="s">
        <v>0</v>
      </c>
      <c r="B1" s="1" t="s">
        <v>5</v>
      </c>
      <c r="C1" s="1" t="s">
        <v>21</v>
      </c>
      <c r="D1" s="1" t="s">
        <v>22</v>
      </c>
      <c r="E1" s="1" t="s">
        <v>18</v>
      </c>
      <c r="F1" s="1" t="s">
        <v>31</v>
      </c>
      <c r="G1" s="1" t="s">
        <v>62</v>
      </c>
      <c r="H1" s="1" t="s">
        <v>63</v>
      </c>
      <c r="I1" s="1" t="s">
        <v>10</v>
      </c>
    </row>
    <row r="2" spans="1:9" x14ac:dyDescent="0.3">
      <c r="A2" t="s">
        <v>116</v>
      </c>
      <c r="B2" t="s">
        <v>6</v>
      </c>
      <c r="C2" t="s">
        <v>3</v>
      </c>
      <c r="D2" t="s">
        <v>4</v>
      </c>
      <c r="E2">
        <v>1</v>
      </c>
      <c r="F2">
        <v>2</v>
      </c>
      <c r="G2" t="s">
        <v>16</v>
      </c>
      <c r="H2">
        <v>500</v>
      </c>
    </row>
    <row r="3" spans="1:9" x14ac:dyDescent="0.3">
      <c r="G3" t="s">
        <v>8</v>
      </c>
      <c r="H3">
        <v>0.01</v>
      </c>
    </row>
    <row r="4" spans="1:9" x14ac:dyDescent="0.3">
      <c r="G4" t="s">
        <v>118</v>
      </c>
      <c r="H4">
        <v>1E-3</v>
      </c>
    </row>
    <row r="5" spans="1:9" x14ac:dyDescent="0.3">
      <c r="A5" t="s">
        <v>117</v>
      </c>
      <c r="B5" t="s">
        <v>6</v>
      </c>
      <c r="C5" t="s">
        <v>124</v>
      </c>
      <c r="D5" t="s">
        <v>3</v>
      </c>
      <c r="E5">
        <v>1</v>
      </c>
      <c r="F5">
        <v>2</v>
      </c>
      <c r="G5" t="s">
        <v>16</v>
      </c>
      <c r="H5">
        <v>500</v>
      </c>
    </row>
    <row r="6" spans="1:9" x14ac:dyDescent="0.3">
      <c r="G6" t="s">
        <v>8</v>
      </c>
      <c r="H6">
        <v>0.01</v>
      </c>
    </row>
    <row r="7" spans="1:9" x14ac:dyDescent="0.3">
      <c r="G7" t="s">
        <v>118</v>
      </c>
      <c r="H7">
        <v>1E-3</v>
      </c>
    </row>
    <row r="8" spans="1:9" x14ac:dyDescent="0.3">
      <c r="A8" t="s">
        <v>129</v>
      </c>
      <c r="B8" t="s">
        <v>7</v>
      </c>
      <c r="C8" t="s">
        <v>68</v>
      </c>
      <c r="D8" t="s">
        <v>3</v>
      </c>
      <c r="E8">
        <v>1</v>
      </c>
      <c r="F8">
        <v>1</v>
      </c>
    </row>
    <row r="9" spans="1:9" x14ac:dyDescent="0.3">
      <c r="A9" t="s">
        <v>131</v>
      </c>
      <c r="B9" t="s">
        <v>7</v>
      </c>
      <c r="C9" t="s">
        <v>3</v>
      </c>
      <c r="D9" t="s">
        <v>43</v>
      </c>
      <c r="E9">
        <v>1</v>
      </c>
      <c r="F9">
        <v>1</v>
      </c>
    </row>
    <row r="10" spans="1:9" x14ac:dyDescent="0.3">
      <c r="A10" t="s">
        <v>130</v>
      </c>
      <c r="B10" t="s">
        <v>30</v>
      </c>
      <c r="C10" t="s">
        <v>3</v>
      </c>
      <c r="D10" t="s">
        <v>4</v>
      </c>
      <c r="E10">
        <v>1</v>
      </c>
      <c r="F10">
        <v>1</v>
      </c>
      <c r="G10" t="s">
        <v>16</v>
      </c>
      <c r="H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H40"/>
  <sheetViews>
    <sheetView workbookViewId="0">
      <selection activeCell="G5" sqref="G5"/>
    </sheetView>
  </sheetViews>
  <sheetFormatPr defaultRowHeight="14.4" x14ac:dyDescent="0.3"/>
  <cols>
    <col min="3" max="3" width="11.88671875" bestFit="1" customWidth="1"/>
    <col min="4" max="4" width="5.88671875" bestFit="1" customWidth="1"/>
    <col min="5" max="5" width="14.33203125" bestFit="1" customWidth="1"/>
    <col min="6" max="6" width="14" bestFit="1" customWidth="1"/>
    <col min="7" max="7" width="11.5546875" bestFit="1" customWidth="1"/>
    <col min="8" max="8" width="26.21875" bestFit="1" customWidth="1"/>
  </cols>
  <sheetData>
    <row r="1" spans="1:8" x14ac:dyDescent="0.3">
      <c r="A1" t="s">
        <v>0</v>
      </c>
      <c r="B1" t="s">
        <v>9</v>
      </c>
      <c r="C1" t="s">
        <v>19</v>
      </c>
      <c r="D1" t="s">
        <v>18</v>
      </c>
      <c r="E1" t="s">
        <v>23</v>
      </c>
      <c r="F1" t="s">
        <v>62</v>
      </c>
      <c r="G1" t="s">
        <v>63</v>
      </c>
      <c r="H1" t="s">
        <v>10</v>
      </c>
    </row>
    <row r="2" spans="1:8" x14ac:dyDescent="0.3">
      <c r="A2" t="s">
        <v>65</v>
      </c>
      <c r="B2" t="s">
        <v>3</v>
      </c>
      <c r="C2" t="s">
        <v>49</v>
      </c>
      <c r="D2">
        <v>1</v>
      </c>
      <c r="E2" t="s">
        <v>25</v>
      </c>
      <c r="F2" t="s">
        <v>27</v>
      </c>
      <c r="G2">
        <v>2.35</v>
      </c>
    </row>
    <row r="3" spans="1:8" x14ac:dyDescent="0.3">
      <c r="F3" t="s">
        <v>28</v>
      </c>
      <c r="G3">
        <v>0.53100000000000003</v>
      </c>
    </row>
    <row r="4" spans="1:8" x14ac:dyDescent="0.3">
      <c r="F4" t="s">
        <v>119</v>
      </c>
      <c r="G4">
        <v>0.5</v>
      </c>
    </row>
    <row r="5" spans="1:8" x14ac:dyDescent="0.3">
      <c r="F5" t="s">
        <v>50</v>
      </c>
      <c r="G5">
        <v>0.5</v>
      </c>
      <c r="H5" t="s">
        <v>57</v>
      </c>
    </row>
    <row r="6" spans="1:8" x14ac:dyDescent="0.3">
      <c r="F6" t="s">
        <v>51</v>
      </c>
      <c r="G6">
        <v>1</v>
      </c>
    </row>
    <row r="7" spans="1:8" x14ac:dyDescent="0.3">
      <c r="F7" t="s">
        <v>58</v>
      </c>
      <c r="G7">
        <v>45</v>
      </c>
      <c r="H7" t="s">
        <v>59</v>
      </c>
    </row>
    <row r="8" spans="1:8" x14ac:dyDescent="0.3">
      <c r="F8" t="s">
        <v>60</v>
      </c>
      <c r="G8">
        <v>200</v>
      </c>
      <c r="H8" t="s">
        <v>61</v>
      </c>
    </row>
    <row r="9" spans="1:8" x14ac:dyDescent="0.3">
      <c r="F9" t="s">
        <v>16</v>
      </c>
      <c r="G9">
        <v>20</v>
      </c>
    </row>
    <row r="10" spans="1:8" x14ac:dyDescent="0.3">
      <c r="F10" t="s">
        <v>17</v>
      </c>
      <c r="G10">
        <v>5</v>
      </c>
    </row>
    <row r="11" spans="1:8" x14ac:dyDescent="0.3">
      <c r="A11" t="s">
        <v>66</v>
      </c>
      <c r="B11" t="s">
        <v>3</v>
      </c>
      <c r="C11" t="s">
        <v>48</v>
      </c>
      <c r="D11">
        <v>1</v>
      </c>
      <c r="E11" t="s">
        <v>25</v>
      </c>
      <c r="F11" t="s">
        <v>27</v>
      </c>
      <c r="G11">
        <v>2.35</v>
      </c>
    </row>
    <row r="12" spans="1:8" x14ac:dyDescent="0.3">
      <c r="F12" t="s">
        <v>28</v>
      </c>
      <c r="G12">
        <v>0.53200000000000003</v>
      </c>
    </row>
    <row r="13" spans="1:8" x14ac:dyDescent="0.3">
      <c r="F13" t="s">
        <v>119</v>
      </c>
      <c r="G13">
        <v>0.5</v>
      </c>
    </row>
    <row r="14" spans="1:8" x14ac:dyDescent="0.3">
      <c r="F14" t="s">
        <v>50</v>
      </c>
      <c r="G14">
        <v>0.5</v>
      </c>
      <c r="H14" t="s">
        <v>57</v>
      </c>
    </row>
    <row r="15" spans="1:8" x14ac:dyDescent="0.3">
      <c r="F15" t="s">
        <v>51</v>
      </c>
      <c r="G15">
        <v>1</v>
      </c>
    </row>
    <row r="16" spans="1:8" x14ac:dyDescent="0.3">
      <c r="F16" t="s">
        <v>58</v>
      </c>
      <c r="G16">
        <v>45</v>
      </c>
      <c r="H16" t="s">
        <v>59</v>
      </c>
    </row>
    <row r="17" spans="1:8" x14ac:dyDescent="0.3">
      <c r="F17" t="s">
        <v>60</v>
      </c>
      <c r="G17">
        <v>200</v>
      </c>
      <c r="H17" t="s">
        <v>61</v>
      </c>
    </row>
    <row r="18" spans="1:8" x14ac:dyDescent="0.3">
      <c r="F18" t="s">
        <v>16</v>
      </c>
      <c r="G18">
        <v>20</v>
      </c>
    </row>
    <row r="19" spans="1:8" x14ac:dyDescent="0.3">
      <c r="F19" t="s">
        <v>17</v>
      </c>
      <c r="G19">
        <v>5</v>
      </c>
    </row>
    <row r="20" spans="1:8" x14ac:dyDescent="0.3">
      <c r="A20" t="s">
        <v>120</v>
      </c>
      <c r="B20" t="s">
        <v>3</v>
      </c>
      <c r="C20" t="s">
        <v>134</v>
      </c>
      <c r="D20">
        <v>1</v>
      </c>
      <c r="E20" t="s">
        <v>25</v>
      </c>
      <c r="F20" t="s">
        <v>27</v>
      </c>
      <c r="G20">
        <v>2.35</v>
      </c>
    </row>
    <row r="21" spans="1:8" x14ac:dyDescent="0.3">
      <c r="F21" t="s">
        <v>28</v>
      </c>
      <c r="G21">
        <v>0.53300000000000003</v>
      </c>
    </row>
    <row r="22" spans="1:8" x14ac:dyDescent="0.3">
      <c r="F22" t="s">
        <v>119</v>
      </c>
      <c r="G22">
        <v>0.5</v>
      </c>
    </row>
    <row r="23" spans="1:8" x14ac:dyDescent="0.3">
      <c r="F23" t="s">
        <v>50</v>
      </c>
      <c r="G23">
        <v>0.5</v>
      </c>
      <c r="H23" t="s">
        <v>57</v>
      </c>
    </row>
    <row r="24" spans="1:8" x14ac:dyDescent="0.3">
      <c r="F24" t="s">
        <v>51</v>
      </c>
      <c r="G24">
        <v>1</v>
      </c>
    </row>
    <row r="25" spans="1:8" x14ac:dyDescent="0.3">
      <c r="F25" t="s">
        <v>58</v>
      </c>
      <c r="G25">
        <v>45</v>
      </c>
      <c r="H25" t="s">
        <v>59</v>
      </c>
    </row>
    <row r="26" spans="1:8" x14ac:dyDescent="0.3">
      <c r="F26" t="s">
        <v>60</v>
      </c>
      <c r="G26">
        <v>200</v>
      </c>
      <c r="H26" t="s">
        <v>61</v>
      </c>
    </row>
    <row r="27" spans="1:8" x14ac:dyDescent="0.3">
      <c r="F27" t="s">
        <v>16</v>
      </c>
      <c r="G27">
        <v>20</v>
      </c>
    </row>
    <row r="28" spans="1:8" x14ac:dyDescent="0.3">
      <c r="F28" t="s">
        <v>17</v>
      </c>
      <c r="G28">
        <v>5</v>
      </c>
    </row>
    <row r="29" spans="1:8" x14ac:dyDescent="0.3">
      <c r="A29" t="s">
        <v>123</v>
      </c>
      <c r="B29" t="s">
        <v>4</v>
      </c>
      <c r="C29" t="s">
        <v>121</v>
      </c>
      <c r="D29">
        <v>1</v>
      </c>
      <c r="E29" t="s">
        <v>24</v>
      </c>
      <c r="F29" s="3" t="s">
        <v>16</v>
      </c>
      <c r="G29" s="3">
        <v>50</v>
      </c>
    </row>
    <row r="30" spans="1:8" x14ac:dyDescent="0.3">
      <c r="F30" s="3" t="s">
        <v>17</v>
      </c>
      <c r="G30" s="3">
        <v>50</v>
      </c>
    </row>
    <row r="31" spans="1:8" x14ac:dyDescent="0.3">
      <c r="F31" s="3" t="s">
        <v>64</v>
      </c>
      <c r="G31" s="3" t="s">
        <v>122</v>
      </c>
    </row>
    <row r="32" spans="1:8" x14ac:dyDescent="0.3">
      <c r="A32" t="s">
        <v>67</v>
      </c>
      <c r="B32" t="s">
        <v>124</v>
      </c>
      <c r="C32" t="s">
        <v>20</v>
      </c>
      <c r="D32">
        <v>1</v>
      </c>
      <c r="E32" t="s">
        <v>41</v>
      </c>
      <c r="F32" t="s">
        <v>64</v>
      </c>
      <c r="G32" t="s">
        <v>126</v>
      </c>
    </row>
    <row r="33" spans="1:8" x14ac:dyDescent="0.3">
      <c r="F33" s="3" t="s">
        <v>17</v>
      </c>
      <c r="G33">
        <v>0</v>
      </c>
    </row>
    <row r="34" spans="1:8" x14ac:dyDescent="0.3">
      <c r="F34" s="3" t="s">
        <v>16</v>
      </c>
      <c r="G34">
        <v>50</v>
      </c>
    </row>
    <row r="35" spans="1:8" x14ac:dyDescent="0.3">
      <c r="F35" s="3" t="s">
        <v>42</v>
      </c>
      <c r="G35">
        <v>0</v>
      </c>
    </row>
    <row r="36" spans="1:8" x14ac:dyDescent="0.3">
      <c r="A36" t="s">
        <v>69</v>
      </c>
      <c r="B36" t="s">
        <v>4</v>
      </c>
      <c r="C36" t="s">
        <v>11</v>
      </c>
      <c r="D36">
        <v>1</v>
      </c>
      <c r="E36" t="s">
        <v>29</v>
      </c>
      <c r="F36" t="s">
        <v>17</v>
      </c>
      <c r="G36">
        <v>5</v>
      </c>
    </row>
    <row r="37" spans="1:8" x14ac:dyDescent="0.3">
      <c r="A37" t="s">
        <v>133</v>
      </c>
      <c r="B37" t="s">
        <v>68</v>
      </c>
      <c r="C37" t="s">
        <v>125</v>
      </c>
      <c r="E37" t="s">
        <v>26</v>
      </c>
      <c r="F37" t="s">
        <v>83</v>
      </c>
      <c r="G37">
        <v>50</v>
      </c>
      <c r="H37" t="s">
        <v>128</v>
      </c>
    </row>
    <row r="38" spans="1:8" x14ac:dyDescent="0.3">
      <c r="F38" t="s">
        <v>84</v>
      </c>
      <c r="G38">
        <v>50</v>
      </c>
    </row>
    <row r="39" spans="1:8" x14ac:dyDescent="0.3">
      <c r="F39" t="s">
        <v>32</v>
      </c>
      <c r="G39">
        <v>20</v>
      </c>
      <c r="H39" t="s">
        <v>127</v>
      </c>
    </row>
    <row r="40" spans="1:8" x14ac:dyDescent="0.3">
      <c r="A40" t="s">
        <v>131</v>
      </c>
      <c r="B40" t="s">
        <v>43</v>
      </c>
      <c r="C40" t="s">
        <v>132</v>
      </c>
      <c r="E40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4"/>
  <sheetViews>
    <sheetView tabSelected="1" workbookViewId="0">
      <selection activeCell="B3" sqref="B3"/>
    </sheetView>
  </sheetViews>
  <sheetFormatPr defaultRowHeight="14.4" x14ac:dyDescent="0.3"/>
  <cols>
    <col min="1" max="1" width="21.109375" bestFit="1" customWidth="1"/>
    <col min="2" max="2" width="13.44140625" style="4" bestFit="1" customWidth="1"/>
    <col min="3" max="3" width="34.5546875" bestFit="1" customWidth="1"/>
  </cols>
  <sheetData>
    <row r="1" spans="1:3" x14ac:dyDescent="0.3">
      <c r="A1" t="s">
        <v>33</v>
      </c>
      <c r="B1" s="4" t="s">
        <v>34</v>
      </c>
      <c r="C1" t="s">
        <v>10</v>
      </c>
    </row>
    <row r="2" spans="1:3" x14ac:dyDescent="0.3">
      <c r="A2" t="s">
        <v>35</v>
      </c>
      <c r="B2" s="4">
        <v>8</v>
      </c>
      <c r="C2" t="s">
        <v>37</v>
      </c>
    </row>
    <row r="3" spans="1:3" x14ac:dyDescent="0.3">
      <c r="A3" t="s">
        <v>38</v>
      </c>
      <c r="B3" s="4">
        <v>15</v>
      </c>
      <c r="C3" t="s">
        <v>36</v>
      </c>
    </row>
    <row r="4" spans="1:3" x14ac:dyDescent="0.3">
      <c r="A4" t="s">
        <v>44</v>
      </c>
      <c r="B4" s="4" t="s">
        <v>3</v>
      </c>
      <c r="C4" t="s">
        <v>45</v>
      </c>
    </row>
    <row r="5" spans="1:3" x14ac:dyDescent="0.3">
      <c r="A5" t="s">
        <v>46</v>
      </c>
      <c r="B5" s="4">
        <v>4</v>
      </c>
      <c r="C5" t="s">
        <v>47</v>
      </c>
    </row>
    <row r="6" spans="1:3" x14ac:dyDescent="0.3">
      <c r="A6" t="s">
        <v>73</v>
      </c>
      <c r="B6" s="4">
        <v>4</v>
      </c>
      <c r="C6" t="s">
        <v>74</v>
      </c>
    </row>
    <row r="7" spans="1:3" x14ac:dyDescent="0.3">
      <c r="A7" t="s">
        <v>55</v>
      </c>
      <c r="B7" s="4">
        <v>0.5</v>
      </c>
      <c r="C7" t="s">
        <v>56</v>
      </c>
    </row>
    <row r="8" spans="1:3" x14ac:dyDescent="0.3">
      <c r="A8" t="s">
        <v>70</v>
      </c>
      <c r="B8" s="4" t="s">
        <v>71</v>
      </c>
      <c r="C8" t="s">
        <v>72</v>
      </c>
    </row>
    <row r="9" spans="1:3" x14ac:dyDescent="0.3">
      <c r="A9" t="s">
        <v>75</v>
      </c>
      <c r="B9" s="4">
        <v>-1</v>
      </c>
      <c r="C9" t="s">
        <v>76</v>
      </c>
    </row>
    <row r="10" spans="1:3" x14ac:dyDescent="0.3">
      <c r="A10" t="s">
        <v>77</v>
      </c>
      <c r="B10" s="4">
        <v>-1</v>
      </c>
      <c r="C10" t="s">
        <v>78</v>
      </c>
    </row>
    <row r="11" spans="1:3" x14ac:dyDescent="0.3">
      <c r="A11" t="s">
        <v>135</v>
      </c>
      <c r="B11" s="4">
        <v>-1</v>
      </c>
      <c r="C11" t="s">
        <v>136</v>
      </c>
    </row>
    <row r="12" spans="1:3" x14ac:dyDescent="0.3">
      <c r="A12" t="s">
        <v>137</v>
      </c>
      <c r="B12" s="4">
        <v>5</v>
      </c>
      <c r="C12" t="s">
        <v>138</v>
      </c>
    </row>
    <row r="13" spans="1:3" x14ac:dyDescent="0.3">
      <c r="A13" t="s">
        <v>79</v>
      </c>
      <c r="B13" s="4" t="s">
        <v>43</v>
      </c>
      <c r="C13" t="s">
        <v>80</v>
      </c>
    </row>
    <row r="14" spans="1:3" x14ac:dyDescent="0.3">
      <c r="A14" t="s">
        <v>81</v>
      </c>
      <c r="B14" s="4">
        <v>0.04</v>
      </c>
      <c r="C14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DF41-3D2B-41B9-ABF3-2A2359331214}">
  <dimension ref="A1:D25"/>
  <sheetViews>
    <sheetView workbookViewId="0">
      <selection activeCell="B3" sqref="B3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62</v>
      </c>
      <c r="C1" s="1" t="s">
        <v>63</v>
      </c>
      <c r="D1" s="1" t="s">
        <v>85</v>
      </c>
    </row>
    <row r="2" spans="1:4" x14ac:dyDescent="0.3">
      <c r="A2" t="s">
        <v>86</v>
      </c>
      <c r="B2" t="s">
        <v>87</v>
      </c>
      <c r="C2">
        <v>5.63</v>
      </c>
      <c r="D2" t="s">
        <v>88</v>
      </c>
    </row>
    <row r="3" spans="1:4" x14ac:dyDescent="0.3">
      <c r="B3" t="s">
        <v>89</v>
      </c>
      <c r="C3">
        <v>1E-3</v>
      </c>
      <c r="D3" t="s">
        <v>90</v>
      </c>
    </row>
    <row r="4" spans="1:4" x14ac:dyDescent="0.3">
      <c r="B4" t="s">
        <v>91</v>
      </c>
      <c r="C4">
        <v>1.3599999999999999E-2</v>
      </c>
      <c r="D4" s="2" t="s">
        <v>92</v>
      </c>
    </row>
    <row r="5" spans="1:4" x14ac:dyDescent="0.3">
      <c r="B5" t="s">
        <v>93</v>
      </c>
      <c r="C5" t="s">
        <v>94</v>
      </c>
      <c r="D5" t="s">
        <v>95</v>
      </c>
    </row>
    <row r="6" spans="1:4" x14ac:dyDescent="0.3">
      <c r="A6" t="s">
        <v>96</v>
      </c>
      <c r="B6" t="s">
        <v>87</v>
      </c>
      <c r="C6">
        <v>1000</v>
      </c>
      <c r="D6" t="s">
        <v>97</v>
      </c>
    </row>
    <row r="7" spans="1:4" x14ac:dyDescent="0.3">
      <c r="B7" t="s">
        <v>98</v>
      </c>
      <c r="C7">
        <v>1E-3</v>
      </c>
      <c r="D7" t="s">
        <v>99</v>
      </c>
    </row>
    <row r="8" spans="1:4" x14ac:dyDescent="0.3">
      <c r="B8" t="s">
        <v>93</v>
      </c>
      <c r="C8" t="s">
        <v>94</v>
      </c>
    </row>
    <row r="9" spans="1:4" x14ac:dyDescent="0.3">
      <c r="B9" t="s">
        <v>91</v>
      </c>
      <c r="C9">
        <v>0.01</v>
      </c>
    </row>
    <row r="10" spans="1:4" x14ac:dyDescent="0.3">
      <c r="A10" t="s">
        <v>100</v>
      </c>
      <c r="B10" t="s">
        <v>87</v>
      </c>
      <c r="C10">
        <v>900</v>
      </c>
      <c r="D10" t="s">
        <v>97</v>
      </c>
    </row>
    <row r="11" spans="1:4" x14ac:dyDescent="0.3">
      <c r="B11" t="s">
        <v>98</v>
      </c>
      <c r="C11">
        <v>2.5999999999999999E-3</v>
      </c>
      <c r="D11" t="s">
        <v>99</v>
      </c>
    </row>
    <row r="12" spans="1:4" x14ac:dyDescent="0.3">
      <c r="B12" t="s">
        <v>91</v>
      </c>
      <c r="C12">
        <v>0.02</v>
      </c>
    </row>
    <row r="13" spans="1:4" x14ac:dyDescent="0.3">
      <c r="B13" t="s">
        <v>93</v>
      </c>
      <c r="C13" t="s">
        <v>94</v>
      </c>
    </row>
    <row r="14" spans="1:4" x14ac:dyDescent="0.3">
      <c r="A14" t="s">
        <v>7</v>
      </c>
      <c r="B14" t="s">
        <v>87</v>
      </c>
      <c r="C14">
        <v>0.84</v>
      </c>
      <c r="D14" t="s">
        <v>97</v>
      </c>
    </row>
    <row r="15" spans="1:4" x14ac:dyDescent="0.3">
      <c r="B15" t="s">
        <v>101</v>
      </c>
      <c r="C15">
        <v>40</v>
      </c>
      <c r="D15" t="s">
        <v>102</v>
      </c>
    </row>
    <row r="16" spans="1:4" x14ac:dyDescent="0.3">
      <c r="B16" t="s">
        <v>103</v>
      </c>
      <c r="C16">
        <v>2.34</v>
      </c>
      <c r="D16" t="s">
        <v>104</v>
      </c>
    </row>
    <row r="17" spans="1:4" x14ac:dyDescent="0.3">
      <c r="B17" t="s">
        <v>105</v>
      </c>
      <c r="C17">
        <f>273+15</f>
        <v>288</v>
      </c>
      <c r="D17" t="s">
        <v>106</v>
      </c>
    </row>
    <row r="18" spans="1:4" x14ac:dyDescent="0.3">
      <c r="B18" t="s">
        <v>107</v>
      </c>
      <c r="C18">
        <v>0.10100000000000001</v>
      </c>
      <c r="D18" t="s">
        <v>108</v>
      </c>
    </row>
    <row r="19" spans="1:4" x14ac:dyDescent="0.3">
      <c r="B19" t="s">
        <v>109</v>
      </c>
      <c r="C19">
        <v>0.6</v>
      </c>
    </row>
    <row r="20" spans="1:4" x14ac:dyDescent="0.3">
      <c r="B20" t="s">
        <v>110</v>
      </c>
      <c r="C20">
        <v>0.9</v>
      </c>
    </row>
    <row r="21" spans="1:4" x14ac:dyDescent="0.3">
      <c r="B21" t="s">
        <v>111</v>
      </c>
      <c r="C21">
        <v>1.27</v>
      </c>
    </row>
    <row r="22" spans="1:4" x14ac:dyDescent="0.3">
      <c r="B22" t="s">
        <v>112</v>
      </c>
      <c r="C22">
        <v>500</v>
      </c>
      <c r="D22" t="s">
        <v>113</v>
      </c>
    </row>
    <row r="23" spans="1:4" x14ac:dyDescent="0.3">
      <c r="B23" t="s">
        <v>93</v>
      </c>
      <c r="C23" t="s">
        <v>114</v>
      </c>
    </row>
    <row r="24" spans="1:4" x14ac:dyDescent="0.3">
      <c r="A24" t="s">
        <v>6</v>
      </c>
      <c r="D24" t="s">
        <v>115</v>
      </c>
    </row>
    <row r="25" spans="1:4" x14ac:dyDescent="0.3">
      <c r="A25" t="s">
        <v>30</v>
      </c>
      <c r="D25" t="s">
        <v>115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G97"/>
  <sheetViews>
    <sheetView workbookViewId="0">
      <selection activeCell="F1" sqref="F1:G1048576"/>
    </sheetView>
  </sheetViews>
  <sheetFormatPr defaultRowHeight="14.4" x14ac:dyDescent="0.3"/>
  <sheetData>
    <row r="1" spans="1:7" x14ac:dyDescent="0.3">
      <c r="A1" t="s">
        <v>39</v>
      </c>
      <c r="B1" t="s">
        <v>12</v>
      </c>
      <c r="C1" t="s">
        <v>40</v>
      </c>
      <c r="D1" t="s">
        <v>13</v>
      </c>
      <c r="E1" t="s">
        <v>52</v>
      </c>
      <c r="F1" t="s">
        <v>122</v>
      </c>
      <c r="G1" t="s">
        <v>126</v>
      </c>
    </row>
    <row r="2" spans="1:7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  <c r="F2">
        <v>1</v>
      </c>
      <c r="G2">
        <v>1</v>
      </c>
    </row>
    <row r="3" spans="1:7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  <c r="F3">
        <v>1</v>
      </c>
      <c r="G3">
        <f>G2-0.02</f>
        <v>0.98</v>
      </c>
    </row>
    <row r="4" spans="1:7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  <c r="F4">
        <v>1</v>
      </c>
      <c r="G4">
        <f t="shared" ref="G4:G51" si="0">G3-0.02</f>
        <v>0.96</v>
      </c>
    </row>
    <row r="5" spans="1:7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  <c r="F5">
        <v>1</v>
      </c>
      <c r="G5">
        <f t="shared" si="0"/>
        <v>0.94</v>
      </c>
    </row>
    <row r="6" spans="1:7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  <c r="F6">
        <v>1</v>
      </c>
      <c r="G6">
        <f t="shared" si="0"/>
        <v>0.91999999999999993</v>
      </c>
    </row>
    <row r="7" spans="1:7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  <c r="F7">
        <v>1</v>
      </c>
      <c r="G7">
        <f t="shared" si="0"/>
        <v>0.89999999999999991</v>
      </c>
    </row>
    <row r="8" spans="1:7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  <c r="F8">
        <v>1</v>
      </c>
      <c r="G8">
        <f t="shared" si="0"/>
        <v>0.87999999999999989</v>
      </c>
    </row>
    <row r="9" spans="1:7" x14ac:dyDescent="0.3">
      <c r="A9">
        <v>7</v>
      </c>
      <c r="B9">
        <v>0.22</v>
      </c>
      <c r="C9">
        <v>1</v>
      </c>
      <c r="D9">
        <v>0.72</v>
      </c>
      <c r="E9">
        <v>0.73039215666659996</v>
      </c>
      <c r="F9">
        <v>1</v>
      </c>
      <c r="G9">
        <f t="shared" si="0"/>
        <v>0.85999999999999988</v>
      </c>
    </row>
    <row r="10" spans="1:7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  <c r="F10">
        <v>1</v>
      </c>
      <c r="G10">
        <f t="shared" si="0"/>
        <v>0.83999999999999986</v>
      </c>
    </row>
    <row r="11" spans="1:7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  <c r="F11">
        <v>1</v>
      </c>
      <c r="G11">
        <f t="shared" si="0"/>
        <v>0.81999999999999984</v>
      </c>
    </row>
    <row r="12" spans="1:7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  <c r="F12">
        <v>1</v>
      </c>
      <c r="G12">
        <f t="shared" si="0"/>
        <v>0.79999999999999982</v>
      </c>
    </row>
    <row r="13" spans="1:7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  <c r="F13">
        <v>1</v>
      </c>
      <c r="G13">
        <f t="shared" si="0"/>
        <v>0.7799999999999998</v>
      </c>
    </row>
    <row r="14" spans="1:7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  <c r="F14">
        <v>1</v>
      </c>
      <c r="G14">
        <f t="shared" si="0"/>
        <v>0.75999999999999979</v>
      </c>
    </row>
    <row r="15" spans="1:7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  <c r="F15">
        <v>1</v>
      </c>
      <c r="G15">
        <f t="shared" si="0"/>
        <v>0.73999999999999977</v>
      </c>
    </row>
    <row r="16" spans="1:7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  <c r="F16">
        <v>1</v>
      </c>
      <c r="G16">
        <f t="shared" si="0"/>
        <v>0.71999999999999975</v>
      </c>
    </row>
    <row r="17" spans="1:7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  <c r="F17">
        <v>1</v>
      </c>
      <c r="G17">
        <f t="shared" si="0"/>
        <v>0.69999999999999973</v>
      </c>
    </row>
    <row r="18" spans="1:7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  <c r="F18">
        <v>1</v>
      </c>
      <c r="G18">
        <f t="shared" si="0"/>
        <v>0.67999999999999972</v>
      </c>
    </row>
    <row r="19" spans="1:7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  <c r="F19">
        <v>1</v>
      </c>
      <c r="G19">
        <f t="shared" si="0"/>
        <v>0.6599999999999997</v>
      </c>
    </row>
    <row r="20" spans="1:7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  <c r="F20">
        <v>1</v>
      </c>
      <c r="G20">
        <f t="shared" si="0"/>
        <v>0.63999999999999968</v>
      </c>
    </row>
    <row r="21" spans="1:7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  <c r="F21">
        <v>1</v>
      </c>
      <c r="G21">
        <f t="shared" si="0"/>
        <v>0.61999999999999966</v>
      </c>
    </row>
    <row r="22" spans="1:7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  <c r="F22">
        <v>1</v>
      </c>
      <c r="G22">
        <f t="shared" si="0"/>
        <v>0.59999999999999964</v>
      </c>
    </row>
    <row r="23" spans="1:7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  <c r="F23">
        <v>1</v>
      </c>
      <c r="G23">
        <f t="shared" si="0"/>
        <v>0.57999999999999963</v>
      </c>
    </row>
    <row r="24" spans="1:7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  <c r="F24">
        <v>1</v>
      </c>
      <c r="G24">
        <f t="shared" si="0"/>
        <v>0.55999999999999961</v>
      </c>
    </row>
    <row r="25" spans="1:7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  <c r="F25">
        <v>1</v>
      </c>
      <c r="G25">
        <f>G24-0.02</f>
        <v>0.53999999999999959</v>
      </c>
    </row>
    <row r="26" spans="1:7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  <c r="F26">
        <v>1</v>
      </c>
      <c r="G26">
        <f t="shared" si="0"/>
        <v>0.51999999999999957</v>
      </c>
    </row>
    <row r="27" spans="1:7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  <c r="F27">
        <v>1</v>
      </c>
      <c r="G27">
        <f t="shared" si="0"/>
        <v>0.49999999999999956</v>
      </c>
    </row>
    <row r="28" spans="1:7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  <c r="F28">
        <v>1</v>
      </c>
      <c r="G28">
        <f t="shared" si="0"/>
        <v>0.47999999999999954</v>
      </c>
    </row>
    <row r="29" spans="1:7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  <c r="F29">
        <v>1</v>
      </c>
      <c r="G29">
        <f t="shared" si="0"/>
        <v>0.45999999999999952</v>
      </c>
    </row>
    <row r="30" spans="1:7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  <c r="F30">
        <v>1</v>
      </c>
      <c r="G30">
        <f t="shared" si="0"/>
        <v>0.4399999999999995</v>
      </c>
    </row>
    <row r="31" spans="1:7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  <c r="F31">
        <v>1</v>
      </c>
      <c r="G31">
        <f t="shared" si="0"/>
        <v>0.41999999999999948</v>
      </c>
    </row>
    <row r="32" spans="1:7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  <c r="F32">
        <v>1</v>
      </c>
      <c r="G32">
        <f t="shared" si="0"/>
        <v>0.39999999999999947</v>
      </c>
    </row>
    <row r="33" spans="1:7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  <c r="F33">
        <v>1</v>
      </c>
      <c r="G33">
        <f t="shared" si="0"/>
        <v>0.37999999999999945</v>
      </c>
    </row>
    <row r="34" spans="1:7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  <c r="F34">
        <v>1</v>
      </c>
      <c r="G34">
        <f t="shared" si="0"/>
        <v>0.35999999999999943</v>
      </c>
    </row>
    <row r="35" spans="1:7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  <c r="F35">
        <v>1</v>
      </c>
      <c r="G35">
        <f t="shared" si="0"/>
        <v>0.33999999999999941</v>
      </c>
    </row>
    <row r="36" spans="1:7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  <c r="F36">
        <v>1</v>
      </c>
      <c r="G36">
        <f t="shared" si="0"/>
        <v>0.3199999999999994</v>
      </c>
    </row>
    <row r="37" spans="1:7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  <c r="F37">
        <v>1</v>
      </c>
      <c r="G37">
        <f t="shared" si="0"/>
        <v>0.29999999999999938</v>
      </c>
    </row>
    <row r="38" spans="1:7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  <c r="F38">
        <v>1</v>
      </c>
      <c r="G38">
        <f t="shared" si="0"/>
        <v>0.27999999999999936</v>
      </c>
    </row>
    <row r="39" spans="1:7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  <c r="F39">
        <v>1</v>
      </c>
      <c r="G39">
        <f t="shared" si="0"/>
        <v>0.25999999999999934</v>
      </c>
    </row>
    <row r="40" spans="1:7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  <c r="F40">
        <v>1</v>
      </c>
      <c r="G40">
        <f t="shared" si="0"/>
        <v>0.23999999999999935</v>
      </c>
    </row>
    <row r="41" spans="1:7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  <c r="F41">
        <v>1</v>
      </c>
      <c r="G41">
        <f t="shared" si="0"/>
        <v>0.21999999999999936</v>
      </c>
    </row>
    <row r="42" spans="1:7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  <c r="F42">
        <v>1</v>
      </c>
      <c r="G42">
        <f>G41-0.02</f>
        <v>0.19999999999999937</v>
      </c>
    </row>
    <row r="43" spans="1:7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  <c r="F43">
        <v>1</v>
      </c>
      <c r="G43">
        <f t="shared" si="0"/>
        <v>0.17999999999999938</v>
      </c>
    </row>
    <row r="44" spans="1:7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  <c r="F44">
        <v>1</v>
      </c>
      <c r="G44">
        <f t="shared" si="0"/>
        <v>0.15999999999999939</v>
      </c>
    </row>
    <row r="45" spans="1:7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  <c r="F45">
        <v>1</v>
      </c>
      <c r="G45">
        <f t="shared" si="0"/>
        <v>0.1399999999999994</v>
      </c>
    </row>
    <row r="46" spans="1:7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  <c r="F46">
        <v>1</v>
      </c>
      <c r="G46">
        <f t="shared" si="0"/>
        <v>0.1199999999999994</v>
      </c>
    </row>
    <row r="47" spans="1:7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  <c r="F47">
        <v>1</v>
      </c>
      <c r="G47">
        <f t="shared" si="0"/>
        <v>9.9999999999999395E-2</v>
      </c>
    </row>
    <row r="48" spans="1:7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  <c r="F48">
        <v>1</v>
      </c>
      <c r="G48">
        <f>G47-0.02</f>
        <v>7.9999999999999391E-2</v>
      </c>
    </row>
    <row r="49" spans="1:7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  <c r="F49">
        <v>1</v>
      </c>
      <c r="G49">
        <f t="shared" si="0"/>
        <v>5.9999999999999387E-2</v>
      </c>
    </row>
    <row r="50" spans="1:7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  <c r="F50">
        <v>1</v>
      </c>
      <c r="G50">
        <f>G49-0.02</f>
        <v>3.9999999999999383E-2</v>
      </c>
    </row>
    <row r="51" spans="1:7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  <c r="F51">
        <v>1</v>
      </c>
      <c r="G51">
        <f t="shared" si="0"/>
        <v>1.9999999999999383E-2</v>
      </c>
    </row>
    <row r="52" spans="1:7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  <c r="F52">
        <v>1</v>
      </c>
      <c r="G52">
        <v>0</v>
      </c>
    </row>
    <row r="53" spans="1:7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  <c r="F53">
        <v>1</v>
      </c>
      <c r="G53">
        <v>0</v>
      </c>
    </row>
    <row r="54" spans="1:7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  <c r="F54">
        <v>1</v>
      </c>
      <c r="G54">
        <v>0</v>
      </c>
    </row>
    <row r="55" spans="1:7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  <c r="F55">
        <v>1</v>
      </c>
      <c r="G55">
        <f>G54+0.02</f>
        <v>0.02</v>
      </c>
    </row>
    <row r="56" spans="1:7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  <c r="F56">
        <v>1</v>
      </c>
      <c r="G56">
        <f t="shared" ref="G56:G97" si="1">G55+0.02</f>
        <v>0.04</v>
      </c>
    </row>
    <row r="57" spans="1:7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  <c r="F57">
        <v>1</v>
      </c>
      <c r="G57">
        <f t="shared" si="1"/>
        <v>0.06</v>
      </c>
    </row>
    <row r="58" spans="1:7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  <c r="F58">
        <v>1</v>
      </c>
      <c r="G58">
        <f t="shared" si="1"/>
        <v>0.08</v>
      </c>
    </row>
    <row r="59" spans="1:7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  <c r="F59">
        <v>1</v>
      </c>
      <c r="G59">
        <f t="shared" si="1"/>
        <v>0.1</v>
      </c>
    </row>
    <row r="60" spans="1:7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  <c r="F60">
        <v>1</v>
      </c>
      <c r="G60">
        <f t="shared" si="1"/>
        <v>0.12000000000000001</v>
      </c>
    </row>
    <row r="61" spans="1:7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  <c r="F61">
        <v>1</v>
      </c>
      <c r="G61">
        <f t="shared" si="1"/>
        <v>0.14000000000000001</v>
      </c>
    </row>
    <row r="62" spans="1:7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  <c r="F62">
        <v>1</v>
      </c>
      <c r="G62">
        <f t="shared" si="1"/>
        <v>0.16</v>
      </c>
    </row>
    <row r="63" spans="1:7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  <c r="F63">
        <v>1</v>
      </c>
      <c r="G63">
        <f t="shared" si="1"/>
        <v>0.18</v>
      </c>
    </row>
    <row r="64" spans="1:7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  <c r="F64">
        <v>1</v>
      </c>
      <c r="G64">
        <f t="shared" si="1"/>
        <v>0.19999999999999998</v>
      </c>
    </row>
    <row r="65" spans="1:7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  <c r="F65">
        <v>1</v>
      </c>
      <c r="G65">
        <f t="shared" si="1"/>
        <v>0.21999999999999997</v>
      </c>
    </row>
    <row r="66" spans="1:7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  <c r="F66">
        <v>1</v>
      </c>
      <c r="G66">
        <f t="shared" si="1"/>
        <v>0.23999999999999996</v>
      </c>
    </row>
    <row r="67" spans="1:7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  <c r="F67">
        <v>1</v>
      </c>
      <c r="G67">
        <f t="shared" si="1"/>
        <v>0.25999999999999995</v>
      </c>
    </row>
    <row r="68" spans="1:7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  <c r="F68">
        <v>1</v>
      </c>
      <c r="G68">
        <f t="shared" si="1"/>
        <v>0.27999999999999997</v>
      </c>
    </row>
    <row r="69" spans="1:7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  <c r="F69">
        <v>1</v>
      </c>
      <c r="G69">
        <f t="shared" si="1"/>
        <v>0.3</v>
      </c>
    </row>
    <row r="70" spans="1:7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  <c r="F70">
        <v>1</v>
      </c>
      <c r="G70">
        <f t="shared" si="1"/>
        <v>0.32</v>
      </c>
    </row>
    <row r="71" spans="1:7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  <c r="F71">
        <v>1</v>
      </c>
      <c r="G71">
        <f t="shared" si="1"/>
        <v>0.34</v>
      </c>
    </row>
    <row r="72" spans="1:7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  <c r="F72">
        <v>1</v>
      </c>
      <c r="G72">
        <f t="shared" si="1"/>
        <v>0.36000000000000004</v>
      </c>
    </row>
    <row r="73" spans="1:7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  <c r="F73">
        <v>1</v>
      </c>
      <c r="G73">
        <f t="shared" si="1"/>
        <v>0.38000000000000006</v>
      </c>
    </row>
    <row r="74" spans="1:7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  <c r="F74">
        <v>1</v>
      </c>
      <c r="G74">
        <f t="shared" si="1"/>
        <v>0.40000000000000008</v>
      </c>
    </row>
    <row r="75" spans="1:7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  <c r="F75">
        <v>1</v>
      </c>
      <c r="G75">
        <f t="shared" si="1"/>
        <v>0.4200000000000001</v>
      </c>
    </row>
    <row r="76" spans="1:7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  <c r="F76">
        <v>1</v>
      </c>
      <c r="G76">
        <f t="shared" si="1"/>
        <v>0.44000000000000011</v>
      </c>
    </row>
    <row r="77" spans="1:7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  <c r="F77">
        <v>1</v>
      </c>
      <c r="G77">
        <f t="shared" si="1"/>
        <v>0.46000000000000013</v>
      </c>
    </row>
    <row r="78" spans="1:7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  <c r="F78">
        <v>1</v>
      </c>
      <c r="G78">
        <f t="shared" si="1"/>
        <v>0.48000000000000015</v>
      </c>
    </row>
    <row r="79" spans="1:7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  <c r="F79">
        <v>1</v>
      </c>
      <c r="G79">
        <f t="shared" si="1"/>
        <v>0.50000000000000011</v>
      </c>
    </row>
    <row r="80" spans="1:7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  <c r="F80">
        <v>1</v>
      </c>
      <c r="G80">
        <f t="shared" si="1"/>
        <v>0.52000000000000013</v>
      </c>
    </row>
    <row r="81" spans="1:7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  <c r="F81">
        <v>1</v>
      </c>
      <c r="G81">
        <f t="shared" si="1"/>
        <v>0.54000000000000015</v>
      </c>
    </row>
    <row r="82" spans="1:7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  <c r="F82">
        <v>1</v>
      </c>
      <c r="G82">
        <f t="shared" si="1"/>
        <v>0.56000000000000016</v>
      </c>
    </row>
    <row r="83" spans="1:7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  <c r="F83">
        <v>1</v>
      </c>
      <c r="G83">
        <f t="shared" si="1"/>
        <v>0.58000000000000018</v>
      </c>
    </row>
    <row r="84" spans="1:7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  <c r="F84">
        <v>1</v>
      </c>
      <c r="G84">
        <f t="shared" si="1"/>
        <v>0.6000000000000002</v>
      </c>
    </row>
    <row r="85" spans="1:7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  <c r="F85">
        <v>1</v>
      </c>
      <c r="G85">
        <f t="shared" si="1"/>
        <v>0.62000000000000022</v>
      </c>
    </row>
    <row r="86" spans="1:7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  <c r="F86">
        <v>1</v>
      </c>
      <c r="G86">
        <f t="shared" si="1"/>
        <v>0.64000000000000024</v>
      </c>
    </row>
    <row r="87" spans="1:7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  <c r="F87">
        <v>1</v>
      </c>
      <c r="G87">
        <f t="shared" si="1"/>
        <v>0.66000000000000025</v>
      </c>
    </row>
    <row r="88" spans="1:7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  <c r="F88">
        <v>1</v>
      </c>
      <c r="G88">
        <f t="shared" si="1"/>
        <v>0.68000000000000027</v>
      </c>
    </row>
    <row r="89" spans="1:7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  <c r="F89">
        <v>1</v>
      </c>
      <c r="G89">
        <f t="shared" si="1"/>
        <v>0.70000000000000029</v>
      </c>
    </row>
    <row r="90" spans="1:7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  <c r="F90">
        <v>1</v>
      </c>
      <c r="G90">
        <f t="shared" si="1"/>
        <v>0.72000000000000031</v>
      </c>
    </row>
    <row r="91" spans="1:7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  <c r="F91">
        <v>1</v>
      </c>
      <c r="G91">
        <f t="shared" si="1"/>
        <v>0.74000000000000032</v>
      </c>
    </row>
    <row r="92" spans="1:7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  <c r="F92">
        <v>1</v>
      </c>
      <c r="G92">
        <f t="shared" si="1"/>
        <v>0.76000000000000034</v>
      </c>
    </row>
    <row r="93" spans="1:7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  <c r="F93">
        <v>1</v>
      </c>
      <c r="G93">
        <f t="shared" si="1"/>
        <v>0.78000000000000036</v>
      </c>
    </row>
    <row r="94" spans="1:7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  <c r="F94">
        <v>1</v>
      </c>
      <c r="G94">
        <f t="shared" si="1"/>
        <v>0.80000000000000038</v>
      </c>
    </row>
    <row r="95" spans="1:7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  <c r="F95">
        <v>1</v>
      </c>
      <c r="G95">
        <f t="shared" si="1"/>
        <v>0.8200000000000004</v>
      </c>
    </row>
    <row r="96" spans="1:7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  <c r="F96">
        <v>1</v>
      </c>
      <c r="G96">
        <f t="shared" si="1"/>
        <v>0.84000000000000041</v>
      </c>
    </row>
    <row r="97" spans="1:7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  <c r="F97">
        <v>1</v>
      </c>
      <c r="G97">
        <f t="shared" si="1"/>
        <v>0.86000000000000043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H97"/>
  <sheetViews>
    <sheetView workbookViewId="0">
      <selection activeCell="G1" sqref="G1:H1048576"/>
    </sheetView>
  </sheetViews>
  <sheetFormatPr defaultRowHeight="14.4" x14ac:dyDescent="0.3"/>
  <sheetData>
    <row r="1" spans="1:8" x14ac:dyDescent="0.3">
      <c r="A1" t="s">
        <v>39</v>
      </c>
      <c r="B1" t="s">
        <v>12</v>
      </c>
      <c r="C1" t="s">
        <v>40</v>
      </c>
      <c r="D1" t="s">
        <v>13</v>
      </c>
      <c r="E1" t="s">
        <v>52</v>
      </c>
      <c r="F1" t="s">
        <v>53</v>
      </c>
      <c r="G1" t="s">
        <v>122</v>
      </c>
      <c r="H1" t="s">
        <v>126</v>
      </c>
    </row>
    <row r="2" spans="1:8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  <c r="G2">
        <v>1</v>
      </c>
      <c r="H2">
        <v>1</v>
      </c>
    </row>
    <row r="3" spans="1:8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  <c r="G3">
        <v>1</v>
      </c>
      <c r="H3">
        <f>H2-0.02</f>
        <v>0.98</v>
      </c>
    </row>
    <row r="4" spans="1:8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  <c r="G4">
        <v>1</v>
      </c>
      <c r="H4">
        <f t="shared" ref="H4:H51" si="1">H3-0.02</f>
        <v>0.96</v>
      </c>
    </row>
    <row r="5" spans="1:8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  <c r="G5">
        <v>1</v>
      </c>
      <c r="H5">
        <f t="shared" si="1"/>
        <v>0.94</v>
      </c>
    </row>
    <row r="6" spans="1:8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  <c r="G6">
        <v>1</v>
      </c>
      <c r="H6">
        <f t="shared" si="1"/>
        <v>0.91999999999999993</v>
      </c>
    </row>
    <row r="7" spans="1:8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  <c r="G7">
        <v>1</v>
      </c>
      <c r="H7">
        <f t="shared" si="1"/>
        <v>0.89999999999999991</v>
      </c>
    </row>
    <row r="8" spans="1:8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  <c r="G8">
        <v>1</v>
      </c>
      <c r="H8">
        <f t="shared" si="1"/>
        <v>0.87999999999999989</v>
      </c>
    </row>
    <row r="9" spans="1:8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  <c r="G9">
        <v>1</v>
      </c>
      <c r="H9">
        <f t="shared" si="1"/>
        <v>0.85999999999999988</v>
      </c>
    </row>
    <row r="10" spans="1:8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  <c r="G10">
        <v>1</v>
      </c>
      <c r="H10">
        <f t="shared" si="1"/>
        <v>0.83999999999999986</v>
      </c>
    </row>
    <row r="11" spans="1:8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  <c r="G11">
        <v>1</v>
      </c>
      <c r="H11">
        <f t="shared" si="1"/>
        <v>0.81999999999999984</v>
      </c>
    </row>
    <row r="12" spans="1:8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  <c r="G12">
        <v>1</v>
      </c>
      <c r="H12">
        <f t="shared" si="1"/>
        <v>0.79999999999999982</v>
      </c>
    </row>
    <row r="13" spans="1:8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  <c r="G13">
        <v>1</v>
      </c>
      <c r="H13">
        <f t="shared" si="1"/>
        <v>0.7799999999999998</v>
      </c>
    </row>
    <row r="14" spans="1:8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  <c r="G14">
        <v>1</v>
      </c>
      <c r="H14">
        <f t="shared" si="1"/>
        <v>0.75999999999999979</v>
      </c>
    </row>
    <row r="15" spans="1:8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  <c r="G15">
        <v>1</v>
      </c>
      <c r="H15">
        <f t="shared" si="1"/>
        <v>0.73999999999999977</v>
      </c>
    </row>
    <row r="16" spans="1:8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  <c r="G16">
        <v>1</v>
      </c>
      <c r="H16">
        <f t="shared" si="1"/>
        <v>0.71999999999999975</v>
      </c>
    </row>
    <row r="17" spans="1:8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  <c r="G17">
        <v>1</v>
      </c>
      <c r="H17">
        <f t="shared" si="1"/>
        <v>0.69999999999999973</v>
      </c>
    </row>
    <row r="18" spans="1:8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  <c r="G18">
        <v>1</v>
      </c>
      <c r="H18">
        <f t="shared" si="1"/>
        <v>0.67999999999999972</v>
      </c>
    </row>
    <row r="19" spans="1:8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  <c r="G19">
        <v>1</v>
      </c>
      <c r="H19">
        <f t="shared" si="1"/>
        <v>0.6599999999999997</v>
      </c>
    </row>
    <row r="20" spans="1:8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  <c r="G20">
        <v>1</v>
      </c>
      <c r="H20">
        <f t="shared" si="1"/>
        <v>0.63999999999999968</v>
      </c>
    </row>
    <row r="21" spans="1:8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  <c r="G21">
        <v>1</v>
      </c>
      <c r="H21">
        <f t="shared" si="1"/>
        <v>0.61999999999999966</v>
      </c>
    </row>
    <row r="22" spans="1:8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  <c r="G22">
        <v>1</v>
      </c>
      <c r="H22">
        <f t="shared" si="1"/>
        <v>0.59999999999999964</v>
      </c>
    </row>
    <row r="23" spans="1:8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  <c r="G23">
        <v>1</v>
      </c>
      <c r="H23">
        <f t="shared" si="1"/>
        <v>0.57999999999999963</v>
      </c>
    </row>
    <row r="24" spans="1:8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  <c r="G24">
        <v>1</v>
      </c>
      <c r="H24">
        <f t="shared" si="1"/>
        <v>0.55999999999999961</v>
      </c>
    </row>
    <row r="25" spans="1:8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  <c r="G25">
        <v>1</v>
      </c>
      <c r="H25">
        <f>H24-0.02</f>
        <v>0.53999999999999959</v>
      </c>
    </row>
    <row r="26" spans="1:8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  <c r="G26">
        <v>1</v>
      </c>
      <c r="H26">
        <f t="shared" si="1"/>
        <v>0.51999999999999957</v>
      </c>
    </row>
    <row r="27" spans="1:8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  <c r="G27">
        <v>1</v>
      </c>
      <c r="H27">
        <f t="shared" si="1"/>
        <v>0.49999999999999956</v>
      </c>
    </row>
    <row r="28" spans="1:8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  <c r="G28">
        <v>1</v>
      </c>
      <c r="H28">
        <f t="shared" si="1"/>
        <v>0.47999999999999954</v>
      </c>
    </row>
    <row r="29" spans="1:8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  <c r="G29">
        <v>1</v>
      </c>
      <c r="H29">
        <f t="shared" si="1"/>
        <v>0.45999999999999952</v>
      </c>
    </row>
    <row r="30" spans="1:8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  <c r="G30">
        <v>1</v>
      </c>
      <c r="H30">
        <f t="shared" si="1"/>
        <v>0.4399999999999995</v>
      </c>
    </row>
    <row r="31" spans="1:8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  <c r="G31">
        <v>1</v>
      </c>
      <c r="H31">
        <f t="shared" si="1"/>
        <v>0.41999999999999948</v>
      </c>
    </row>
    <row r="32" spans="1:8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  <c r="G32">
        <v>1</v>
      </c>
      <c r="H32">
        <f t="shared" si="1"/>
        <v>0.39999999999999947</v>
      </c>
    </row>
    <row r="33" spans="1:8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  <c r="G33">
        <v>1</v>
      </c>
      <c r="H33">
        <f t="shared" si="1"/>
        <v>0.37999999999999945</v>
      </c>
    </row>
    <row r="34" spans="1:8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  <c r="G34">
        <v>1</v>
      </c>
      <c r="H34">
        <f t="shared" si="1"/>
        <v>0.35999999999999943</v>
      </c>
    </row>
    <row r="35" spans="1:8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  <c r="G35">
        <v>1</v>
      </c>
      <c r="H35">
        <f t="shared" si="1"/>
        <v>0.33999999999999941</v>
      </c>
    </row>
    <row r="36" spans="1:8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  <c r="G36">
        <v>1</v>
      </c>
      <c r="H36">
        <f t="shared" si="1"/>
        <v>0.3199999999999994</v>
      </c>
    </row>
    <row r="37" spans="1:8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  <c r="G37">
        <v>1</v>
      </c>
      <c r="H37">
        <f t="shared" si="1"/>
        <v>0.29999999999999938</v>
      </c>
    </row>
    <row r="38" spans="1:8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  <c r="G38">
        <v>1</v>
      </c>
      <c r="H38">
        <f t="shared" si="1"/>
        <v>0.27999999999999936</v>
      </c>
    </row>
    <row r="39" spans="1:8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  <c r="G39">
        <v>1</v>
      </c>
      <c r="H39">
        <f t="shared" si="1"/>
        <v>0.25999999999999934</v>
      </c>
    </row>
    <row r="40" spans="1:8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  <c r="G40">
        <v>1</v>
      </c>
      <c r="H40">
        <f t="shared" si="1"/>
        <v>0.23999999999999935</v>
      </c>
    </row>
    <row r="41" spans="1:8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  <c r="G41">
        <v>1</v>
      </c>
      <c r="H41">
        <f t="shared" si="1"/>
        <v>0.21999999999999936</v>
      </c>
    </row>
    <row r="42" spans="1:8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  <c r="G42">
        <v>1</v>
      </c>
      <c r="H42">
        <f>H41-0.02</f>
        <v>0.19999999999999937</v>
      </c>
    </row>
    <row r="43" spans="1:8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  <c r="G43">
        <v>1</v>
      </c>
      <c r="H43">
        <f t="shared" si="1"/>
        <v>0.17999999999999938</v>
      </c>
    </row>
    <row r="44" spans="1:8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  <c r="G44">
        <v>1</v>
      </c>
      <c r="H44">
        <f t="shared" si="1"/>
        <v>0.15999999999999939</v>
      </c>
    </row>
    <row r="45" spans="1:8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  <c r="G45">
        <v>1</v>
      </c>
      <c r="H45">
        <f t="shared" si="1"/>
        <v>0.1399999999999994</v>
      </c>
    </row>
    <row r="46" spans="1:8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  <c r="G46">
        <v>1</v>
      </c>
      <c r="H46">
        <f t="shared" si="1"/>
        <v>0.1199999999999994</v>
      </c>
    </row>
    <row r="47" spans="1:8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  <c r="G47">
        <v>1</v>
      </c>
      <c r="H47">
        <f t="shared" si="1"/>
        <v>9.9999999999999395E-2</v>
      </c>
    </row>
    <row r="48" spans="1:8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  <c r="G48">
        <v>1</v>
      </c>
      <c r="H48">
        <f>H47-0.02</f>
        <v>7.9999999999999391E-2</v>
      </c>
    </row>
    <row r="49" spans="1:8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  <c r="G49">
        <v>1</v>
      </c>
      <c r="H49">
        <f t="shared" si="1"/>
        <v>5.9999999999999387E-2</v>
      </c>
    </row>
    <row r="50" spans="1:8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  <c r="G50">
        <v>1</v>
      </c>
      <c r="H50">
        <f>H49-0.02</f>
        <v>3.9999999999999383E-2</v>
      </c>
    </row>
    <row r="51" spans="1:8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  <c r="G51">
        <v>1</v>
      </c>
      <c r="H51">
        <f t="shared" si="1"/>
        <v>1.9999999999999383E-2</v>
      </c>
    </row>
    <row r="52" spans="1:8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  <c r="G52">
        <v>1</v>
      </c>
      <c r="H52">
        <v>0</v>
      </c>
    </row>
    <row r="53" spans="1:8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  <c r="G53">
        <v>1</v>
      </c>
      <c r="H53">
        <v>0</v>
      </c>
    </row>
    <row r="54" spans="1:8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  <c r="G54">
        <v>1</v>
      </c>
      <c r="H54">
        <v>0</v>
      </c>
    </row>
    <row r="55" spans="1:8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  <c r="G55">
        <v>1</v>
      </c>
      <c r="H55">
        <f>H54+0.02</f>
        <v>0.02</v>
      </c>
    </row>
    <row r="56" spans="1:8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  <c r="G56">
        <v>1</v>
      </c>
      <c r="H56">
        <f t="shared" ref="H56:H97" si="2">H55+0.02</f>
        <v>0.04</v>
      </c>
    </row>
    <row r="57" spans="1:8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  <c r="G57">
        <v>1</v>
      </c>
      <c r="H57">
        <f t="shared" si="2"/>
        <v>0.06</v>
      </c>
    </row>
    <row r="58" spans="1:8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  <c r="G58">
        <v>1</v>
      </c>
      <c r="H58">
        <f t="shared" si="2"/>
        <v>0.08</v>
      </c>
    </row>
    <row r="59" spans="1:8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  <c r="G59">
        <v>1</v>
      </c>
      <c r="H59">
        <f t="shared" si="2"/>
        <v>0.1</v>
      </c>
    </row>
    <row r="60" spans="1:8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  <c r="G60">
        <v>1</v>
      </c>
      <c r="H60">
        <f t="shared" si="2"/>
        <v>0.12000000000000001</v>
      </c>
    </row>
    <row r="61" spans="1:8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  <c r="G61">
        <v>1</v>
      </c>
      <c r="H61">
        <f t="shared" si="2"/>
        <v>0.14000000000000001</v>
      </c>
    </row>
    <row r="62" spans="1:8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  <c r="G62">
        <v>1</v>
      </c>
      <c r="H62">
        <f t="shared" si="2"/>
        <v>0.16</v>
      </c>
    </row>
    <row r="63" spans="1:8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  <c r="G63">
        <v>1</v>
      </c>
      <c r="H63">
        <f t="shared" si="2"/>
        <v>0.18</v>
      </c>
    </row>
    <row r="64" spans="1:8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  <c r="G64">
        <v>1</v>
      </c>
      <c r="H64">
        <f t="shared" si="2"/>
        <v>0.19999999999999998</v>
      </c>
    </row>
    <row r="65" spans="1:8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  <c r="G65">
        <v>1</v>
      </c>
      <c r="H65">
        <f t="shared" si="2"/>
        <v>0.21999999999999997</v>
      </c>
    </row>
    <row r="66" spans="1:8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  <c r="G66">
        <v>1</v>
      </c>
      <c r="H66">
        <f t="shared" si="2"/>
        <v>0.23999999999999996</v>
      </c>
    </row>
    <row r="67" spans="1:8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3">MIN(1,MAX(0,B67*(1+0.2*COS(A67*PI()/9))))</f>
        <v>0.29399262638535623</v>
      </c>
      <c r="G67">
        <v>1</v>
      </c>
      <c r="H67">
        <f t="shared" si="2"/>
        <v>0.25999999999999995</v>
      </c>
    </row>
    <row r="68" spans="1:8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3"/>
        <v>0.22680000000000017</v>
      </c>
      <c r="G68">
        <v>1</v>
      </c>
      <c r="H68">
        <f t="shared" si="2"/>
        <v>0.27999999999999997</v>
      </c>
    </row>
    <row r="69" spans="1:8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3"/>
        <v>5.5904812591050519E-2</v>
      </c>
      <c r="G69">
        <v>1</v>
      </c>
      <c r="H69">
        <f t="shared" si="2"/>
        <v>0.3</v>
      </c>
    </row>
    <row r="70" spans="1:8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3"/>
        <v>0.11777319605161596</v>
      </c>
      <c r="G70">
        <v>1</v>
      </c>
      <c r="H70">
        <f t="shared" si="2"/>
        <v>0.32</v>
      </c>
    </row>
    <row r="71" spans="1:8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3"/>
        <v>0.29040000000000005</v>
      </c>
      <c r="G71">
        <v>1</v>
      </c>
      <c r="H71">
        <f t="shared" si="2"/>
        <v>0.34</v>
      </c>
    </row>
    <row r="72" spans="1:8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3"/>
        <v>0.67824427780847418</v>
      </c>
      <c r="G72">
        <v>1</v>
      </c>
      <c r="H72">
        <f t="shared" si="2"/>
        <v>0.36000000000000004</v>
      </c>
    </row>
    <row r="73" spans="1:8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3"/>
        <v>0.73728309576839357</v>
      </c>
      <c r="G73">
        <v>1</v>
      </c>
      <c r="H73">
        <f t="shared" si="2"/>
        <v>0.38000000000000006</v>
      </c>
    </row>
    <row r="74" spans="1:8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3"/>
        <v>1</v>
      </c>
      <c r="G74">
        <v>1</v>
      </c>
      <c r="H74">
        <f t="shared" si="2"/>
        <v>0.40000000000000008</v>
      </c>
    </row>
    <row r="75" spans="1:8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3"/>
        <v>1</v>
      </c>
      <c r="G75">
        <v>1</v>
      </c>
      <c r="H75">
        <f t="shared" si="2"/>
        <v>0.4200000000000001</v>
      </c>
    </row>
    <row r="76" spans="1:8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3"/>
        <v>1</v>
      </c>
      <c r="G76">
        <v>1</v>
      </c>
      <c r="H76">
        <f t="shared" si="2"/>
        <v>0.44000000000000011</v>
      </c>
    </row>
    <row r="77" spans="1:8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3"/>
        <v>0.94639746465000041</v>
      </c>
      <c r="G77">
        <v>1</v>
      </c>
      <c r="H77">
        <f t="shared" si="2"/>
        <v>0.46000000000000013</v>
      </c>
    </row>
    <row r="78" spans="1:8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3"/>
        <v>0.86830965452600573</v>
      </c>
      <c r="G78">
        <v>1</v>
      </c>
      <c r="H78">
        <f t="shared" si="2"/>
        <v>0.48000000000000015</v>
      </c>
    </row>
    <row r="79" spans="1:8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3"/>
        <v>0.73851461529266327</v>
      </c>
      <c r="G79">
        <v>1</v>
      </c>
      <c r="H79">
        <f t="shared" si="2"/>
        <v>0.50000000000000011</v>
      </c>
    </row>
    <row r="80" spans="1:8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3"/>
        <v>0.64625530293000089</v>
      </c>
      <c r="G80">
        <v>1</v>
      </c>
      <c r="H80">
        <f t="shared" si="2"/>
        <v>0.52000000000000013</v>
      </c>
    </row>
    <row r="81" spans="1:8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3"/>
        <v>0.15775214098726445</v>
      </c>
      <c r="G81">
        <v>1</v>
      </c>
      <c r="H81">
        <f t="shared" si="2"/>
        <v>0.54000000000000015</v>
      </c>
    </row>
    <row r="82" spans="1:8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3"/>
        <v>0.3890718659233296</v>
      </c>
      <c r="G82">
        <v>1</v>
      </c>
      <c r="H82">
        <f t="shared" si="2"/>
        <v>0.56000000000000016</v>
      </c>
    </row>
    <row r="83" spans="1:8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3"/>
        <v>0.50560000000000016</v>
      </c>
      <c r="G83">
        <v>1</v>
      </c>
      <c r="H83">
        <f t="shared" si="2"/>
        <v>0.58000000000000018</v>
      </c>
    </row>
    <row r="84" spans="1:8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3"/>
        <v>0.55308686908058757</v>
      </c>
      <c r="G84">
        <v>1</v>
      </c>
      <c r="H84">
        <f t="shared" si="2"/>
        <v>0.6000000000000002</v>
      </c>
    </row>
    <row r="85" spans="1:8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3"/>
        <v>0.60633063645592278</v>
      </c>
      <c r="G85">
        <v>1</v>
      </c>
      <c r="H85">
        <f t="shared" si="2"/>
        <v>0.62000000000000022</v>
      </c>
    </row>
    <row r="86" spans="1:8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3"/>
        <v>0.6900960661200003</v>
      </c>
      <c r="G86">
        <v>1</v>
      </c>
      <c r="H86">
        <f t="shared" si="2"/>
        <v>0.64000000000000024</v>
      </c>
    </row>
    <row r="87" spans="1:8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3"/>
        <v>0.74618932300334451</v>
      </c>
      <c r="G87">
        <v>1</v>
      </c>
      <c r="H87">
        <f t="shared" si="2"/>
        <v>0.66000000000000025</v>
      </c>
    </row>
    <row r="88" spans="1:8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3"/>
        <v>0.78567611721535968</v>
      </c>
      <c r="G88">
        <v>1</v>
      </c>
      <c r="H88">
        <f t="shared" si="2"/>
        <v>0.68000000000000027</v>
      </c>
    </row>
    <row r="89" spans="1:8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3"/>
        <v>0.78210291565999923</v>
      </c>
      <c r="G89">
        <v>1</v>
      </c>
      <c r="H89">
        <f t="shared" si="2"/>
        <v>0.70000000000000029</v>
      </c>
    </row>
    <row r="90" spans="1:8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3"/>
        <v>0.75227804259178366</v>
      </c>
      <c r="G90">
        <v>1</v>
      </c>
      <c r="H90">
        <f t="shared" si="2"/>
        <v>0.72000000000000031</v>
      </c>
    </row>
    <row r="91" spans="1:8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3"/>
        <v>0.57859115424246443</v>
      </c>
      <c r="G91">
        <v>1</v>
      </c>
      <c r="H91">
        <f t="shared" si="2"/>
        <v>0.74000000000000032</v>
      </c>
    </row>
    <row r="92" spans="1:8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3"/>
        <v>0.4032</v>
      </c>
      <c r="G92">
        <v>1</v>
      </c>
      <c r="H92">
        <f t="shared" si="2"/>
        <v>0.76000000000000034</v>
      </c>
    </row>
    <row r="93" spans="1:8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3"/>
        <v>8.4671876230604584E-2</v>
      </c>
      <c r="G93">
        <v>1</v>
      </c>
      <c r="H93">
        <f t="shared" si="2"/>
        <v>0.78000000000000036</v>
      </c>
    </row>
    <row r="94" spans="1:8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3"/>
        <v>0.14628798148810238</v>
      </c>
      <c r="G94">
        <v>1</v>
      </c>
      <c r="H94">
        <f t="shared" si="2"/>
        <v>0.80000000000000038</v>
      </c>
    </row>
    <row r="95" spans="1:8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3"/>
        <v>0.29040000000000027</v>
      </c>
      <c r="G95">
        <v>1</v>
      </c>
      <c r="H95">
        <f t="shared" si="2"/>
        <v>0.8200000000000004</v>
      </c>
    </row>
    <row r="96" spans="1:8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3"/>
        <v>0.54603936351203664</v>
      </c>
      <c r="G96">
        <v>1</v>
      </c>
      <c r="H96">
        <f t="shared" si="2"/>
        <v>0.84000000000000041</v>
      </c>
    </row>
    <row r="97" spans="1:8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3"/>
        <v>0.48679296043027337</v>
      </c>
      <c r="G97">
        <v>1</v>
      </c>
      <c r="H97">
        <f t="shared" si="2"/>
        <v>0.86000000000000043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parameters</vt:lpstr>
      <vt:lpstr>carriers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2020-11-03T22:12:38Z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