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hybrid_energy_system\"/>
    </mc:Choice>
  </mc:AlternateContent>
  <xr:revisionPtr revIDLastSave="0" documentId="13_ncr:1_{7C5A1840-FAA3-4DA2-BF3A-89A6DC14AA95}" xr6:coauthVersionLast="45" xr6:coauthVersionMax="45" xr10:uidLastSave="{00000000-0000-0000-0000-000000000000}"/>
  <bookViews>
    <workbookView xWindow="11508" yWindow="276" windowWidth="15336" windowHeight="16356" activeTab="3" xr2:uid="{67DC4D86-39E4-4DA3-B21D-C0F42277600B}"/>
  </bookViews>
  <sheets>
    <sheet name="node" sheetId="1" r:id="rId1"/>
    <sheet name="edge" sheetId="2" r:id="rId2"/>
    <sheet name="device_old" sheetId="3" r:id="rId3"/>
    <sheet name="device" sheetId="7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7" l="1"/>
  <c r="I12" i="7"/>
  <c r="I11" i="7"/>
  <c r="I7" i="7"/>
  <c r="I6" i="7"/>
  <c r="J16" i="3" l="1"/>
  <c r="N4" i="3" l="1"/>
  <c r="O4" i="3"/>
  <c r="O3" i="3"/>
  <c r="N3" i="3"/>
</calcChain>
</file>

<file path=xl/sharedStrings.xml><?xml version="1.0" encoding="utf-8"?>
<sst xmlns="http://schemas.openxmlformats.org/spreadsheetml/2006/main" count="396" uniqueCount="162">
  <si>
    <t>id</t>
  </si>
  <si>
    <t>coord_x</t>
  </si>
  <si>
    <t>coord_y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</si>
  <si>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</si>
  <si>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</si>
  <si>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</si>
  <si>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</si>
  <si>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</si>
  <si>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</si>
  <si>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</si>
  <si>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</si>
  <si>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</si>
  <si>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</si>
  <si>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pump</t>
  </si>
  <si>
    <t>heat demand</t>
  </si>
  <si>
    <t>heat dump</t>
  </si>
  <si>
    <t>curve_wind</t>
  </si>
  <si>
    <t>coord_z</t>
  </si>
  <si>
    <t>platform</t>
  </si>
  <si>
    <t>external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</si>
  <si>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</si>
  <si>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</si>
  <si>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</si>
  <si>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</si>
  <si>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</si>
  <si>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</si>
  <si>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</si>
  <si>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</si>
  <si>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el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</si>
  <si>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</si>
  <si>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</si>
  <si>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</si>
  <si>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</si>
  <si>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</si>
  <si>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</si>
  <si>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</si>
  <si>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</si>
  <si>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</si>
  <si>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</si>
  <si>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</si>
  <si>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</si>
  <si>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</si>
  <si>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</si>
  <si>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</si>
  <si>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</si>
  <si>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heatpump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</si>
  <si>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</si>
  <si>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</si>
  <si>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</si>
  <si>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</si>
  <si>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</si>
  <si>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</si>
  <si>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</si>
  <si>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</si>
  <si>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</si>
  <si>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</si>
  <si>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</si>
  <si>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</si>
  <si>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</si>
  <si>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</si>
  <si>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</si>
  <si>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</si>
  <si>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</si>
  <si>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</si>
  <si>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</si>
  <si>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</si>
  <si>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</si>
  <si>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</si>
  <si>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</si>
  <si>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</si>
  <si>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</si>
  <si>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</si>
  <si>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manifold</t>
  </si>
  <si>
    <t>well1</t>
  </si>
  <si>
    <t>well2</t>
  </si>
  <si>
    <t>well3</t>
  </si>
  <si>
    <t>well_production</t>
  </si>
  <si>
    <t>oil</t>
  </si>
  <si>
    <t>water</t>
  </si>
  <si>
    <t>process_oil</t>
  </si>
  <si>
    <t>process_water</t>
  </si>
  <si>
    <t>pump_oil</t>
  </si>
  <si>
    <t>pressure.oil.in</t>
  </si>
  <si>
    <t>pressure.oil.out</t>
  </si>
  <si>
    <t>pressure.water.in</t>
  </si>
  <si>
    <t>pressure.water.out</t>
  </si>
  <si>
    <t>pressure.gas.in</t>
  </si>
  <si>
    <t>pressure.gas.out</t>
  </si>
  <si>
    <t>powersupply</t>
  </si>
  <si>
    <t>auxiliary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</si>
  <si>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</si>
  <si>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</si>
  <si>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</si>
  <si>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</si>
  <si>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</si>
  <si>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</si>
  <si>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</si>
  <si>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</si>
  <si>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</si>
  <si>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well_injection</t>
  </si>
  <si>
    <t>dummy parameters</t>
  </si>
  <si>
    <t>wellstream</t>
  </si>
  <si>
    <t>pressure.wellstream.out</t>
  </si>
  <si>
    <t>pressure.wellstream.in</t>
  </si>
  <si>
    <t>eta includes pressure difference dependence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</si>
  <si>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</si>
  <si>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</si>
  <si>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</si>
  <si>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</si>
  <si>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</si>
  <si>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</si>
  <si>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treatment_gas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</si>
  <si>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</si>
  <si>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</si>
  <si>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</si>
  <si>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</si>
  <si>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</si>
  <si>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</si>
  <si>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$/kgCO2</t>
  </si>
  <si>
    <t>seawater inlet</t>
  </si>
  <si>
    <t>source_water</t>
  </si>
  <si>
    <t>curve_declining</t>
  </si>
  <si>
    <t>param_id</t>
  </si>
  <si>
    <t>param_value</t>
  </si>
  <si>
    <t>GT1</t>
  </si>
  <si>
    <t>GT2</t>
  </si>
  <si>
    <t>compr1</t>
  </si>
  <si>
    <t>sep</t>
  </si>
  <si>
    <t>aux</t>
  </si>
  <si>
    <t>el load</t>
  </si>
  <si>
    <t>wind</t>
  </si>
  <si>
    <t>diesel</t>
  </si>
  <si>
    <t>heat1</t>
  </si>
  <si>
    <t>water1</t>
  </si>
  <si>
    <t>heat2</t>
  </si>
  <si>
    <t>ex_g</t>
  </si>
  <si>
    <t>ex_o</t>
  </si>
  <si>
    <t>ex_e</t>
  </si>
  <si>
    <t>heat3</t>
  </si>
  <si>
    <t>pump1</t>
  </si>
  <si>
    <t>inj</t>
  </si>
  <si>
    <t>water2</t>
  </si>
  <si>
    <t>kgCO2/MWh electricity</t>
  </si>
  <si>
    <t>MPa</t>
  </si>
  <si>
    <t>MPa, wellhead pressure</t>
  </si>
  <si>
    <t>compr2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</si>
  <si>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</si>
  <si>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</si>
  <si>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</si>
  <si>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</si>
  <si>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</si>
  <si>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</si>
  <si>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injectionpressure</t>
  </si>
  <si>
    <t>MPa - at least as much as production well pressure</t>
  </si>
  <si>
    <t>Sm3/s (must be between Pmin and Pmax)</t>
  </si>
  <si>
    <t>Pavg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</si>
  <si>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</si>
  <si>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</si>
  <si>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</si>
  <si>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</si>
  <si>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</si>
  <si>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number of timesteps in planning horizon (6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</si>
</sst>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M11"/>
  <sheetViews>
    <sheetView workbookViewId="0">
      <selection activeCell="I12" sqref="I12"/>
    </sheetView>
  </sheetViews>
  <sheetFormatPr defaultRowHeight="14.4" x14ac:dyDescent="0.3"/>
  <cols>
    <col min="1" max="1" width="14.33203125" bestFit="1" customWidth="1"/>
    <col min="6" max="6" width="20.6640625" bestFit="1" customWidth="1"/>
    <col min="7" max="7" width="22.109375" bestFit="1" customWidth="1"/>
    <col min="8" max="8" width="13.5546875" bestFit="1" customWidth="1"/>
    <col min="9" max="9" width="14.88671875" bestFit="1" customWidth="1"/>
    <col min="10" max="10" width="12.77734375" bestFit="1" customWidth="1"/>
    <col min="11" max="11" width="14.21875" bestFit="1" customWidth="1"/>
    <col min="12" max="12" width="15.6640625" bestFit="1" customWidth="1"/>
    <col min="13" max="13" width="17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17</v>
      </c>
      <c r="E1" s="1" t="s">
        <v>10</v>
      </c>
      <c r="F1" s="1" t="s">
        <v>103</v>
      </c>
      <c r="G1" s="1" t="s">
        <v>102</v>
      </c>
      <c r="H1" s="1" t="s">
        <v>86</v>
      </c>
      <c r="I1" s="1" t="s">
        <v>87</v>
      </c>
      <c r="J1" s="1" t="s">
        <v>82</v>
      </c>
      <c r="K1" s="1" t="s">
        <v>83</v>
      </c>
      <c r="L1" s="1" t="s">
        <v>84</v>
      </c>
      <c r="M1" s="1" t="s">
        <v>85</v>
      </c>
    </row>
    <row r="2" spans="1:13" x14ac:dyDescent="0.3">
      <c r="A2" t="s">
        <v>88</v>
      </c>
      <c r="B2">
        <v>-1</v>
      </c>
      <c r="C2">
        <v>1</v>
      </c>
      <c r="D2">
        <v>0</v>
      </c>
      <c r="E2" t="s">
        <v>18</v>
      </c>
      <c r="H2">
        <v>2</v>
      </c>
      <c r="I2">
        <v>2</v>
      </c>
    </row>
    <row r="3" spans="1:13" x14ac:dyDescent="0.3">
      <c r="A3" t="s">
        <v>89</v>
      </c>
      <c r="B3">
        <v>-1</v>
      </c>
      <c r="C3">
        <v>1</v>
      </c>
      <c r="D3">
        <v>0</v>
      </c>
      <c r="E3" t="s">
        <v>18</v>
      </c>
    </row>
    <row r="4" spans="1:13" x14ac:dyDescent="0.3">
      <c r="A4" t="s">
        <v>72</v>
      </c>
      <c r="B4">
        <v>2</v>
      </c>
      <c r="C4">
        <v>0</v>
      </c>
      <c r="D4">
        <v>-0.1</v>
      </c>
      <c r="E4" t="s">
        <v>60</v>
      </c>
      <c r="F4">
        <v>6</v>
      </c>
      <c r="G4">
        <v>6</v>
      </c>
    </row>
    <row r="5" spans="1:13" x14ac:dyDescent="0.3">
      <c r="A5" t="s">
        <v>31</v>
      </c>
      <c r="B5">
        <v>0</v>
      </c>
      <c r="C5">
        <v>0</v>
      </c>
      <c r="D5">
        <v>0</v>
      </c>
      <c r="E5" t="s">
        <v>18</v>
      </c>
      <c r="F5">
        <v>6</v>
      </c>
      <c r="I5">
        <v>2</v>
      </c>
      <c r="K5">
        <v>0.3</v>
      </c>
      <c r="M5">
        <v>0.7</v>
      </c>
    </row>
    <row r="6" spans="1:13" x14ac:dyDescent="0.3">
      <c r="A6" t="s">
        <v>79</v>
      </c>
      <c r="B6">
        <v>-1</v>
      </c>
      <c r="C6">
        <v>1</v>
      </c>
      <c r="D6">
        <v>0</v>
      </c>
      <c r="E6" t="s">
        <v>18</v>
      </c>
      <c r="J6">
        <v>0.3</v>
      </c>
      <c r="K6">
        <v>0.3</v>
      </c>
    </row>
    <row r="7" spans="1:13" x14ac:dyDescent="0.3">
      <c r="A7" t="s">
        <v>81</v>
      </c>
      <c r="B7">
        <v>-1</v>
      </c>
      <c r="C7">
        <v>1</v>
      </c>
      <c r="D7">
        <v>0</v>
      </c>
      <c r="E7" t="s">
        <v>18</v>
      </c>
      <c r="J7">
        <v>0.3</v>
      </c>
      <c r="K7">
        <v>3</v>
      </c>
    </row>
    <row r="8" spans="1:13" x14ac:dyDescent="0.3">
      <c r="A8" t="s">
        <v>38</v>
      </c>
      <c r="B8">
        <v>-1</v>
      </c>
      <c r="C8">
        <v>1</v>
      </c>
      <c r="D8">
        <v>0</v>
      </c>
      <c r="E8" t="s">
        <v>18</v>
      </c>
      <c r="H8">
        <v>2</v>
      </c>
      <c r="I8">
        <v>10</v>
      </c>
    </row>
    <row r="9" spans="1:13" x14ac:dyDescent="0.3">
      <c r="A9" t="s">
        <v>111</v>
      </c>
      <c r="B9">
        <v>-1</v>
      </c>
      <c r="C9">
        <v>1</v>
      </c>
      <c r="D9">
        <v>0</v>
      </c>
      <c r="E9" t="s">
        <v>18</v>
      </c>
      <c r="H9">
        <v>9.99</v>
      </c>
      <c r="I9">
        <v>9.99</v>
      </c>
    </row>
    <row r="10" spans="1:13" x14ac:dyDescent="0.3">
      <c r="A10" t="s">
        <v>80</v>
      </c>
      <c r="B10">
        <v>-1</v>
      </c>
      <c r="C10">
        <v>1</v>
      </c>
      <c r="D10">
        <v>0</v>
      </c>
      <c r="E10" t="s">
        <v>18</v>
      </c>
      <c r="L10">
        <v>0.7</v>
      </c>
      <c r="M10">
        <v>0.7</v>
      </c>
    </row>
    <row r="11" spans="1:13" x14ac:dyDescent="0.3">
      <c r="A11" t="s">
        <v>59</v>
      </c>
      <c r="B11">
        <v>-1.2</v>
      </c>
      <c r="C11">
        <v>1</v>
      </c>
      <c r="D11">
        <v>0</v>
      </c>
      <c r="E11" t="s">
        <v>23</v>
      </c>
      <c r="H11">
        <v>9.9700000000000006</v>
      </c>
      <c r="I11">
        <v>9.9700000000000006</v>
      </c>
      <c r="J11">
        <v>3</v>
      </c>
      <c r="K1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20"/>
  <sheetViews>
    <sheetView workbookViewId="0">
      <selection activeCell="B6" sqref="B6"/>
    </sheetView>
  </sheetViews>
  <sheetFormatPr defaultRowHeight="14.4" x14ac:dyDescent="0.3"/>
  <cols>
    <col min="1" max="1" width="9.44140625" bestFit="1" customWidth="1"/>
    <col min="2" max="2" width="14.33203125" bestFit="1" customWidth="1"/>
    <col min="3" max="3" width="15.109375" bestFit="1" customWidth="1"/>
    <col min="8" max="8" width="10" bestFit="1" customWidth="1"/>
    <col min="9" max="9" width="12.88671875" bestFit="1" customWidth="1"/>
    <col min="10" max="10" width="13.77734375" bestFit="1" customWidth="1"/>
  </cols>
  <sheetData>
    <row r="1" spans="1:11" s="1" customFormat="1" x14ac:dyDescent="0.3">
      <c r="A1" s="1" t="s">
        <v>3</v>
      </c>
      <c r="B1" s="1" t="s">
        <v>32</v>
      </c>
      <c r="C1" s="1" t="s">
        <v>33</v>
      </c>
      <c r="D1" s="1" t="s">
        <v>22</v>
      </c>
      <c r="E1" s="1" t="s">
        <v>6</v>
      </c>
      <c r="F1" s="1" t="s">
        <v>7</v>
      </c>
      <c r="G1" s="1" t="s">
        <v>8</v>
      </c>
      <c r="H1" s="1" t="s">
        <v>47</v>
      </c>
      <c r="I1" s="1" t="s">
        <v>48</v>
      </c>
      <c r="J1" s="1" t="s">
        <v>49</v>
      </c>
      <c r="K1" s="1" t="s">
        <v>10</v>
      </c>
    </row>
    <row r="2" spans="1:11" x14ac:dyDescent="0.3">
      <c r="A2" t="s">
        <v>4</v>
      </c>
      <c r="B2" t="s">
        <v>88</v>
      </c>
      <c r="C2" t="s">
        <v>89</v>
      </c>
      <c r="D2">
        <v>1</v>
      </c>
      <c r="E2">
        <v>500</v>
      </c>
      <c r="F2">
        <v>1E-3</v>
      </c>
      <c r="G2">
        <v>0.01</v>
      </c>
      <c r="H2">
        <v>0.01</v>
      </c>
    </row>
    <row r="3" spans="1:11" x14ac:dyDescent="0.3">
      <c r="A3" t="s">
        <v>4</v>
      </c>
      <c r="B3" t="s">
        <v>88</v>
      </c>
      <c r="C3" t="s">
        <v>31</v>
      </c>
      <c r="D3">
        <v>1</v>
      </c>
      <c r="E3">
        <v>500</v>
      </c>
      <c r="F3">
        <v>1E-3</v>
      </c>
      <c r="G3">
        <v>0.01</v>
      </c>
      <c r="H3">
        <v>0.01</v>
      </c>
    </row>
    <row r="4" spans="1:11" x14ac:dyDescent="0.3">
      <c r="A4" t="s">
        <v>4</v>
      </c>
      <c r="B4" t="s">
        <v>88</v>
      </c>
      <c r="C4" t="s">
        <v>79</v>
      </c>
      <c r="D4">
        <v>1</v>
      </c>
      <c r="E4">
        <v>500</v>
      </c>
      <c r="F4">
        <v>1E-3</v>
      </c>
      <c r="G4">
        <v>0.01</v>
      </c>
      <c r="H4">
        <v>0.01</v>
      </c>
    </row>
    <row r="5" spans="1:11" x14ac:dyDescent="0.3">
      <c r="A5" t="s">
        <v>4</v>
      </c>
      <c r="B5" t="s">
        <v>88</v>
      </c>
      <c r="C5" t="s">
        <v>111</v>
      </c>
      <c r="D5">
        <v>1</v>
      </c>
      <c r="E5">
        <v>500</v>
      </c>
      <c r="F5">
        <v>1E-3</v>
      </c>
      <c r="G5">
        <v>0.01</v>
      </c>
      <c r="H5">
        <v>0.01</v>
      </c>
    </row>
    <row r="6" spans="1:11" x14ac:dyDescent="0.3">
      <c r="A6" t="s">
        <v>4</v>
      </c>
      <c r="B6" t="s">
        <v>88</v>
      </c>
      <c r="C6" t="s">
        <v>80</v>
      </c>
      <c r="D6">
        <v>1</v>
      </c>
      <c r="E6">
        <v>500</v>
      </c>
      <c r="F6">
        <v>1E-3</v>
      </c>
      <c r="G6">
        <v>0.01</v>
      </c>
      <c r="H6">
        <v>0.01</v>
      </c>
    </row>
    <row r="7" spans="1:11" x14ac:dyDescent="0.3">
      <c r="A7" t="s">
        <v>4</v>
      </c>
      <c r="B7" t="s">
        <v>88</v>
      </c>
      <c r="C7" t="s">
        <v>38</v>
      </c>
      <c r="D7">
        <v>1</v>
      </c>
      <c r="E7">
        <v>500</v>
      </c>
      <c r="F7">
        <v>1E-3</v>
      </c>
      <c r="G7">
        <v>0.01</v>
      </c>
      <c r="H7">
        <v>0.01</v>
      </c>
    </row>
    <row r="8" spans="1:11" x14ac:dyDescent="0.3">
      <c r="A8" t="s">
        <v>4</v>
      </c>
      <c r="B8" t="s">
        <v>88</v>
      </c>
      <c r="C8" t="s">
        <v>81</v>
      </c>
      <c r="D8">
        <v>1</v>
      </c>
      <c r="E8">
        <v>500</v>
      </c>
      <c r="F8">
        <v>1E-3</v>
      </c>
      <c r="G8">
        <v>0.01</v>
      </c>
      <c r="H8">
        <v>0.01</v>
      </c>
    </row>
    <row r="9" spans="1:11" x14ac:dyDescent="0.3">
      <c r="A9" t="s">
        <v>44</v>
      </c>
      <c r="B9" t="s">
        <v>88</v>
      </c>
      <c r="C9" t="s">
        <v>89</v>
      </c>
      <c r="D9">
        <v>1</v>
      </c>
      <c r="E9">
        <v>500</v>
      </c>
    </row>
    <row r="10" spans="1:11" x14ac:dyDescent="0.3">
      <c r="A10" t="s">
        <v>101</v>
      </c>
      <c r="B10" t="s">
        <v>72</v>
      </c>
      <c r="C10" t="s">
        <v>31</v>
      </c>
      <c r="D10">
        <v>1</v>
      </c>
      <c r="E10">
        <v>10000</v>
      </c>
      <c r="H10">
        <v>1</v>
      </c>
      <c r="I10">
        <v>100</v>
      </c>
      <c r="J10">
        <v>300</v>
      </c>
    </row>
    <row r="11" spans="1:11" x14ac:dyDescent="0.3">
      <c r="A11" t="s">
        <v>77</v>
      </c>
      <c r="B11" t="s">
        <v>31</v>
      </c>
      <c r="C11" t="s">
        <v>79</v>
      </c>
      <c r="D11">
        <v>1</v>
      </c>
      <c r="E11">
        <v>10000</v>
      </c>
      <c r="H11">
        <v>0.01</v>
      </c>
      <c r="I11">
        <v>100</v>
      </c>
      <c r="J11">
        <v>300</v>
      </c>
    </row>
    <row r="12" spans="1:11" x14ac:dyDescent="0.3">
      <c r="A12" t="s">
        <v>5</v>
      </c>
      <c r="B12" t="s">
        <v>31</v>
      </c>
      <c r="C12" t="s">
        <v>38</v>
      </c>
      <c r="D12">
        <v>1</v>
      </c>
      <c r="E12">
        <v>10000</v>
      </c>
      <c r="H12">
        <v>0.01</v>
      </c>
      <c r="I12">
        <v>200</v>
      </c>
      <c r="J12">
        <v>300</v>
      </c>
    </row>
    <row r="13" spans="1:11" x14ac:dyDescent="0.3">
      <c r="A13" t="s">
        <v>78</v>
      </c>
      <c r="B13" t="s">
        <v>31</v>
      </c>
      <c r="C13" t="s">
        <v>80</v>
      </c>
      <c r="D13">
        <v>1</v>
      </c>
      <c r="E13">
        <v>10000</v>
      </c>
      <c r="H13">
        <v>0.01</v>
      </c>
      <c r="I13">
        <v>100</v>
      </c>
      <c r="J13">
        <v>300</v>
      </c>
    </row>
    <row r="14" spans="1:11" x14ac:dyDescent="0.3">
      <c r="A14" t="s">
        <v>77</v>
      </c>
      <c r="B14" t="s">
        <v>79</v>
      </c>
      <c r="C14" t="s">
        <v>81</v>
      </c>
      <c r="D14">
        <v>1</v>
      </c>
      <c r="E14">
        <v>10000</v>
      </c>
      <c r="H14">
        <v>0.01</v>
      </c>
      <c r="I14">
        <v>100</v>
      </c>
      <c r="J14">
        <v>300</v>
      </c>
    </row>
    <row r="15" spans="1:11" x14ac:dyDescent="0.3">
      <c r="A15" t="s">
        <v>5</v>
      </c>
      <c r="B15" t="s">
        <v>38</v>
      </c>
      <c r="C15" t="s">
        <v>111</v>
      </c>
      <c r="D15">
        <v>1</v>
      </c>
      <c r="E15">
        <v>10000</v>
      </c>
      <c r="H15">
        <v>0.01</v>
      </c>
      <c r="I15">
        <v>200</v>
      </c>
      <c r="J15">
        <v>300</v>
      </c>
    </row>
    <row r="16" spans="1:11" x14ac:dyDescent="0.3">
      <c r="A16" t="s">
        <v>5</v>
      </c>
      <c r="B16" t="s">
        <v>31</v>
      </c>
      <c r="C16" t="s">
        <v>88</v>
      </c>
      <c r="D16">
        <v>1</v>
      </c>
      <c r="E16">
        <v>10000</v>
      </c>
      <c r="H16">
        <v>0.01</v>
      </c>
      <c r="I16">
        <v>100</v>
      </c>
      <c r="J16">
        <v>300</v>
      </c>
    </row>
    <row r="17" spans="1:10" x14ac:dyDescent="0.3">
      <c r="A17" t="s">
        <v>77</v>
      </c>
      <c r="B17" t="s">
        <v>81</v>
      </c>
      <c r="C17" t="s">
        <v>59</v>
      </c>
      <c r="D17">
        <v>1</v>
      </c>
      <c r="E17">
        <v>10000</v>
      </c>
      <c r="H17">
        <v>0.1</v>
      </c>
      <c r="I17">
        <v>100</v>
      </c>
      <c r="J17">
        <v>300</v>
      </c>
    </row>
    <row r="18" spans="1:10" x14ac:dyDescent="0.3">
      <c r="A18" t="s">
        <v>5</v>
      </c>
      <c r="B18" t="s">
        <v>111</v>
      </c>
      <c r="C18" t="s">
        <v>59</v>
      </c>
      <c r="D18">
        <v>1</v>
      </c>
      <c r="E18">
        <v>10000</v>
      </c>
      <c r="H18">
        <v>0.1</v>
      </c>
      <c r="I18">
        <v>200</v>
      </c>
      <c r="J18">
        <v>300</v>
      </c>
    </row>
    <row r="19" spans="1:10" x14ac:dyDescent="0.3">
      <c r="A19" t="s">
        <v>44</v>
      </c>
      <c r="B19" t="s">
        <v>88</v>
      </c>
      <c r="C19" t="s">
        <v>31</v>
      </c>
      <c r="D19">
        <v>1</v>
      </c>
      <c r="E19">
        <v>1000</v>
      </c>
      <c r="H19">
        <v>0.01</v>
      </c>
    </row>
    <row r="20" spans="1:10" x14ac:dyDescent="0.3">
      <c r="A20" t="s">
        <v>4</v>
      </c>
      <c r="B20" t="s">
        <v>79</v>
      </c>
      <c r="C20" t="s">
        <v>81</v>
      </c>
      <c r="D20">
        <v>1</v>
      </c>
      <c r="E20">
        <v>500</v>
      </c>
      <c r="F20">
        <v>1E-3</v>
      </c>
      <c r="G20">
        <v>0.01</v>
      </c>
      <c r="H20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R25"/>
  <sheetViews>
    <sheetView workbookViewId="0">
      <selection activeCell="C6" sqref="C6"/>
    </sheetView>
  </sheetViews>
  <sheetFormatPr defaultRowHeight="14.4" x14ac:dyDescent="0.3"/>
  <cols>
    <col min="1" max="1" width="14.33203125" bestFit="1" customWidth="1"/>
    <col min="2" max="2" width="21.44140625" bestFit="1" customWidth="1"/>
    <col min="3" max="3" width="5.88671875" bestFit="1" customWidth="1"/>
    <col min="4" max="4" width="11" bestFit="1" customWidth="1"/>
    <col min="7" max="7" width="14.33203125" bestFit="1" customWidth="1"/>
  </cols>
  <sheetData>
    <row r="1" spans="1:18" x14ac:dyDescent="0.3">
      <c r="A1" t="s">
        <v>9</v>
      </c>
      <c r="B1" t="s">
        <v>24</v>
      </c>
      <c r="C1" t="s">
        <v>22</v>
      </c>
      <c r="D1" t="s">
        <v>19</v>
      </c>
      <c r="E1" t="s">
        <v>20</v>
      </c>
      <c r="F1" t="s">
        <v>21</v>
      </c>
      <c r="G1" t="s">
        <v>34</v>
      </c>
      <c r="H1" t="s">
        <v>39</v>
      </c>
      <c r="I1" t="s">
        <v>110</v>
      </c>
      <c r="J1" t="s">
        <v>58</v>
      </c>
      <c r="K1" t="s">
        <v>40</v>
      </c>
      <c r="L1" t="s">
        <v>41</v>
      </c>
      <c r="M1" t="s">
        <v>44</v>
      </c>
      <c r="N1" t="s">
        <v>67</v>
      </c>
      <c r="O1" t="s">
        <v>68</v>
      </c>
      <c r="P1" t="s">
        <v>50</v>
      </c>
      <c r="Q1" t="s">
        <v>71</v>
      </c>
      <c r="R1" t="s">
        <v>10</v>
      </c>
    </row>
    <row r="2" spans="1:18" x14ac:dyDescent="0.3">
      <c r="A2" t="s">
        <v>88</v>
      </c>
      <c r="B2" t="s">
        <v>11</v>
      </c>
      <c r="C2">
        <v>1</v>
      </c>
      <c r="E2">
        <v>80</v>
      </c>
      <c r="F2">
        <v>0</v>
      </c>
      <c r="G2" t="s">
        <v>43</v>
      </c>
      <c r="H2">
        <v>0.5</v>
      </c>
    </row>
    <row r="3" spans="1:18" x14ac:dyDescent="0.3">
      <c r="A3" t="s">
        <v>88</v>
      </c>
      <c r="B3" t="s">
        <v>66</v>
      </c>
      <c r="C3">
        <v>1</v>
      </c>
      <c r="E3">
        <v>20</v>
      </c>
      <c r="F3">
        <v>0</v>
      </c>
      <c r="G3" t="s">
        <v>37</v>
      </c>
      <c r="K3">
        <v>1</v>
      </c>
      <c r="L3">
        <v>1</v>
      </c>
      <c r="M3">
        <v>0.05</v>
      </c>
      <c r="N3">
        <f>1/60</f>
        <v>1.6666666666666666E-2</v>
      </c>
      <c r="O3">
        <f>1/60</f>
        <v>1.6666666666666666E-2</v>
      </c>
    </row>
    <row r="4" spans="1:18" x14ac:dyDescent="0.3">
      <c r="A4" t="s">
        <v>88</v>
      </c>
      <c r="B4" t="s">
        <v>65</v>
      </c>
      <c r="C4">
        <v>1</v>
      </c>
      <c r="E4">
        <v>20</v>
      </c>
      <c r="F4">
        <v>0</v>
      </c>
      <c r="G4" t="s">
        <v>37</v>
      </c>
      <c r="K4">
        <v>1</v>
      </c>
      <c r="L4">
        <v>1</v>
      </c>
      <c r="M4">
        <v>0.05</v>
      </c>
      <c r="N4">
        <f>1/60</f>
        <v>1.6666666666666666E-2</v>
      </c>
      <c r="O4">
        <f>1/60</f>
        <v>1.6666666666666666E-2</v>
      </c>
    </row>
    <row r="5" spans="1:18" x14ac:dyDescent="0.3">
      <c r="A5" t="s">
        <v>38</v>
      </c>
      <c r="B5" t="s">
        <v>30</v>
      </c>
      <c r="C5">
        <v>1</v>
      </c>
      <c r="E5">
        <v>1000</v>
      </c>
      <c r="F5">
        <v>0</v>
      </c>
      <c r="G5" t="s">
        <v>35</v>
      </c>
      <c r="H5">
        <v>0.4</v>
      </c>
    </row>
    <row r="6" spans="1:18" x14ac:dyDescent="0.3">
      <c r="A6" t="s">
        <v>38</v>
      </c>
      <c r="B6" t="s">
        <v>29</v>
      </c>
      <c r="C6">
        <v>0</v>
      </c>
      <c r="E6">
        <v>1000</v>
      </c>
      <c r="F6">
        <v>0</v>
      </c>
      <c r="G6" t="s">
        <v>38</v>
      </c>
      <c r="H6">
        <v>0.8</v>
      </c>
    </row>
    <row r="7" spans="1:18" x14ac:dyDescent="0.3">
      <c r="A7" t="s">
        <v>31</v>
      </c>
      <c r="B7" t="s">
        <v>31</v>
      </c>
      <c r="C7">
        <v>1</v>
      </c>
      <c r="E7">
        <v>1000</v>
      </c>
      <c r="F7">
        <v>0</v>
      </c>
      <c r="G7" t="s">
        <v>31</v>
      </c>
      <c r="H7">
        <v>0.4</v>
      </c>
      <c r="I7">
        <v>0.2</v>
      </c>
    </row>
    <row r="8" spans="1:18" x14ac:dyDescent="0.3">
      <c r="A8" t="s">
        <v>89</v>
      </c>
      <c r="B8" t="s">
        <v>12</v>
      </c>
      <c r="C8">
        <v>1</v>
      </c>
      <c r="E8">
        <v>50</v>
      </c>
      <c r="F8">
        <v>5</v>
      </c>
      <c r="G8" t="s">
        <v>36</v>
      </c>
    </row>
    <row r="9" spans="1:18" x14ac:dyDescent="0.3">
      <c r="A9" t="s">
        <v>88</v>
      </c>
      <c r="B9" t="s">
        <v>25</v>
      </c>
      <c r="C9">
        <v>1</v>
      </c>
      <c r="D9" t="s">
        <v>16</v>
      </c>
      <c r="E9">
        <v>30</v>
      </c>
      <c r="F9">
        <v>0</v>
      </c>
      <c r="G9" t="s">
        <v>57</v>
      </c>
      <c r="J9">
        <v>0</v>
      </c>
    </row>
    <row r="10" spans="1:18" x14ac:dyDescent="0.3">
      <c r="A10" t="s">
        <v>89</v>
      </c>
      <c r="B10" t="s">
        <v>13</v>
      </c>
      <c r="C10">
        <v>0</v>
      </c>
      <c r="E10">
        <v>5</v>
      </c>
      <c r="F10">
        <v>0</v>
      </c>
      <c r="G10" t="s">
        <v>45</v>
      </c>
      <c r="H10">
        <v>3</v>
      </c>
    </row>
    <row r="11" spans="1:18" x14ac:dyDescent="0.3">
      <c r="A11" t="s">
        <v>89</v>
      </c>
      <c r="B11" t="s">
        <v>14</v>
      </c>
      <c r="C11">
        <v>1</v>
      </c>
      <c r="E11">
        <v>5</v>
      </c>
      <c r="F11">
        <v>3</v>
      </c>
      <c r="G11" t="s">
        <v>42</v>
      </c>
    </row>
    <row r="12" spans="1:18" x14ac:dyDescent="0.3">
      <c r="A12" t="s">
        <v>88</v>
      </c>
      <c r="B12" t="s">
        <v>15</v>
      </c>
      <c r="C12">
        <v>1</v>
      </c>
      <c r="E12">
        <v>1000</v>
      </c>
      <c r="F12">
        <v>0</v>
      </c>
      <c r="G12" t="s">
        <v>42</v>
      </c>
    </row>
    <row r="13" spans="1:18" x14ac:dyDescent="0.3">
      <c r="A13" t="s">
        <v>59</v>
      </c>
      <c r="B13" t="s">
        <v>27</v>
      </c>
      <c r="C13">
        <v>1</v>
      </c>
      <c r="E13">
        <v>1000</v>
      </c>
      <c r="F13">
        <v>0</v>
      </c>
      <c r="G13" t="s">
        <v>91</v>
      </c>
    </row>
    <row r="14" spans="1:18" x14ac:dyDescent="0.3">
      <c r="A14" t="s">
        <v>59</v>
      </c>
      <c r="B14" t="s">
        <v>90</v>
      </c>
      <c r="C14">
        <v>1</v>
      </c>
      <c r="E14">
        <v>1000</v>
      </c>
      <c r="F14">
        <v>0</v>
      </c>
      <c r="G14" t="s">
        <v>92</v>
      </c>
    </row>
    <row r="15" spans="1:18" x14ac:dyDescent="0.3">
      <c r="A15" t="s">
        <v>59</v>
      </c>
      <c r="B15" t="s">
        <v>28</v>
      </c>
      <c r="C15">
        <v>0</v>
      </c>
      <c r="E15">
        <v>1000</v>
      </c>
      <c r="F15">
        <v>0</v>
      </c>
      <c r="G15" t="s">
        <v>36</v>
      </c>
    </row>
    <row r="16" spans="1:18" x14ac:dyDescent="0.3">
      <c r="A16" t="s">
        <v>88</v>
      </c>
      <c r="B16" t="s">
        <v>26</v>
      </c>
      <c r="C16">
        <v>1</v>
      </c>
      <c r="E16">
        <v>1000</v>
      </c>
      <c r="F16">
        <v>0</v>
      </c>
      <c r="G16" t="s">
        <v>57</v>
      </c>
      <c r="J16">
        <f>270/0.1</f>
        <v>2700</v>
      </c>
    </row>
    <row r="17" spans="1:18" x14ac:dyDescent="0.3">
      <c r="A17" t="s">
        <v>88</v>
      </c>
      <c r="B17" t="s">
        <v>14</v>
      </c>
      <c r="C17">
        <v>0</v>
      </c>
      <c r="E17">
        <v>4</v>
      </c>
      <c r="F17">
        <v>2</v>
      </c>
      <c r="G17" t="s">
        <v>42</v>
      </c>
    </row>
    <row r="18" spans="1:18" x14ac:dyDescent="0.3">
      <c r="A18" t="s">
        <v>88</v>
      </c>
      <c r="B18" t="s">
        <v>69</v>
      </c>
      <c r="C18">
        <v>0</v>
      </c>
      <c r="E18">
        <v>5</v>
      </c>
      <c r="F18">
        <v>0</v>
      </c>
      <c r="G18" t="s">
        <v>70</v>
      </c>
      <c r="H18">
        <v>0.9</v>
      </c>
      <c r="Q18">
        <v>2.5</v>
      </c>
    </row>
    <row r="19" spans="1:18" x14ac:dyDescent="0.3">
      <c r="A19" t="s">
        <v>72</v>
      </c>
      <c r="B19" t="s">
        <v>73</v>
      </c>
      <c r="C19">
        <v>1</v>
      </c>
      <c r="D19" t="s">
        <v>121</v>
      </c>
      <c r="E19">
        <v>15</v>
      </c>
      <c r="F19">
        <v>0</v>
      </c>
      <c r="G19" t="s">
        <v>76</v>
      </c>
      <c r="P19">
        <v>6</v>
      </c>
      <c r="R19" t="s">
        <v>46</v>
      </c>
    </row>
    <row r="20" spans="1:18" x14ac:dyDescent="0.3">
      <c r="A20" t="s">
        <v>72</v>
      </c>
      <c r="B20" t="s">
        <v>74</v>
      </c>
      <c r="C20">
        <v>1</v>
      </c>
      <c r="D20" t="s">
        <v>56</v>
      </c>
      <c r="E20">
        <v>15</v>
      </c>
      <c r="F20">
        <v>0</v>
      </c>
      <c r="G20" t="s">
        <v>76</v>
      </c>
      <c r="P20">
        <v>6</v>
      </c>
    </row>
    <row r="21" spans="1:18" x14ac:dyDescent="0.3">
      <c r="A21" t="s">
        <v>72</v>
      </c>
      <c r="B21" t="s">
        <v>75</v>
      </c>
      <c r="C21">
        <v>0</v>
      </c>
      <c r="D21" t="s">
        <v>56</v>
      </c>
      <c r="E21">
        <v>15</v>
      </c>
      <c r="F21">
        <v>0</v>
      </c>
      <c r="G21" t="s">
        <v>76</v>
      </c>
      <c r="P21">
        <v>6</v>
      </c>
    </row>
    <row r="22" spans="1:18" x14ac:dyDescent="0.3">
      <c r="A22" t="s">
        <v>80</v>
      </c>
      <c r="B22" t="s">
        <v>93</v>
      </c>
      <c r="C22">
        <v>1</v>
      </c>
      <c r="E22">
        <v>1000</v>
      </c>
      <c r="F22">
        <v>0</v>
      </c>
      <c r="G22" t="s">
        <v>94</v>
      </c>
    </row>
    <row r="23" spans="1:18" x14ac:dyDescent="0.3">
      <c r="A23" t="s">
        <v>81</v>
      </c>
      <c r="B23" t="s">
        <v>97</v>
      </c>
      <c r="C23">
        <v>1</v>
      </c>
      <c r="E23">
        <v>1000</v>
      </c>
      <c r="F23">
        <v>0</v>
      </c>
      <c r="G23" t="s">
        <v>81</v>
      </c>
      <c r="H23">
        <v>0.8</v>
      </c>
      <c r="R23" t="s">
        <v>104</v>
      </c>
    </row>
    <row r="24" spans="1:18" x14ac:dyDescent="0.3">
      <c r="A24" t="s">
        <v>80</v>
      </c>
      <c r="B24" t="s">
        <v>98</v>
      </c>
      <c r="C24">
        <v>1</v>
      </c>
      <c r="E24">
        <v>1</v>
      </c>
      <c r="F24">
        <v>7.0000000000000007E-2</v>
      </c>
      <c r="G24" t="s">
        <v>99</v>
      </c>
      <c r="H24">
        <v>0.7</v>
      </c>
      <c r="R24" t="s">
        <v>100</v>
      </c>
    </row>
    <row r="25" spans="1:18" x14ac:dyDescent="0.3">
      <c r="A25" t="s">
        <v>80</v>
      </c>
      <c r="B25" t="s">
        <v>119</v>
      </c>
      <c r="C25">
        <v>1</v>
      </c>
      <c r="E25">
        <v>1</v>
      </c>
      <c r="F25">
        <v>0</v>
      </c>
      <c r="G25" t="s">
        <v>120</v>
      </c>
      <c r="P25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J46"/>
  <sheetViews>
    <sheetView tabSelected="1" workbookViewId="0">
      <selection activeCell="B32" sqref="B32"/>
    </sheetView>
  </sheetViews>
  <sheetFormatPr defaultRowHeight="14.4" x14ac:dyDescent="0.3"/>
  <cols>
    <col min="2" max="2" width="6.77734375" bestFit="1" customWidth="1"/>
    <col min="3" max="3" width="14.33203125" bestFit="1" customWidth="1"/>
    <col min="4" max="4" width="13.88671875" bestFit="1" customWidth="1"/>
    <col min="5" max="5" width="14.33203125" bestFit="1" customWidth="1"/>
    <col min="6" max="6" width="5.44140625" bestFit="1" customWidth="1"/>
    <col min="7" max="7" width="5" bestFit="1" customWidth="1"/>
    <col min="8" max="8" width="14" bestFit="1" customWidth="1"/>
    <col min="9" max="9" width="11.5546875" bestFit="1" customWidth="1"/>
  </cols>
  <sheetData>
    <row r="1" spans="1:10" s="1" customFormat="1" x14ac:dyDescent="0.3">
      <c r="A1" s="1" t="s">
        <v>0</v>
      </c>
      <c r="B1" s="1" t="s">
        <v>22</v>
      </c>
      <c r="C1" s="1" t="s">
        <v>9</v>
      </c>
      <c r="D1" s="1" t="s">
        <v>24</v>
      </c>
      <c r="E1" s="1" t="s">
        <v>34</v>
      </c>
      <c r="F1" s="1" t="s">
        <v>20</v>
      </c>
      <c r="G1" s="1" t="s">
        <v>21</v>
      </c>
      <c r="H1" s="1" t="s">
        <v>122</v>
      </c>
      <c r="I1" s="1" t="s">
        <v>123</v>
      </c>
      <c r="J1" s="1" t="s">
        <v>10</v>
      </c>
    </row>
    <row r="2" spans="1:10" x14ac:dyDescent="0.3">
      <c r="A2" t="s">
        <v>43</v>
      </c>
      <c r="B2">
        <v>1</v>
      </c>
      <c r="C2" t="s">
        <v>88</v>
      </c>
      <c r="D2" t="s">
        <v>11</v>
      </c>
      <c r="E2" t="s">
        <v>43</v>
      </c>
      <c r="F2">
        <v>100</v>
      </c>
      <c r="G2">
        <v>0</v>
      </c>
      <c r="H2" t="s">
        <v>39</v>
      </c>
      <c r="I2">
        <v>0.5</v>
      </c>
    </row>
    <row r="3" spans="1:10" x14ac:dyDescent="0.3">
      <c r="A3" t="s">
        <v>124</v>
      </c>
      <c r="B3">
        <v>1</v>
      </c>
      <c r="C3" t="s">
        <v>88</v>
      </c>
      <c r="D3" t="s">
        <v>66</v>
      </c>
      <c r="E3" t="s">
        <v>37</v>
      </c>
      <c r="F3">
        <v>15</v>
      </c>
      <c r="G3">
        <v>0</v>
      </c>
      <c r="H3" t="s">
        <v>40</v>
      </c>
      <c r="I3">
        <v>1</v>
      </c>
    </row>
    <row r="4" spans="1:10" x14ac:dyDescent="0.3">
      <c r="H4" t="s">
        <v>41</v>
      </c>
      <c r="I4">
        <v>1</v>
      </c>
    </row>
    <row r="5" spans="1:10" x14ac:dyDescent="0.3">
      <c r="H5" t="s">
        <v>44</v>
      </c>
      <c r="I5">
        <v>0.05</v>
      </c>
    </row>
    <row r="6" spans="1:10" x14ac:dyDescent="0.3">
      <c r="H6" t="s">
        <v>67</v>
      </c>
      <c r="I6">
        <f>1/60</f>
        <v>1.6666666666666666E-2</v>
      </c>
    </row>
    <row r="7" spans="1:10" x14ac:dyDescent="0.3">
      <c r="H7" t="s">
        <v>68</v>
      </c>
      <c r="I7">
        <f>1/60</f>
        <v>1.6666666666666666E-2</v>
      </c>
    </row>
    <row r="8" spans="1:10" x14ac:dyDescent="0.3">
      <c r="A8" t="s">
        <v>125</v>
      </c>
      <c r="B8">
        <v>1</v>
      </c>
      <c r="C8" t="s">
        <v>88</v>
      </c>
      <c r="D8" t="s">
        <v>65</v>
      </c>
      <c r="E8" t="s">
        <v>37</v>
      </c>
      <c r="F8">
        <v>15</v>
      </c>
      <c r="G8">
        <v>0</v>
      </c>
      <c r="H8" t="s">
        <v>40</v>
      </c>
      <c r="I8">
        <v>1</v>
      </c>
    </row>
    <row r="9" spans="1:10" x14ac:dyDescent="0.3">
      <c r="H9" t="s">
        <v>41</v>
      </c>
      <c r="I9">
        <v>1</v>
      </c>
    </row>
    <row r="10" spans="1:10" x14ac:dyDescent="0.3">
      <c r="H10" t="s">
        <v>44</v>
      </c>
      <c r="I10">
        <v>0.05</v>
      </c>
    </row>
    <row r="11" spans="1:10" x14ac:dyDescent="0.3">
      <c r="H11" t="s">
        <v>67</v>
      </c>
      <c r="I11">
        <f>1/60</f>
        <v>1.6666666666666666E-2</v>
      </c>
    </row>
    <row r="12" spans="1:10" x14ac:dyDescent="0.3">
      <c r="H12" t="s">
        <v>68</v>
      </c>
      <c r="I12">
        <f>1/60</f>
        <v>1.6666666666666666E-2</v>
      </c>
    </row>
    <row r="13" spans="1:10" x14ac:dyDescent="0.3">
      <c r="A13" t="s">
        <v>126</v>
      </c>
      <c r="B13">
        <v>0</v>
      </c>
      <c r="C13" t="s">
        <v>38</v>
      </c>
      <c r="D13" t="s">
        <v>30</v>
      </c>
      <c r="E13" t="s">
        <v>35</v>
      </c>
      <c r="F13">
        <v>1000</v>
      </c>
      <c r="G13">
        <v>0</v>
      </c>
      <c r="H13" t="s">
        <v>39</v>
      </c>
      <c r="I13">
        <v>0.4</v>
      </c>
      <c r="J13" t="s">
        <v>148</v>
      </c>
    </row>
    <row r="14" spans="1:10" x14ac:dyDescent="0.3">
      <c r="H14" t="s">
        <v>146</v>
      </c>
      <c r="I14">
        <v>300</v>
      </c>
      <c r="J14" t="s">
        <v>147</v>
      </c>
    </row>
    <row r="15" spans="1:10" x14ac:dyDescent="0.3">
      <c r="H15" s="2" t="s">
        <v>149</v>
      </c>
      <c r="I15">
        <v>20</v>
      </c>
      <c r="J15" s="2" t="s">
        <v>150</v>
      </c>
    </row>
    <row r="16" spans="1:10" x14ac:dyDescent="0.3">
      <c r="A16" t="s">
        <v>145</v>
      </c>
      <c r="B16">
        <v>1</v>
      </c>
      <c r="C16" t="s">
        <v>38</v>
      </c>
      <c r="D16" t="s">
        <v>30</v>
      </c>
      <c r="E16" t="s">
        <v>38</v>
      </c>
      <c r="F16">
        <v>1000</v>
      </c>
      <c r="G16">
        <v>0</v>
      </c>
      <c r="H16" t="s">
        <v>39</v>
      </c>
      <c r="I16">
        <v>0.2</v>
      </c>
      <c r="J16" t="s">
        <v>148</v>
      </c>
    </row>
    <row r="17" spans="1:10" x14ac:dyDescent="0.3">
      <c r="H17" t="s">
        <v>146</v>
      </c>
      <c r="I17">
        <v>300</v>
      </c>
      <c r="J17" t="s">
        <v>147</v>
      </c>
    </row>
    <row r="18" spans="1:10" x14ac:dyDescent="0.3">
      <c r="H18" s="2" t="s">
        <v>149</v>
      </c>
      <c r="I18">
        <v>20</v>
      </c>
      <c r="J18" s="2" t="s">
        <v>150</v>
      </c>
    </row>
    <row r="19" spans="1:10" x14ac:dyDescent="0.3">
      <c r="A19" t="s">
        <v>127</v>
      </c>
      <c r="B19">
        <v>1</v>
      </c>
      <c r="C19" t="s">
        <v>31</v>
      </c>
      <c r="D19" t="s">
        <v>31</v>
      </c>
      <c r="E19" t="s">
        <v>31</v>
      </c>
      <c r="F19">
        <v>1000</v>
      </c>
      <c r="G19">
        <v>0</v>
      </c>
      <c r="H19" t="s">
        <v>39</v>
      </c>
      <c r="I19">
        <v>0.4</v>
      </c>
    </row>
    <row r="20" spans="1:10" x14ac:dyDescent="0.3">
      <c r="H20" t="s">
        <v>110</v>
      </c>
      <c r="I20">
        <v>0.2</v>
      </c>
    </row>
    <row r="21" spans="1:10" x14ac:dyDescent="0.3">
      <c r="A21" t="s">
        <v>128</v>
      </c>
      <c r="B21">
        <v>1</v>
      </c>
      <c r="C21" t="s">
        <v>89</v>
      </c>
      <c r="D21" t="s">
        <v>129</v>
      </c>
      <c r="E21" t="s">
        <v>36</v>
      </c>
      <c r="F21">
        <v>5</v>
      </c>
      <c r="G21">
        <v>3</v>
      </c>
    </row>
    <row r="22" spans="1:10" x14ac:dyDescent="0.3">
      <c r="A22" t="s">
        <v>130</v>
      </c>
      <c r="B22">
        <v>1</v>
      </c>
      <c r="C22" t="s">
        <v>88</v>
      </c>
      <c r="D22" t="s">
        <v>25</v>
      </c>
      <c r="E22" t="s">
        <v>57</v>
      </c>
      <c r="F22">
        <v>20</v>
      </c>
      <c r="G22">
        <v>0</v>
      </c>
      <c r="H22" t="s">
        <v>158</v>
      </c>
      <c r="I22" t="s">
        <v>16</v>
      </c>
    </row>
    <row r="23" spans="1:10" x14ac:dyDescent="0.3">
      <c r="H23" t="s">
        <v>58</v>
      </c>
      <c r="I23">
        <v>0</v>
      </c>
      <c r="J23" t="s">
        <v>142</v>
      </c>
    </row>
    <row r="24" spans="1:10" x14ac:dyDescent="0.3">
      <c r="A24" t="s">
        <v>45</v>
      </c>
      <c r="B24">
        <v>0</v>
      </c>
      <c r="C24" t="s">
        <v>89</v>
      </c>
      <c r="D24" t="s">
        <v>13</v>
      </c>
      <c r="E24" t="s">
        <v>45</v>
      </c>
      <c r="F24">
        <v>5</v>
      </c>
      <c r="G24">
        <v>0</v>
      </c>
      <c r="H24" t="s">
        <v>39</v>
      </c>
      <c r="I24">
        <v>3</v>
      </c>
    </row>
    <row r="25" spans="1:10" x14ac:dyDescent="0.3">
      <c r="A25" t="s">
        <v>132</v>
      </c>
      <c r="B25">
        <v>1</v>
      </c>
      <c r="C25" t="s">
        <v>89</v>
      </c>
      <c r="D25" t="s">
        <v>14</v>
      </c>
      <c r="E25" t="s">
        <v>42</v>
      </c>
      <c r="F25">
        <v>5</v>
      </c>
      <c r="G25">
        <v>3</v>
      </c>
    </row>
    <row r="26" spans="1:10" x14ac:dyDescent="0.3">
      <c r="A26" t="s">
        <v>134</v>
      </c>
      <c r="B26">
        <v>1</v>
      </c>
      <c r="C26" t="s">
        <v>88</v>
      </c>
      <c r="D26" t="s">
        <v>15</v>
      </c>
      <c r="E26" t="s">
        <v>42</v>
      </c>
      <c r="F26">
        <v>1000</v>
      </c>
      <c r="G26">
        <v>0</v>
      </c>
    </row>
    <row r="27" spans="1:10" x14ac:dyDescent="0.3">
      <c r="A27" t="s">
        <v>135</v>
      </c>
      <c r="B27">
        <v>1</v>
      </c>
      <c r="C27" t="s">
        <v>59</v>
      </c>
      <c r="D27" t="s">
        <v>27</v>
      </c>
      <c r="E27" t="s">
        <v>91</v>
      </c>
      <c r="F27">
        <v>1000</v>
      </c>
      <c r="G27">
        <v>0</v>
      </c>
    </row>
    <row r="28" spans="1:10" x14ac:dyDescent="0.3">
      <c r="A28" t="s">
        <v>136</v>
      </c>
      <c r="B28">
        <v>1</v>
      </c>
      <c r="C28" t="s">
        <v>59</v>
      </c>
      <c r="D28" t="s">
        <v>90</v>
      </c>
      <c r="E28" t="s">
        <v>92</v>
      </c>
      <c r="F28">
        <v>1000</v>
      </c>
      <c r="G28">
        <v>0</v>
      </c>
    </row>
    <row r="29" spans="1:10" x14ac:dyDescent="0.3">
      <c r="A29" t="s">
        <v>137</v>
      </c>
      <c r="B29">
        <v>0</v>
      </c>
      <c r="C29" t="s">
        <v>59</v>
      </c>
      <c r="D29" t="s">
        <v>28</v>
      </c>
      <c r="E29" t="s">
        <v>36</v>
      </c>
      <c r="F29">
        <v>1000</v>
      </c>
      <c r="G29">
        <v>0</v>
      </c>
    </row>
    <row r="30" spans="1:10" x14ac:dyDescent="0.3">
      <c r="A30" t="s">
        <v>131</v>
      </c>
      <c r="B30">
        <v>0</v>
      </c>
      <c r="C30" t="s">
        <v>88</v>
      </c>
      <c r="D30" t="s">
        <v>26</v>
      </c>
      <c r="E30" t="s">
        <v>57</v>
      </c>
      <c r="F30">
        <v>1000</v>
      </c>
      <c r="G30">
        <v>0</v>
      </c>
      <c r="H30" t="s">
        <v>58</v>
      </c>
      <c r="I30">
        <f>270/0.1</f>
        <v>2700</v>
      </c>
      <c r="J30" t="s">
        <v>142</v>
      </c>
    </row>
    <row r="31" spans="1:10" x14ac:dyDescent="0.3">
      <c r="A31" t="s">
        <v>138</v>
      </c>
      <c r="B31">
        <v>0</v>
      </c>
      <c r="C31" t="s">
        <v>88</v>
      </c>
      <c r="D31" t="s">
        <v>14</v>
      </c>
      <c r="E31" t="s">
        <v>42</v>
      </c>
      <c r="F31">
        <v>4</v>
      </c>
      <c r="G31">
        <v>2</v>
      </c>
    </row>
    <row r="32" spans="1:10" x14ac:dyDescent="0.3">
      <c r="A32" t="s">
        <v>69</v>
      </c>
      <c r="B32">
        <v>0</v>
      </c>
      <c r="C32" t="s">
        <v>88</v>
      </c>
      <c r="D32" t="s">
        <v>69</v>
      </c>
      <c r="E32" t="s">
        <v>70</v>
      </c>
      <c r="F32">
        <v>4</v>
      </c>
      <c r="G32">
        <v>0</v>
      </c>
      <c r="H32" t="s">
        <v>39</v>
      </c>
      <c r="I32">
        <v>0.9</v>
      </c>
    </row>
    <row r="33" spans="1:10" x14ac:dyDescent="0.3">
      <c r="H33" t="s">
        <v>71</v>
      </c>
      <c r="I33">
        <v>2</v>
      </c>
      <c r="J33" t="s">
        <v>156</v>
      </c>
    </row>
    <row r="34" spans="1:10" x14ac:dyDescent="0.3">
      <c r="A34" t="s">
        <v>73</v>
      </c>
      <c r="B34">
        <v>1</v>
      </c>
      <c r="C34" t="s">
        <v>72</v>
      </c>
      <c r="D34" t="s">
        <v>73</v>
      </c>
      <c r="E34" t="s">
        <v>76</v>
      </c>
      <c r="F34">
        <v>15</v>
      </c>
      <c r="G34">
        <v>0</v>
      </c>
      <c r="H34" t="s">
        <v>50</v>
      </c>
      <c r="I34">
        <v>6</v>
      </c>
      <c r="J34" t="s">
        <v>144</v>
      </c>
    </row>
    <row r="35" spans="1:10" x14ac:dyDescent="0.3">
      <c r="H35" t="s">
        <v>158</v>
      </c>
      <c r="I35" t="s">
        <v>56</v>
      </c>
    </row>
    <row r="36" spans="1:10" x14ac:dyDescent="0.3">
      <c r="A36" t="s">
        <v>74</v>
      </c>
      <c r="B36">
        <v>1</v>
      </c>
      <c r="C36" t="s">
        <v>72</v>
      </c>
      <c r="D36" t="s">
        <v>74</v>
      </c>
      <c r="E36" t="s">
        <v>76</v>
      </c>
      <c r="F36">
        <v>15</v>
      </c>
      <c r="G36">
        <v>0</v>
      </c>
      <c r="H36" t="s">
        <v>50</v>
      </c>
      <c r="I36">
        <v>6</v>
      </c>
      <c r="J36" t="s">
        <v>143</v>
      </c>
    </row>
    <row r="37" spans="1:10" x14ac:dyDescent="0.3">
      <c r="H37" t="s">
        <v>158</v>
      </c>
      <c r="I37" t="s">
        <v>56</v>
      </c>
    </row>
    <row r="38" spans="1:10" x14ac:dyDescent="0.3">
      <c r="A38" t="s">
        <v>75</v>
      </c>
      <c r="B38">
        <v>1</v>
      </c>
      <c r="C38" t="s">
        <v>72</v>
      </c>
      <c r="D38" t="s">
        <v>75</v>
      </c>
      <c r="E38" t="s">
        <v>76</v>
      </c>
      <c r="F38">
        <v>15</v>
      </c>
      <c r="G38">
        <v>0</v>
      </c>
      <c r="H38" t="s">
        <v>50</v>
      </c>
      <c r="I38">
        <v>6</v>
      </c>
      <c r="J38" t="s">
        <v>143</v>
      </c>
    </row>
    <row r="39" spans="1:10" x14ac:dyDescent="0.3">
      <c r="H39" t="s">
        <v>158</v>
      </c>
      <c r="I39" t="s">
        <v>56</v>
      </c>
    </row>
    <row r="40" spans="1:10" x14ac:dyDescent="0.3">
      <c r="A40" t="s">
        <v>141</v>
      </c>
      <c r="B40">
        <v>1</v>
      </c>
      <c r="C40" t="s">
        <v>80</v>
      </c>
      <c r="D40" t="s">
        <v>93</v>
      </c>
      <c r="E40" t="s">
        <v>94</v>
      </c>
      <c r="F40">
        <v>1000</v>
      </c>
      <c r="G40">
        <v>0</v>
      </c>
    </row>
    <row r="41" spans="1:10" x14ac:dyDescent="0.3">
      <c r="A41" t="s">
        <v>139</v>
      </c>
      <c r="B41">
        <v>1</v>
      </c>
      <c r="C41" t="s">
        <v>81</v>
      </c>
      <c r="D41" t="s">
        <v>97</v>
      </c>
      <c r="E41" t="s">
        <v>81</v>
      </c>
      <c r="F41">
        <v>1000</v>
      </c>
      <c r="G41">
        <v>0</v>
      </c>
      <c r="H41" t="s">
        <v>39</v>
      </c>
      <c r="I41">
        <v>0.8</v>
      </c>
      <c r="J41" t="s">
        <v>151</v>
      </c>
    </row>
    <row r="42" spans="1:10" x14ac:dyDescent="0.3">
      <c r="A42" t="s">
        <v>140</v>
      </c>
      <c r="B42">
        <v>1</v>
      </c>
      <c r="C42" t="s">
        <v>80</v>
      </c>
      <c r="D42" t="s">
        <v>98</v>
      </c>
      <c r="E42" t="s">
        <v>99</v>
      </c>
      <c r="F42">
        <v>0.13</v>
      </c>
      <c r="G42">
        <v>0.13</v>
      </c>
      <c r="H42" t="s">
        <v>39</v>
      </c>
      <c r="I42">
        <v>0.8</v>
      </c>
    </row>
    <row r="43" spans="1:10" x14ac:dyDescent="0.3">
      <c r="H43" t="s">
        <v>152</v>
      </c>
      <c r="I43">
        <v>6</v>
      </c>
      <c r="J43" t="s">
        <v>153</v>
      </c>
    </row>
    <row r="44" spans="1:10" x14ac:dyDescent="0.3">
      <c r="H44" t="s">
        <v>155</v>
      </c>
      <c r="I44">
        <v>0.13</v>
      </c>
      <c r="J44" t="s">
        <v>154</v>
      </c>
    </row>
    <row r="45" spans="1:10" x14ac:dyDescent="0.3">
      <c r="H45" t="s">
        <v>71</v>
      </c>
      <c r="I45">
        <v>0.13</v>
      </c>
      <c r="J45" t="s">
        <v>157</v>
      </c>
    </row>
    <row r="46" spans="1:10" x14ac:dyDescent="0.3">
      <c r="A46" t="s">
        <v>133</v>
      </c>
      <c r="B46">
        <v>1</v>
      </c>
      <c r="C46" t="s">
        <v>80</v>
      </c>
      <c r="D46" t="s">
        <v>119</v>
      </c>
      <c r="E46" t="s">
        <v>120</v>
      </c>
      <c r="F46">
        <v>1</v>
      </c>
      <c r="G46">
        <v>0</v>
      </c>
      <c r="H46" t="s">
        <v>50</v>
      </c>
      <c r="I46">
        <v>0.7</v>
      </c>
      <c r="J46" t="s">
        <v>143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2"/>
  <sheetViews>
    <sheetView workbookViewId="0">
      <selection activeCell="B4" sqref="B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51</v>
      </c>
      <c r="B1" t="s">
        <v>52</v>
      </c>
      <c r="C1" t="s">
        <v>10</v>
      </c>
    </row>
    <row r="2" spans="1:3" x14ac:dyDescent="0.3">
      <c r="A2" t="s">
        <v>54</v>
      </c>
      <c r="B2">
        <v>5</v>
      </c>
      <c r="C2" t="s">
        <v>107</v>
      </c>
    </row>
    <row r="3" spans="1:3" x14ac:dyDescent="0.3">
      <c r="A3" t="s">
        <v>53</v>
      </c>
      <c r="B3">
        <v>72</v>
      </c>
      <c r="C3" t="s">
        <v>161</v>
      </c>
    </row>
    <row r="4" spans="1:3" x14ac:dyDescent="0.3">
      <c r="A4" t="s">
        <v>63</v>
      </c>
      <c r="B4">
        <v>6</v>
      </c>
      <c r="C4" t="s">
        <v>64</v>
      </c>
    </row>
    <row r="5" spans="1:3" x14ac:dyDescent="0.3">
      <c r="A5" t="s">
        <v>160</v>
      </c>
      <c r="B5">
        <v>6</v>
      </c>
      <c r="C5" t="s">
        <v>159</v>
      </c>
    </row>
    <row r="6" spans="1:3" x14ac:dyDescent="0.3">
      <c r="A6" t="s">
        <v>117</v>
      </c>
      <c r="B6">
        <v>20</v>
      </c>
      <c r="C6" t="s">
        <v>118</v>
      </c>
    </row>
    <row r="7" spans="1:3" x14ac:dyDescent="0.3">
      <c r="A7" t="s">
        <v>61</v>
      </c>
      <c r="B7" t="s">
        <v>88</v>
      </c>
      <c r="C7" t="s">
        <v>62</v>
      </c>
    </row>
    <row r="8" spans="1:3" x14ac:dyDescent="0.3">
      <c r="A8" t="s">
        <v>95</v>
      </c>
      <c r="B8">
        <v>0.05</v>
      </c>
      <c r="C8" t="s">
        <v>96</v>
      </c>
    </row>
    <row r="9" spans="1:3" x14ac:dyDescent="0.3">
      <c r="A9" t="s">
        <v>105</v>
      </c>
      <c r="B9">
        <v>-1</v>
      </c>
      <c r="C9" t="s">
        <v>106</v>
      </c>
    </row>
    <row r="10" spans="1:3" x14ac:dyDescent="0.3">
      <c r="A10" t="s">
        <v>114</v>
      </c>
      <c r="B10">
        <v>-1</v>
      </c>
      <c r="C10" t="s">
        <v>115</v>
      </c>
    </row>
    <row r="11" spans="1:3" x14ac:dyDescent="0.3">
      <c r="A11" t="s">
        <v>108</v>
      </c>
      <c r="B11" t="s">
        <v>59</v>
      </c>
      <c r="C11" t="s">
        <v>109</v>
      </c>
    </row>
    <row r="12" spans="1:3" x14ac:dyDescent="0.3">
      <c r="A12" t="s">
        <v>112</v>
      </c>
      <c r="B12" t="s">
        <v>116</v>
      </c>
      <c r="C1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activeCell="D3" sqref="D3"/>
    </sheetView>
  </sheetViews>
  <sheetFormatPr defaultRowHeight="14.4" x14ac:dyDescent="0.3"/>
  <sheetData>
    <row r="1" spans="1:3" x14ac:dyDescent="0.3">
      <c r="A1" t="s">
        <v>55</v>
      </c>
      <c r="B1" t="s">
        <v>16</v>
      </c>
      <c r="C1" t="s">
        <v>56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workbookViewId="0"/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16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device_old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2020-03-09T12:39:02Z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