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_v2_9_634997.csv" sheetId="1" r:id="rId4"/>
  </sheets>
  <definedNames/>
  <calcPr/>
</workbook>
</file>

<file path=xl/sharedStrings.xml><?xml version="1.0" encoding="utf-8"?>
<sst xmlns="http://schemas.openxmlformats.org/spreadsheetml/2006/main" count="29" uniqueCount="25">
  <si>
    <t>Продолжительность прохождения интервала</t>
  </si>
  <si>
    <t>Средняя продолжительность прохождения интервалов по трем рейсам</t>
  </si>
  <si>
    <t>Предполагаемая продолжительность прохождения интервала</t>
  </si>
  <si>
    <t>Точка маршрута</t>
  </si>
  <si>
    <t>Рейс 1</t>
  </si>
  <si>
    <t>Рейс 2</t>
  </si>
  <si>
    <t>Рейс 3</t>
  </si>
  <si>
    <t>Рейс 4</t>
  </si>
  <si>
    <t>28-29-Я ЛИНИИ</t>
  </si>
  <si>
    <t>22-23-Я ЛИНИИ</t>
  </si>
  <si>
    <t>МУЗЕЙ ГОРОДСКОГО ТРАНСПОРТА</t>
  </si>
  <si>
    <t>12-13-Я ЛИНИИ</t>
  </si>
  <si>
    <t>МЕТРО "ВАСИЛЕОСТРОВСКАЯ"</t>
  </si>
  <si>
    <t>1-Я И КАДЕТСКАЯ ЛИНИИ</t>
  </si>
  <si>
    <t>1-Я И КАДЕТСКАЯ ЛИНИИ. МЕТРО "СПОРТИВНАЯ"</t>
  </si>
  <si>
    <t>МЕТРО "СПОРТИВНАЯ"</t>
  </si>
  <si>
    <t>КРОНВЕРКСКИЙ ПРОСПЕКТ</t>
  </si>
  <si>
    <t>ЗВЕРИНСКАЯ УЛ.</t>
  </si>
  <si>
    <t>ВВЕДЕНСКАЯ УЛ.</t>
  </si>
  <si>
    <t>СЫТНЫЙ РЫНОК</t>
  </si>
  <si>
    <t>МЕТРО "ГОРЬКОВСКАЯ"</t>
  </si>
  <si>
    <t>ТРОИЦКАЯ ПЛ. П.С.</t>
  </si>
  <si>
    <t>УЛИЦА ЧАПАЕВА</t>
  </si>
  <si>
    <t>Продолжительность пропущенного интервала</t>
  </si>
  <si>
    <t> Сумма средних по пропущенному интервалу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</si>
</sst>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/>
    </xf>
    <xf borderId="0" fillId="2" fontId="1" numFmtId="21" xfId="0" applyAlignment="1" applyFill="1" applyFont="1" applyNumberFormat="1">
      <alignment readingOrder="0"/>
    </xf>
    <xf borderId="0" fillId="0" fontId="1" numFmtId="21" xfId="0" applyFont="1" applyNumberFormat="1"/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10" max="10" width="21.13"/>
    <col customWidth="1" min="11" max="11" width="17.0"/>
  </cols>
  <sheetData>
    <row r="1" ht="57.0" customHeight="1">
      <c r="A1" s="1"/>
      <c r="B1" s="1"/>
      <c r="C1" s="1"/>
      <c r="D1" s="1"/>
      <c r="E1" s="1"/>
      <c r="G1" s="1" t="s">
        <v>0</v>
      </c>
      <c r="J1" s="2" t="s">
        <v>1</v>
      </c>
      <c r="K1" s="2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4</v>
      </c>
      <c r="H2" s="1" t="s">
        <v>6</v>
      </c>
      <c r="I2" s="1" t="s">
        <v>7</v>
      </c>
      <c r="K2" s="1" t="s">
        <v>5</v>
      </c>
    </row>
    <row r="3">
      <c r="A3" s="1" t="s">
        <v>8</v>
      </c>
      <c r="B3" s="3">
        <v>0.3005787037037037</v>
      </c>
      <c r="C3" s="3">
        <v>0.3128472222222222</v>
      </c>
      <c r="D3" s="3">
        <v>0.32037037037037036</v>
      </c>
      <c r="E3" s="3">
        <v>0.3300925925925926</v>
      </c>
    </row>
    <row r="4">
      <c r="A4" s="1" t="s">
        <v>9</v>
      </c>
      <c r="B4" s="3">
        <v>0.30115740740740743</v>
      </c>
      <c r="C4" s="3">
        <v>0.31354166666666666</v>
      </c>
      <c r="D4" s="3">
        <v>0.3209490740740741</v>
      </c>
      <c r="E4" s="3">
        <v>0.33078703703703705</v>
      </c>
    </row>
    <row r="5">
      <c r="A5" s="1" t="s">
        <v>10</v>
      </c>
      <c r="B5" s="3">
        <v>0.303125</v>
      </c>
      <c r="C5" s="3">
        <v>0.31504629629629627</v>
      </c>
      <c r="D5" s="3">
        <v>0.32233796296296297</v>
      </c>
      <c r="E5" s="3">
        <v>0.33229166666666665</v>
      </c>
    </row>
    <row r="6">
      <c r="A6" s="1" t="s">
        <v>11</v>
      </c>
      <c r="B6" s="3">
        <v>0.30439814814814814</v>
      </c>
      <c r="C6" s="3">
        <v>0.31631944444444443</v>
      </c>
      <c r="D6" s="3">
        <v>0.32372685185185185</v>
      </c>
      <c r="E6" s="3">
        <v>0.3337962962962963</v>
      </c>
    </row>
    <row r="7">
      <c r="A7" s="1" t="s">
        <v>12</v>
      </c>
      <c r="B7" s="3">
        <v>0.30613425925925924</v>
      </c>
      <c r="C7" s="3">
        <v>0.31805555555555554</v>
      </c>
      <c r="D7" s="3">
        <v>0.32511574074074073</v>
      </c>
      <c r="E7" s="3">
        <v>0.3355324074074074</v>
      </c>
    </row>
    <row r="8">
      <c r="A8" s="1" t="s">
        <v>13</v>
      </c>
      <c r="B8" s="3">
        <v>0.3068287037037037</v>
      </c>
      <c r="C8" s="3">
        <v>0.3190972222222222</v>
      </c>
      <c r="D8" s="3">
        <v>0.3261574074074074</v>
      </c>
      <c r="E8" s="3">
        <v>0.3365740740740741</v>
      </c>
    </row>
    <row r="9">
      <c r="A9" s="1" t="s">
        <v>14</v>
      </c>
      <c r="B9" s="3">
        <v>0.30787037037037035</v>
      </c>
      <c r="C9" s="3">
        <v>0.32013888888888886</v>
      </c>
      <c r="D9" s="3">
        <v>0.32719907407407406</v>
      </c>
      <c r="E9" s="3">
        <v>0.3372685185185185</v>
      </c>
    </row>
    <row r="10">
      <c r="A10" s="1" t="s">
        <v>15</v>
      </c>
      <c r="B10" s="3">
        <v>0.3090277777777778</v>
      </c>
      <c r="C10" s="3">
        <v>0.32083333333333336</v>
      </c>
      <c r="D10" s="3">
        <v>0.3280092592592593</v>
      </c>
      <c r="E10" s="3">
        <v>0.3384259259259259</v>
      </c>
    </row>
    <row r="11">
      <c r="A11" s="1" t="s">
        <v>16</v>
      </c>
      <c r="B11" s="3">
        <v>0.3101851851851852</v>
      </c>
      <c r="C11" s="3">
        <v>0.32175925925925924</v>
      </c>
      <c r="D11" s="3">
        <v>0.32916666666666666</v>
      </c>
      <c r="E11" s="3">
        <v>0.33958333333333335</v>
      </c>
    </row>
    <row r="12">
      <c r="A12" s="1" t="s">
        <v>17</v>
      </c>
      <c r="B12" s="3">
        <v>0.3113425925925926</v>
      </c>
      <c r="C12" s="4">
        <f t="shared" ref="C12:C16" si="2">C11+K12</f>
        <v>0.3227177882</v>
      </c>
      <c r="D12" s="3">
        <v>0.3298611111111111</v>
      </c>
      <c r="E12" s="3">
        <v>0.34050925925925923</v>
      </c>
      <c r="G12" s="5">
        <f t="shared" ref="G12:G17" si="3">B12-B11</f>
        <v>0.001157407407</v>
      </c>
      <c r="H12" s="5">
        <f t="shared" ref="H12:I12" si="1">D12-D11</f>
        <v>0.0006944444444</v>
      </c>
      <c r="I12" s="5">
        <f t="shared" si="1"/>
        <v>0.0009259259259</v>
      </c>
      <c r="J12" s="5">
        <f t="shared" ref="J12:J17" si="5">AVERAGE(G12:I12)</f>
        <v>0.0009259259259</v>
      </c>
      <c r="K12" s="5">
        <f t="shared" ref="K12:K17" si="6">$C$19*J12/$J$19</f>
        <v>0.0009585289515</v>
      </c>
    </row>
    <row r="13">
      <c r="A13" s="1" t="s">
        <v>18</v>
      </c>
      <c r="B13" s="3">
        <v>0.3125</v>
      </c>
      <c r="C13" s="4">
        <f t="shared" si="2"/>
        <v>0.3237961333</v>
      </c>
      <c r="D13" s="3">
        <v>0.33090277777777777</v>
      </c>
      <c r="E13" s="3">
        <v>0.3414351851851852</v>
      </c>
      <c r="G13" s="5">
        <f t="shared" si="3"/>
        <v>0.001157407407</v>
      </c>
      <c r="H13" s="5">
        <f t="shared" ref="H13:I13" si="4">D13-D12</f>
        <v>0.001041666667</v>
      </c>
      <c r="I13" s="5">
        <f t="shared" si="4"/>
        <v>0.0009259259259</v>
      </c>
      <c r="J13" s="5">
        <f t="shared" si="5"/>
        <v>0.001041666667</v>
      </c>
      <c r="K13" s="5">
        <f t="shared" si="6"/>
        <v>0.00107834507</v>
      </c>
    </row>
    <row r="14">
      <c r="A14" s="1" t="s">
        <v>19</v>
      </c>
      <c r="B14" s="3">
        <v>0.31331018518518516</v>
      </c>
      <c r="C14" s="4">
        <f t="shared" si="2"/>
        <v>0.3246747848</v>
      </c>
      <c r="D14" s="3">
        <v>0.3318287037037037</v>
      </c>
      <c r="E14" s="3">
        <v>0.3422453703703704</v>
      </c>
      <c r="G14" s="5">
        <f t="shared" si="3"/>
        <v>0.0008101851852</v>
      </c>
      <c r="H14" s="5">
        <f t="shared" ref="H14:I14" si="7">D14-D13</f>
        <v>0.0009259259259</v>
      </c>
      <c r="I14" s="5">
        <f t="shared" si="7"/>
        <v>0.0008101851852</v>
      </c>
      <c r="J14" s="5">
        <f t="shared" si="5"/>
        <v>0.0008487654321</v>
      </c>
      <c r="K14" s="5">
        <f t="shared" si="6"/>
        <v>0.0008786515389</v>
      </c>
    </row>
    <row r="15">
      <c r="A15" s="1" t="s">
        <v>20</v>
      </c>
      <c r="B15" s="3">
        <v>0.3140046296296296</v>
      </c>
      <c r="C15" s="4">
        <f t="shared" si="2"/>
        <v>0.3256333138</v>
      </c>
      <c r="D15" s="3">
        <v>0.3329861111111111</v>
      </c>
      <c r="E15" s="3">
        <v>0.3431712962962963</v>
      </c>
      <c r="G15" s="5">
        <f t="shared" si="3"/>
        <v>0.0006944444444</v>
      </c>
      <c r="H15" s="5">
        <f t="shared" ref="H15:I15" si="8">D15-D14</f>
        <v>0.001157407407</v>
      </c>
      <c r="I15" s="5">
        <f t="shared" si="8"/>
        <v>0.0009259259259</v>
      </c>
      <c r="J15" s="5">
        <f t="shared" si="5"/>
        <v>0.0009259259259</v>
      </c>
      <c r="K15" s="5">
        <f t="shared" si="6"/>
        <v>0.0009585289515</v>
      </c>
    </row>
    <row r="16">
      <c r="A16" s="1" t="s">
        <v>21</v>
      </c>
      <c r="B16" s="3">
        <v>0.3148148148148148</v>
      </c>
      <c r="C16" s="4">
        <f t="shared" si="2"/>
        <v>0.3265918427</v>
      </c>
      <c r="D16" s="3">
        <v>0.33402777777777776</v>
      </c>
      <c r="E16" s="3">
        <v>0.3440972222222222</v>
      </c>
      <c r="G16" s="5">
        <f t="shared" si="3"/>
        <v>0.0008101851852</v>
      </c>
      <c r="H16" s="5">
        <f t="shared" ref="H16:I16" si="9">D16-D15</f>
        <v>0.001041666667</v>
      </c>
      <c r="I16" s="5">
        <f t="shared" si="9"/>
        <v>0.0009259259259</v>
      </c>
      <c r="J16" s="5">
        <f t="shared" si="5"/>
        <v>0.0009259259259</v>
      </c>
      <c r="K16" s="5">
        <f t="shared" si="6"/>
        <v>0.0009585289515</v>
      </c>
    </row>
    <row r="17">
      <c r="A17" s="1" t="s">
        <v>22</v>
      </c>
      <c r="B17" s="3">
        <v>0.31574074074074077</v>
      </c>
      <c r="C17" s="3">
        <v>0.32743055555555556</v>
      </c>
      <c r="D17" s="3">
        <v>0.3347222222222222</v>
      </c>
      <c r="E17" s="3">
        <v>0.3449074074074074</v>
      </c>
      <c r="G17" s="5">
        <f t="shared" si="3"/>
        <v>0.0009259259259</v>
      </c>
      <c r="H17" s="5">
        <f t="shared" ref="H17:I17" si="10">D17-D16</f>
        <v>0.0006944444444</v>
      </c>
      <c r="I17" s="5">
        <f t="shared" si="10"/>
        <v>0.0008101851852</v>
      </c>
      <c r="J17" s="5">
        <f t="shared" si="5"/>
        <v>0.0008101851852</v>
      </c>
      <c r="K17" s="5">
        <f t="shared" si="6"/>
        <v>0.0008387128326</v>
      </c>
    </row>
    <row r="19">
      <c r="A19" s="6" t="s">
        <v>23</v>
      </c>
      <c r="C19" s="5">
        <f>C17-C11</f>
        <v>0.005671296296</v>
      </c>
      <c r="G19" s="7" t="s">
        <v>24</v>
      </c>
      <c r="J19" s="5">
        <f>SUM(J12:J17)</f>
        <v>0.005478395062</v>
      </c>
    </row>
  </sheetData>
  <mergeCells count="3">
    <mergeCell ref="A19:B19"/>
    <mergeCell ref="G19:I19"/>
    <mergeCell ref="J1:J2"/>
  </mergeCells>
  <drawing r:id="rId1"/>
</worksheet>
</file>