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rinagr/Downloads/"/>
    </mc:Choice>
  </mc:AlternateContent>
  <xr:revisionPtr revIDLastSave="0" documentId="8_{1AF8166C-DE96-F241-8E02-B345A119DE5E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Индивидуальное задание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" i="2" l="1"/>
  <c r="I20" i="2"/>
  <c r="H20" i="2"/>
  <c r="E17" i="2"/>
  <c r="F16" i="2"/>
  <c r="E15" i="2"/>
  <c r="F14" i="2"/>
  <c r="E13" i="2"/>
  <c r="F12" i="2"/>
  <c r="E11" i="2"/>
  <c r="F10" i="2"/>
  <c r="E9" i="2"/>
  <c r="H8" i="2"/>
  <c r="L20" i="2" s="1"/>
  <c r="F8" i="2"/>
  <c r="E8" i="2"/>
  <c r="J3" i="2"/>
  <c r="K3" i="2" s="1"/>
  <c r="I3" i="2"/>
  <c r="H3" i="2"/>
  <c r="F9" i="2" l="1"/>
  <c r="K8" i="2" s="1"/>
  <c r="F11" i="2"/>
  <c r="F13" i="2"/>
  <c r="F15" i="2"/>
  <c r="F17" i="2"/>
  <c r="K20" i="2"/>
  <c r="E10" i="2"/>
  <c r="K7" i="2" s="1"/>
  <c r="E12" i="2"/>
  <c r="E14" i="2"/>
  <c r="E16" i="2"/>
  <c r="L8" i="2" l="1"/>
</calcChain>
</file>

<file path=xl/sharedStrings.xml><?xml version="1.0" encoding="utf-8"?>
<sst xmlns="http://schemas.openxmlformats.org/spreadsheetml/2006/main" count="39" uniqueCount="37">
  <si>
    <t>«спам»</t>
  </si>
  <si>
    <t>«не спам»</t>
  </si>
  <si>
    <t>Вероятность того, что письмо является спамом</t>
  </si>
  <si>
    <t>Вероятность того, что письмо НЕ является спамом</t>
  </si>
  <si>
    <t>Писем</t>
  </si>
  <si>
    <t>P(спам)</t>
  </si>
  <si>
    <t>ln(P(спам))</t>
  </si>
  <si>
    <t>P(не спам)</t>
  </si>
  <si>
    <t>ln(P(не спам))</t>
  </si>
  <si>
    <t>Слов</t>
  </si>
  <si>
    <t>Количество слов  в словаре</t>
  </si>
  <si>
    <t>|V|</t>
  </si>
  <si>
    <t>Письмо:</t>
  </si>
  <si>
    <t>Количество слов в письме, которых нет в словаре</t>
  </si>
  <si>
    <t>r</t>
  </si>
  <si>
    <t>Вероятность, что письмо является спамом</t>
  </si>
  <si>
    <t>F(спам)</t>
  </si>
  <si>
    <t>F(не спам)</t>
  </si>
  <si>
    <t>Слово</t>
  </si>
  <si>
    <t>P (Слово = "спам" | Класс = "спам")</t>
  </si>
  <si>
    <t>P (Слово = "не спам" | Класс = "не спам")</t>
  </si>
  <si>
    <t>P (Класс = "спам" | Письмо)</t>
  </si>
  <si>
    <t>Bonus</t>
  </si>
  <si>
    <t>Coupon</t>
  </si>
  <si>
    <t>Membership</t>
  </si>
  <si>
    <t>Unlimited</t>
  </si>
  <si>
    <t>Purchase</t>
  </si>
  <si>
    <t>Prize</t>
  </si>
  <si>
    <t>Investment</t>
  </si>
  <si>
    <t>Money</t>
  </si>
  <si>
    <t>Bill</t>
  </si>
  <si>
    <t>Free</t>
  </si>
  <si>
    <r>
      <rPr>
        <b/>
        <sz val="12"/>
        <color rgb="FF222222"/>
        <rFont val="Arial"/>
        <family val="2"/>
      </rPr>
      <t xml:space="preserve">Coupon Prize Membership </t>
    </r>
    <r>
      <rPr>
        <b/>
        <sz val="12"/>
        <color rgb="FFCC0000"/>
        <rFont val="Arial"/>
        <family val="2"/>
      </rPr>
      <t>Refund</t>
    </r>
    <r>
      <rPr>
        <b/>
        <sz val="12"/>
        <color rgb="FF222222"/>
        <rFont val="Arial"/>
        <family val="2"/>
      </rPr>
      <t xml:space="preserve"> Investment Purchase </t>
    </r>
    <r>
      <rPr>
        <b/>
        <sz val="12"/>
        <color rgb="FFCC0000"/>
        <rFont val="Arial"/>
        <family val="2"/>
      </rPr>
      <t>Online</t>
    </r>
  </si>
  <si>
    <t>P (Refund = "спам" | Класс = "спам")</t>
  </si>
  <si>
    <t>P (Online = "спам" | Класс = "спам")</t>
  </si>
  <si>
    <t>P (Refund = "не спам" | Класс = "не спам")</t>
  </si>
  <si>
    <t>P (Online = "не спам" | Класс = "не спам")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</si>
</sst>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6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b/>
      <sz val="12"/>
      <color rgb="FF6AA84F"/>
      <name val="Arial"/>
      <family val="2"/>
      <scheme val="minor"/>
    </font>
    <font>
      <b/>
      <sz val="12"/>
      <color rgb="FF222222"/>
      <name val="PFBeauSansPro"/>
    </font>
    <font>
      <b/>
      <sz val="12"/>
      <color rgb="FF222222"/>
      <name val="Arial"/>
      <family val="2"/>
    </font>
    <font>
      <b/>
      <sz val="12"/>
      <color rgb="FFCC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30"/>
  <sheetViews>
    <sheetView tabSelected="1" workbookViewId="0">
      <selection activeCell="G11" sqref="G11"/>
    </sheetView>
  </sheetViews>
  <sheetFormatPr baseColWidth="10" defaultColWidth="12.6640625" defaultRowHeight="15.75" customHeight="1"/>
  <cols>
    <col min="5" max="5" width="21.33203125" customWidth="1"/>
    <col min="6" max="6" width="22.83203125" customWidth="1"/>
    <col min="7" max="7" width="12.6640625" customWidth="1"/>
    <col min="8" max="8" width="18.6640625" customWidth="1"/>
    <col min="9" max="9" width="19.5" customWidth="1"/>
    <col min="10" max="10" width="21.1640625" customWidth="1"/>
    <col min="11" max="11" width="22.6640625" customWidth="1"/>
    <col min="12" max="12" width="22.1640625" customWidth="1"/>
  </cols>
  <sheetData>
    <row r="1" spans="1:18" ht="38" customHeight="1">
      <c r="A1" s="1"/>
      <c r="B1" s="1"/>
      <c r="C1" s="1"/>
      <c r="D1" s="1"/>
      <c r="E1" s="1"/>
      <c r="H1" s="8" t="s">
        <v>2</v>
      </c>
      <c r="I1" s="7"/>
      <c r="J1" s="8" t="s">
        <v>3</v>
      </c>
      <c r="K1" s="7"/>
      <c r="M1" s="1"/>
      <c r="N1" s="1"/>
      <c r="O1" s="1"/>
      <c r="P1" s="1"/>
      <c r="Q1" s="1"/>
      <c r="R1" s="1"/>
    </row>
    <row r="2" spans="1:18">
      <c r="A2" s="1"/>
      <c r="B2" s="3"/>
      <c r="C2" s="3" t="s">
        <v>0</v>
      </c>
      <c r="D2" s="3" t="s">
        <v>1</v>
      </c>
      <c r="E2" s="1"/>
      <c r="H2" s="2" t="s">
        <v>5</v>
      </c>
      <c r="I2" s="2" t="s">
        <v>6</v>
      </c>
      <c r="J2" s="2" t="s">
        <v>7</v>
      </c>
      <c r="K2" s="2" t="s">
        <v>8</v>
      </c>
      <c r="M2" s="1"/>
      <c r="N2" s="1"/>
      <c r="O2" s="1"/>
      <c r="P2" s="1"/>
      <c r="Q2" s="1"/>
      <c r="R2" s="1"/>
    </row>
    <row r="3" spans="1:18">
      <c r="A3" s="1"/>
      <c r="B3" s="3" t="s">
        <v>4</v>
      </c>
      <c r="C3" s="3">
        <v>12</v>
      </c>
      <c r="D3" s="3">
        <v>24</v>
      </c>
      <c r="E3" s="1"/>
      <c r="H3" s="4">
        <f>C3 / SUM(C3:D3)</f>
        <v>0.33333333333333331</v>
      </c>
      <c r="I3" s="4">
        <f>LN(H3)</f>
        <v>-1.0986122886681098</v>
      </c>
      <c r="J3" s="4">
        <f>D3 / SUM(C3:D3)</f>
        <v>0.66666666666666663</v>
      </c>
      <c r="K3" s="4">
        <f>LN(J3)</f>
        <v>-0.40546510810816444</v>
      </c>
      <c r="M3" s="1"/>
      <c r="N3" s="1"/>
      <c r="O3" s="1"/>
      <c r="P3" s="1"/>
      <c r="Q3" s="1"/>
      <c r="R3" s="1"/>
    </row>
    <row r="4" spans="1:18">
      <c r="A4" s="1"/>
      <c r="B4" s="3" t="s">
        <v>9</v>
      </c>
      <c r="C4" s="3">
        <v>76</v>
      </c>
      <c r="D4" s="3">
        <v>185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51" customHeight="1">
      <c r="A6" s="1"/>
      <c r="B6" s="1"/>
      <c r="C6" s="1"/>
      <c r="D6" s="1"/>
      <c r="E6" s="1"/>
      <c r="F6" s="1"/>
      <c r="G6" s="1"/>
      <c r="H6" s="1" t="s">
        <v>10</v>
      </c>
      <c r="I6" s="1"/>
      <c r="J6" s="1"/>
      <c r="K6" s="1"/>
      <c r="L6" s="1" t="s">
        <v>15</v>
      </c>
      <c r="M6" s="1"/>
      <c r="N6" s="1"/>
      <c r="O6" s="1"/>
      <c r="P6" s="1"/>
      <c r="Q6" s="1"/>
      <c r="R6" s="1"/>
    </row>
    <row r="7" spans="1:18">
      <c r="A7" s="1"/>
      <c r="B7" s="3" t="s">
        <v>18</v>
      </c>
      <c r="C7" s="3" t="s">
        <v>0</v>
      </c>
      <c r="D7" s="3" t="s">
        <v>1</v>
      </c>
      <c r="E7" s="3" t="s">
        <v>19</v>
      </c>
      <c r="F7" s="3" t="s">
        <v>20</v>
      </c>
      <c r="G7" s="1"/>
      <c r="H7" s="2" t="s">
        <v>11</v>
      </c>
      <c r="I7" s="1"/>
      <c r="J7" s="2" t="s">
        <v>16</v>
      </c>
      <c r="K7" s="5">
        <f>I3 + LN(E9) + LN(E13) + LN(E10) + LN(I20) + LN(E14) + LN(E12) + LN(J20)</f>
        <v>-25.775560969665147</v>
      </c>
      <c r="L7" s="2" t="s">
        <v>21</v>
      </c>
      <c r="M7" s="1"/>
      <c r="N7" s="1"/>
      <c r="O7" s="1"/>
      <c r="P7" s="1"/>
      <c r="Q7" s="1"/>
      <c r="R7" s="1"/>
    </row>
    <row r="8" spans="1:18">
      <c r="A8" s="1"/>
      <c r="B8" s="3" t="s">
        <v>22</v>
      </c>
      <c r="C8" s="3">
        <v>3</v>
      </c>
      <c r="D8" s="3">
        <v>19</v>
      </c>
      <c r="E8" s="6">
        <f t="shared" ref="E8:F8" si="0">(1 + C8) / (C$4 + $H$8 + $H$20)</f>
        <v>4.5454545454545456E-2</v>
      </c>
      <c r="F8" s="6">
        <f t="shared" si="0"/>
        <v>0.10152284263959391</v>
      </c>
      <c r="G8" s="1"/>
      <c r="H8" s="1">
        <f>COUNTA(B8:B17)</f>
        <v>10</v>
      </c>
      <c r="I8" s="1"/>
      <c r="J8" s="2" t="s">
        <v>17</v>
      </c>
      <c r="K8" s="5">
        <f>K3 + LN(F9) + LN(F13) + LN(F10) + LN(K20) + LN(F14) + LN(F12) + LN(L20)</f>
        <v>-27.034602734809742</v>
      </c>
      <c r="L8" s="5">
        <f>1 / (1 + EXP(K8-K7))</f>
        <v>0.77886110888214488</v>
      </c>
      <c r="M8" s="1"/>
      <c r="N8" s="1"/>
      <c r="O8" s="1"/>
      <c r="P8" s="1"/>
      <c r="Q8" s="1"/>
      <c r="R8" s="1"/>
    </row>
    <row r="9" spans="1:18">
      <c r="A9" s="1"/>
      <c r="B9" s="3" t="s">
        <v>23</v>
      </c>
      <c r="C9" s="3">
        <v>0</v>
      </c>
      <c r="D9" s="3">
        <v>6</v>
      </c>
      <c r="E9" s="6">
        <f t="shared" ref="E9:F9" si="1">(1 + C9) / (C$4 + $H$8 + $H$20)</f>
        <v>1.1363636363636364E-2</v>
      </c>
      <c r="F9" s="6">
        <f t="shared" si="1"/>
        <v>3.553299492385787E-2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3" t="s">
        <v>24</v>
      </c>
      <c r="C10" s="3">
        <v>3</v>
      </c>
      <c r="D10" s="3">
        <v>3</v>
      </c>
      <c r="E10" s="6">
        <f t="shared" ref="E10:F10" si="2">(1 + C10) / (C$4 + $H$8 + $H$20)</f>
        <v>4.5454545454545456E-2</v>
      </c>
      <c r="F10" s="6">
        <f t="shared" si="2"/>
        <v>2.030456852791878E-2</v>
      </c>
      <c r="G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3" t="s">
        <v>25</v>
      </c>
      <c r="C11" s="3">
        <v>3</v>
      </c>
      <c r="D11" s="3">
        <v>11</v>
      </c>
      <c r="E11" s="6">
        <f t="shared" ref="E11:F11" si="3">(1 + C11) / (C$4 + $H$8 + $H$20)</f>
        <v>4.5454545454545456E-2</v>
      </c>
      <c r="F11" s="6">
        <f t="shared" si="3"/>
        <v>6.0913705583756347E-2</v>
      </c>
      <c r="G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3" t="s">
        <v>26</v>
      </c>
      <c r="C12" s="3">
        <v>1</v>
      </c>
      <c r="D12" s="3">
        <v>34</v>
      </c>
      <c r="E12" s="6">
        <f t="shared" ref="E12:F12" si="4">(1 + C12) / (C$4 + $H$8 + $H$20)</f>
        <v>2.2727272727272728E-2</v>
      </c>
      <c r="F12" s="6">
        <f t="shared" si="4"/>
        <v>0.17766497461928935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3" t="s">
        <v>27</v>
      </c>
      <c r="C13" s="3">
        <v>6</v>
      </c>
      <c r="D13" s="3">
        <v>3</v>
      </c>
      <c r="E13" s="6">
        <f t="shared" ref="E13:F13" si="5">(1 + C13) / (C$4 + $H$8 + $H$20)</f>
        <v>7.9545454545454544E-2</v>
      </c>
      <c r="F13" s="6">
        <f t="shared" si="5"/>
        <v>2.030456852791878E-2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3" t="s">
        <v>28</v>
      </c>
      <c r="C14" s="3">
        <v>13</v>
      </c>
      <c r="D14" s="3">
        <v>7</v>
      </c>
      <c r="E14" s="6">
        <f t="shared" ref="E14:F14" si="6">(1 + C14) / (C$4 + $H$8 + $H$20)</f>
        <v>0.15909090909090909</v>
      </c>
      <c r="F14" s="6">
        <f t="shared" si="6"/>
        <v>4.060913705583756E-2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3" t="s">
        <v>29</v>
      </c>
      <c r="C15" s="3">
        <v>4</v>
      </c>
      <c r="D15" s="3">
        <v>39</v>
      </c>
      <c r="E15" s="6">
        <f t="shared" ref="E15:F15" si="7">(1 + C15) / (C$4 + $H$8 + $H$20)</f>
        <v>5.6818181818181816E-2</v>
      </c>
      <c r="F15" s="6">
        <f t="shared" si="7"/>
        <v>0.20304568527918782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3" t="s">
        <v>30</v>
      </c>
      <c r="C16" s="3">
        <v>7</v>
      </c>
      <c r="D16" s="3">
        <v>53</v>
      </c>
      <c r="E16" s="6">
        <f t="shared" ref="E16:F16" si="8">(1 + C16) / (C$4 + $H$8 + $H$20)</f>
        <v>9.0909090909090912E-2</v>
      </c>
      <c r="F16" s="6">
        <f t="shared" si="8"/>
        <v>0.27411167512690354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3" t="s">
        <v>31</v>
      </c>
      <c r="C17" s="3">
        <v>36</v>
      </c>
      <c r="D17" s="3">
        <v>10</v>
      </c>
      <c r="E17" s="6">
        <f t="shared" ref="E17:F17" si="9">(1 + C17) / (C$4 + $H$8 + $H$20)</f>
        <v>0.42045454545454547</v>
      </c>
      <c r="F17" s="6">
        <f t="shared" si="9"/>
        <v>5.5837563451776651E-2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47" customHeight="1">
      <c r="A18" s="1"/>
      <c r="B18" s="1"/>
      <c r="C18" s="1"/>
      <c r="D18" s="1"/>
      <c r="E18" s="1"/>
      <c r="F18" s="1"/>
      <c r="G18" s="1"/>
      <c r="H18" s="1" t="s">
        <v>13</v>
      </c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 t="s">
        <v>12</v>
      </c>
      <c r="C19" s="9" t="s">
        <v>32</v>
      </c>
      <c r="D19" s="7"/>
      <c r="E19" s="7"/>
      <c r="F19" s="7"/>
      <c r="G19" s="7"/>
      <c r="H19" s="2" t="s">
        <v>14</v>
      </c>
      <c r="I19" s="2" t="s">
        <v>33</v>
      </c>
      <c r="J19" s="2" t="s">
        <v>34</v>
      </c>
      <c r="K19" s="2" t="s">
        <v>35</v>
      </c>
      <c r="L19" s="2" t="s">
        <v>36</v>
      </c>
      <c r="M19" s="1"/>
      <c r="N19" s="1"/>
      <c r="O19" s="1"/>
      <c r="P19" s="1"/>
      <c r="Q19" s="1"/>
      <c r="R19" s="1"/>
    </row>
    <row r="20" spans="1:18">
      <c r="A20" s="1"/>
      <c r="H20" s="1">
        <f>2</f>
        <v>2</v>
      </c>
      <c r="I20" s="4">
        <f t="shared" ref="I20:J20" si="10">( 1 ) / ($C$4 + $H$8 + $H$20)</f>
        <v>1.1363636363636364E-2</v>
      </c>
      <c r="J20" s="4">
        <f t="shared" si="10"/>
        <v>1.1363636363636364E-2</v>
      </c>
      <c r="K20" s="4">
        <f t="shared" ref="K20:L20" si="11">( 1 ) / ($D$4 + $H$8 + $H$20)</f>
        <v>5.076142131979695E-3</v>
      </c>
      <c r="L20" s="4">
        <f t="shared" si="11"/>
        <v>5.076142131979695E-3</v>
      </c>
      <c r="M20" s="1"/>
      <c r="N20" s="1"/>
      <c r="O20" s="1"/>
      <c r="P20" s="1"/>
      <c r="Q20" s="1"/>
      <c r="R20" s="1"/>
    </row>
    <row r="21" spans="1:18">
      <c r="A21" s="1"/>
      <c r="B21" s="1"/>
      <c r="C21" s="1"/>
      <c r="D21" s="1"/>
      <c r="E21" s="1"/>
      <c r="F21" s="1"/>
      <c r="G21" s="1"/>
      <c r="M21" s="1"/>
      <c r="N21" s="1"/>
      <c r="O21" s="1"/>
      <c r="P21" s="1"/>
      <c r="Q21" s="1"/>
      <c r="R21" s="1"/>
    </row>
    <row r="22" spans="1:1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/>
      <c r="C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</sheetData>
  <mergeCells count="3">
    <mergeCell ref="H1:I1"/>
    <mergeCell ref="C19:G19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Индивидуальное задание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Горчинская Арина Олеговна</cp:lastModifiedBy>
  <dcterms:created xsi:type="dcterms:W3CDTF">2024-08-03T14:54:42Z</dcterms:created>
  <dcterms:modified xsi:type="dcterms:W3CDTF">2024-08-03T14:54:42Z</dcterms:modified>
</cp:coreProperties>
</file>