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76C0124F-9720-4B43-ADE8-EBBE0BF343D6}" xr6:coauthVersionLast="47" xr6:coauthVersionMax="47" xr10:uidLastSave="{00000000-0000-0000-0000-000000000000}"/>
  <bookViews>
    <workbookView xWindow="-120" yWindow="-120" windowWidth="29040" windowHeight="15720"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2" i="1"/>
  <c r="R72" i="1" l="1"/>
  <c r="R20" i="1"/>
  <c r="R73" i="1"/>
  <c r="R21" i="1"/>
  <c r="R74" i="1"/>
  <c r="R22" i="1"/>
  <c r="R75" i="1"/>
  <c r="R36" i="1"/>
  <c r="R89" i="1"/>
  <c r="R37" i="1"/>
  <c r="R90" i="1"/>
  <c r="R38" i="1"/>
  <c r="R91" i="1"/>
  <c r="R39" i="1"/>
  <c r="R92" i="1"/>
  <c r="R40" i="1"/>
  <c r="R54" i="1"/>
  <c r="R2" i="1"/>
  <c r="R55" i="1"/>
  <c r="R3" i="1"/>
  <c r="R4" i="1"/>
  <c r="R56" i="1"/>
  <c r="R57" i="1"/>
  <c r="R5" i="1"/>
  <c r="R63" i="1"/>
  <c r="R11" i="1"/>
  <c r="R64" i="1"/>
  <c r="R12" i="1"/>
  <c r="R65" i="1"/>
  <c r="R13" i="1"/>
  <c r="R66" i="1"/>
  <c r="R14" i="1"/>
  <c r="R58" i="1"/>
  <c r="R6" i="1"/>
  <c r="R59" i="1"/>
  <c r="R7" i="1"/>
  <c r="R60" i="1"/>
  <c r="R8" i="1"/>
  <c r="R61" i="1"/>
  <c r="R9" i="1"/>
  <c r="R62" i="1"/>
  <c r="R10" i="1"/>
  <c r="R84" i="1"/>
  <c r="R32" i="1"/>
  <c r="R85" i="1"/>
  <c r="R33" i="1"/>
  <c r="R86" i="1"/>
  <c r="R34" i="1"/>
  <c r="R87" i="1"/>
  <c r="R35" i="1"/>
  <c r="R88" i="1"/>
  <c r="R80" i="1"/>
  <c r="R28" i="1"/>
  <c r="R81" i="1"/>
  <c r="R29" i="1"/>
  <c r="R82" i="1"/>
  <c r="R30" i="1"/>
  <c r="R83" i="1"/>
  <c r="R31" i="1"/>
  <c r="R67" i="1"/>
  <c r="R15" i="1"/>
  <c r="R68" i="1"/>
  <c r="R16" i="1"/>
  <c r="R69" i="1"/>
  <c r="R17" i="1"/>
  <c r="R70" i="1"/>
  <c r="R18" i="1"/>
  <c r="R71" i="1"/>
  <c r="R23" i="1"/>
  <c r="R76" i="1"/>
  <c r="R24" i="1"/>
  <c r="R77" i="1"/>
  <c r="R25" i="1"/>
  <c r="R78" i="1"/>
  <c r="R26" i="1"/>
  <c r="R79" i="1"/>
  <c r="R27" i="1"/>
  <c r="R50" i="1"/>
  <c r="R51" i="1"/>
  <c r="R52" i="1"/>
  <c r="R53" i="1"/>
  <c r="R45" i="1"/>
  <c r="R46" i="1"/>
  <c r="R47" i="1"/>
  <c r="R48" i="1"/>
  <c r="R49" i="1"/>
  <c r="R93" i="1"/>
  <c r="R41" i="1"/>
  <c r="R42" i="1"/>
  <c r="R43" i="1"/>
  <c r="R44" i="1"/>
  <c r="R19" i="1"/>
  <c r="C93" i="1" l="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 i="1"/>
  <c r="E3" i="1" s="1"/>
  <c r="D4" i="1"/>
  <c r="E4" i="1" s="1"/>
  <c r="D5" i="1"/>
  <c r="E5" i="1" s="1"/>
  <c r="D6" i="1"/>
  <c r="E6" i="1" s="1"/>
  <c r="D7" i="1"/>
  <c r="E7" i="1" s="1"/>
  <c r="D8" i="1"/>
  <c r="F8" i="1" s="1"/>
  <c r="G8" i="1" s="1"/>
  <c r="D9" i="1"/>
  <c r="F9" i="1" s="1"/>
  <c r="G9" i="1" s="1"/>
  <c r="D10" i="1"/>
  <c r="F10" i="1" s="1"/>
  <c r="G10" i="1" s="1"/>
  <c r="D11" i="1"/>
  <c r="F11" i="1" s="1"/>
  <c r="G11" i="1" s="1"/>
  <c r="D12" i="1"/>
  <c r="F12" i="1" s="1"/>
  <c r="G12" i="1" s="1"/>
  <c r="D13" i="1"/>
  <c r="E13" i="1" s="1"/>
  <c r="D14" i="1"/>
  <c r="E14" i="1" s="1"/>
  <c r="D15" i="1"/>
  <c r="E15" i="1" s="1"/>
  <c r="D16" i="1"/>
  <c r="E16" i="1" s="1"/>
  <c r="D17" i="1"/>
  <c r="E17" i="1" s="1"/>
  <c r="D18" i="1"/>
  <c r="E18" i="1" s="1"/>
  <c r="D19" i="1"/>
  <c r="E19" i="1" s="1"/>
  <c r="D20" i="1"/>
  <c r="F20" i="1" s="1"/>
  <c r="G20" i="1" s="1"/>
  <c r="D21" i="1"/>
  <c r="F21" i="1" s="1"/>
  <c r="G21" i="1" s="1"/>
  <c r="D22" i="1"/>
  <c r="F22" i="1" s="1"/>
  <c r="G22" i="1" s="1"/>
  <c r="D23" i="1"/>
  <c r="F23" i="1" s="1"/>
  <c r="G23" i="1" s="1"/>
  <c r="D24" i="1"/>
  <c r="F24" i="1" s="1"/>
  <c r="G24" i="1" s="1"/>
  <c r="D25" i="1"/>
  <c r="E25" i="1" s="1"/>
  <c r="D26" i="1"/>
  <c r="E26" i="1" s="1"/>
  <c r="D27" i="1"/>
  <c r="E27" i="1" s="1"/>
  <c r="D28" i="1"/>
  <c r="E28" i="1" s="1"/>
  <c r="D29" i="1"/>
  <c r="E29" i="1" s="1"/>
  <c r="D30" i="1"/>
  <c r="E30" i="1" s="1"/>
  <c r="D31" i="1"/>
  <c r="E31" i="1" s="1"/>
  <c r="D32" i="1"/>
  <c r="F32" i="1" s="1"/>
  <c r="G32" i="1" s="1"/>
  <c r="D33" i="1"/>
  <c r="F33" i="1" s="1"/>
  <c r="G33" i="1" s="1"/>
  <c r="D34" i="1"/>
  <c r="F34" i="1" s="1"/>
  <c r="G34" i="1" s="1"/>
  <c r="D35" i="1"/>
  <c r="F35" i="1" s="1"/>
  <c r="G35" i="1" s="1"/>
  <c r="D36" i="1"/>
  <c r="F36" i="1" s="1"/>
  <c r="G36" i="1" s="1"/>
  <c r="D37" i="1"/>
  <c r="E37" i="1" s="1"/>
  <c r="D38" i="1"/>
  <c r="E38" i="1" s="1"/>
  <c r="D39" i="1"/>
  <c r="E39" i="1" s="1"/>
  <c r="D40" i="1"/>
  <c r="E40" i="1" s="1"/>
  <c r="D41" i="1"/>
  <c r="E41" i="1" s="1"/>
  <c r="D42" i="1"/>
  <c r="E42" i="1" s="1"/>
  <c r="D43" i="1"/>
  <c r="E43" i="1" s="1"/>
  <c r="D44" i="1"/>
  <c r="F44" i="1" s="1"/>
  <c r="G44" i="1" s="1"/>
  <c r="D45" i="1"/>
  <c r="F45" i="1" s="1"/>
  <c r="G45" i="1" s="1"/>
  <c r="D46" i="1"/>
  <c r="F46" i="1" s="1"/>
  <c r="G46" i="1" s="1"/>
  <c r="D47" i="1"/>
  <c r="F47" i="1" s="1"/>
  <c r="G47" i="1" s="1"/>
  <c r="D48" i="1"/>
  <c r="F48" i="1" s="1"/>
  <c r="G48" i="1" s="1"/>
  <c r="D49" i="1"/>
  <c r="E49" i="1" s="1"/>
  <c r="D50" i="1"/>
  <c r="E50" i="1" s="1"/>
  <c r="D51" i="1"/>
  <c r="E51" i="1" s="1"/>
  <c r="D52" i="1"/>
  <c r="E52" i="1" s="1"/>
  <c r="D53" i="1"/>
  <c r="E53" i="1" s="1"/>
  <c r="D54" i="1"/>
  <c r="E54" i="1" s="1"/>
  <c r="D55" i="1"/>
  <c r="E55" i="1" s="1"/>
  <c r="D56" i="1"/>
  <c r="F56" i="1" s="1"/>
  <c r="G56" i="1" s="1"/>
  <c r="D57" i="1"/>
  <c r="F57" i="1" s="1"/>
  <c r="G57" i="1" s="1"/>
  <c r="D58" i="1"/>
  <c r="F58" i="1" s="1"/>
  <c r="G58" i="1" s="1"/>
  <c r="D59" i="1"/>
  <c r="F59" i="1" s="1"/>
  <c r="G59" i="1" s="1"/>
  <c r="D60" i="1"/>
  <c r="F60" i="1" s="1"/>
  <c r="G60" i="1" s="1"/>
  <c r="D61" i="1"/>
  <c r="E61" i="1" s="1"/>
  <c r="D62" i="1"/>
  <c r="E62" i="1" s="1"/>
  <c r="D63" i="1"/>
  <c r="E63" i="1" s="1"/>
  <c r="D64" i="1"/>
  <c r="E64" i="1" s="1"/>
  <c r="D65" i="1"/>
  <c r="E65" i="1" s="1"/>
  <c r="D66" i="1"/>
  <c r="E66" i="1" s="1"/>
  <c r="D67" i="1"/>
  <c r="E67" i="1" s="1"/>
  <c r="D68" i="1"/>
  <c r="F68" i="1" s="1"/>
  <c r="G68" i="1" s="1"/>
  <c r="D69" i="1"/>
  <c r="F69" i="1" s="1"/>
  <c r="G69" i="1" s="1"/>
  <c r="D70" i="1"/>
  <c r="F70" i="1" s="1"/>
  <c r="G70" i="1" s="1"/>
  <c r="D71" i="1"/>
  <c r="F71" i="1" s="1"/>
  <c r="G71" i="1" s="1"/>
  <c r="D72" i="1"/>
  <c r="F72" i="1" s="1"/>
  <c r="G72" i="1" s="1"/>
  <c r="D73" i="1"/>
  <c r="E73" i="1" s="1"/>
  <c r="D74" i="1"/>
  <c r="E74" i="1" s="1"/>
  <c r="D75" i="1"/>
  <c r="E75" i="1" s="1"/>
  <c r="D76" i="1"/>
  <c r="E76" i="1" s="1"/>
  <c r="D77" i="1"/>
  <c r="E77" i="1" s="1"/>
  <c r="D78" i="1"/>
  <c r="E78" i="1" s="1"/>
  <c r="D79" i="1"/>
  <c r="E79" i="1" s="1"/>
  <c r="D80" i="1"/>
  <c r="F80" i="1" s="1"/>
  <c r="G80" i="1" s="1"/>
  <c r="D81" i="1"/>
  <c r="F81" i="1" s="1"/>
  <c r="G81" i="1" s="1"/>
  <c r="D82" i="1"/>
  <c r="F82" i="1" s="1"/>
  <c r="G82" i="1" s="1"/>
  <c r="D83" i="1"/>
  <c r="F83" i="1" s="1"/>
  <c r="G83" i="1" s="1"/>
  <c r="D84" i="1"/>
  <c r="F84" i="1" s="1"/>
  <c r="G84" i="1" s="1"/>
  <c r="D85" i="1"/>
  <c r="E85" i="1" s="1"/>
  <c r="D86" i="1"/>
  <c r="E86" i="1" s="1"/>
  <c r="D87" i="1"/>
  <c r="E87" i="1" s="1"/>
  <c r="D88" i="1"/>
  <c r="E88" i="1" s="1"/>
  <c r="D89" i="1"/>
  <c r="E89" i="1" s="1"/>
  <c r="D90" i="1"/>
  <c r="E90" i="1" s="1"/>
  <c r="D91" i="1"/>
  <c r="E91" i="1" s="1"/>
  <c r="D92" i="1"/>
  <c r="F92" i="1" s="1"/>
  <c r="G92" i="1" s="1"/>
  <c r="D93" i="1"/>
  <c r="F93" i="1" s="1"/>
  <c r="G93" i="1" s="1"/>
  <c r="D2" i="1"/>
  <c r="E2" i="1" s="1"/>
  <c r="F2" i="1" l="1"/>
  <c r="G2" i="1" s="1"/>
  <c r="E84" i="1"/>
  <c r="E72" i="1"/>
  <c r="E60" i="1"/>
  <c r="E48" i="1"/>
  <c r="E36" i="1"/>
  <c r="E24" i="1"/>
  <c r="E12" i="1"/>
  <c r="F91" i="1"/>
  <c r="G91" i="1" s="1"/>
  <c r="F79" i="1"/>
  <c r="G79" i="1" s="1"/>
  <c r="F67" i="1"/>
  <c r="G67" i="1" s="1"/>
  <c r="F55" i="1"/>
  <c r="G55" i="1" s="1"/>
  <c r="F43" i="1"/>
  <c r="G43" i="1" s="1"/>
  <c r="F31" i="1"/>
  <c r="G31" i="1" s="1"/>
  <c r="F19" i="1"/>
  <c r="G19" i="1" s="1"/>
  <c r="F7" i="1"/>
  <c r="G7" i="1" s="1"/>
  <c r="E83" i="1"/>
  <c r="E71" i="1"/>
  <c r="E59" i="1"/>
  <c r="E47" i="1"/>
  <c r="E35" i="1"/>
  <c r="E23" i="1"/>
  <c r="E11" i="1"/>
  <c r="F90" i="1"/>
  <c r="G90" i="1" s="1"/>
  <c r="F78" i="1"/>
  <c r="G78" i="1" s="1"/>
  <c r="F66" i="1"/>
  <c r="G66" i="1" s="1"/>
  <c r="F54" i="1"/>
  <c r="G54" i="1" s="1"/>
  <c r="F42" i="1"/>
  <c r="G42" i="1" s="1"/>
  <c r="F30" i="1"/>
  <c r="G30" i="1" s="1"/>
  <c r="F18" i="1"/>
  <c r="G18" i="1" s="1"/>
  <c r="F6" i="1"/>
  <c r="G6" i="1" s="1"/>
  <c r="E82" i="1"/>
  <c r="E70" i="1"/>
  <c r="E58" i="1"/>
  <c r="E46" i="1"/>
  <c r="E34" i="1"/>
  <c r="E22" i="1"/>
  <c r="E10" i="1"/>
  <c r="F89" i="1"/>
  <c r="G89" i="1" s="1"/>
  <c r="F77" i="1"/>
  <c r="G77" i="1" s="1"/>
  <c r="F65" i="1"/>
  <c r="G65" i="1" s="1"/>
  <c r="F53" i="1"/>
  <c r="G53" i="1" s="1"/>
  <c r="F41" i="1"/>
  <c r="G41" i="1" s="1"/>
  <c r="F29" i="1"/>
  <c r="G29" i="1" s="1"/>
  <c r="F17" i="1"/>
  <c r="G17" i="1" s="1"/>
  <c r="F5" i="1"/>
  <c r="G5" i="1" s="1"/>
  <c r="E93" i="1"/>
  <c r="E81" i="1"/>
  <c r="E69" i="1"/>
  <c r="E57" i="1"/>
  <c r="E45" i="1"/>
  <c r="E33" i="1"/>
  <c r="E21" i="1"/>
  <c r="E9" i="1"/>
  <c r="F88" i="1"/>
  <c r="G88" i="1" s="1"/>
  <c r="F76" i="1"/>
  <c r="G76" i="1" s="1"/>
  <c r="F64" i="1"/>
  <c r="G64" i="1" s="1"/>
  <c r="F52" i="1"/>
  <c r="G52" i="1" s="1"/>
  <c r="F40" i="1"/>
  <c r="G40" i="1" s="1"/>
  <c r="F28" i="1"/>
  <c r="G28" i="1" s="1"/>
  <c r="F16" i="1"/>
  <c r="G16" i="1" s="1"/>
  <c r="F4" i="1"/>
  <c r="G4" i="1" s="1"/>
  <c r="E92" i="1"/>
  <c r="E80" i="1"/>
  <c r="E68" i="1"/>
  <c r="E56" i="1"/>
  <c r="E44" i="1"/>
  <c r="E32" i="1"/>
  <c r="E20" i="1"/>
  <c r="E8" i="1"/>
  <c r="F87" i="1"/>
  <c r="G87" i="1" s="1"/>
  <c r="F75" i="1"/>
  <c r="G75" i="1" s="1"/>
  <c r="F63" i="1"/>
  <c r="G63" i="1" s="1"/>
  <c r="F51" i="1"/>
  <c r="G51" i="1" s="1"/>
  <c r="F39" i="1"/>
  <c r="G39" i="1" s="1"/>
  <c r="F27" i="1"/>
  <c r="G27" i="1" s="1"/>
  <c r="F15" i="1"/>
  <c r="G15" i="1" s="1"/>
  <c r="F3" i="1"/>
  <c r="G3" i="1" s="1"/>
  <c r="F86" i="1"/>
  <c r="G86" i="1" s="1"/>
  <c r="F74" i="1"/>
  <c r="G74" i="1" s="1"/>
  <c r="F62" i="1"/>
  <c r="G62" i="1" s="1"/>
  <c r="F50" i="1"/>
  <c r="G50" i="1" s="1"/>
  <c r="F38" i="1"/>
  <c r="G38" i="1" s="1"/>
  <c r="F26" i="1"/>
  <c r="G26" i="1" s="1"/>
  <c r="F14" i="1"/>
  <c r="G14" i="1" s="1"/>
  <c r="F85" i="1"/>
  <c r="G85" i="1" s="1"/>
  <c r="F73" i="1"/>
  <c r="G73" i="1" s="1"/>
  <c r="F61" i="1"/>
  <c r="G61" i="1" s="1"/>
  <c r="F49" i="1"/>
  <c r="G49" i="1" s="1"/>
  <c r="F37" i="1"/>
  <c r="G37" i="1" s="1"/>
  <c r="F25" i="1"/>
  <c r="G25" i="1" s="1"/>
  <c r="F13" i="1"/>
  <c r="G13" i="1" s="1"/>
</calcChain>
</file>

<file path=xl/sharedStrings.xml><?xml version="1.0" encoding="utf-8"?>
<sst xmlns="http://schemas.openxmlformats.org/spreadsheetml/2006/main" count="1960" uniqueCount="1186">
  <si>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</si>
  <si>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</si>
  <si>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</si>
  <si>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</si>
  <si>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</si>
  <si>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</si>
  <si>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</si>
  <si>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</si>
  <si>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</si>
  <si>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</si>
  <si>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</si>
  <si>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</si>
  <si>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</si>
  <si>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</si>
  <si>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</si>
  <si>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</si>
  <si>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</si>
  <si>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</si>
  <si>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</si>
  <si>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</si>
  <si>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</si>
  <si>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</si>
  <si>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</si>
  <si>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</si>
  <si>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</si>
  <si>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</si>
  <si>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</si>
  <si>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</si>
  <si>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</si>
  <si>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</si>
  <si>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</si>
  <si>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</si>
  <si>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</si>
  <si>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</si>
  <si>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</si>
  <si>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</si>
  <si>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</si>
  <si>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</si>
  <si>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</si>
  <si>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</si>
  <si>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</si>
  <si>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</si>
  <si>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</si>
  <si>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</si>
  <si>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</si>
  <si>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</si>
  <si>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</si>
  <si>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</si>
  <si>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</si>
  <si>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</si>
  <si>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</si>
  <si>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</si>
  <si>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</si>
  <si>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</si>
  <si>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</si>
  <si>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</si>
  <si>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</si>
  <si>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</si>
  <si>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</si>
  <si>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</si>
  <si>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</si>
  <si>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</si>
  <si>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</si>
  <si>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</si>
  <si>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</si>
  <si>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</si>
  <si>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</si>
  <si>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</si>
  <si>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</si>
  <si>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</si>
  <si>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</si>
  <si>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</si>
  <si>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</si>
  <si>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</si>
  <si>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</si>
  <si>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</si>
  <si>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</si>
  <si>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</si>
  <si>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</si>
  <si>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</si>
  <si>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</si>
  <si>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</si>
  <si>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</si>
  <si>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</si>
  <si>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</si>
  <si>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</si>
  <si>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</si>
  <si>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</si>
  <si>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</si>
  <si>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</si>
  <si>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</si>
  <si>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</si>
  <si>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</si>
  <si>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</si>
  <si>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</si>
  <si>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</si>
  <si>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</si>
  <si>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</si>
  <si>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</si>
  <si>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</si>
  <si>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</si>
  <si>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</si>
  <si>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</si>
  <si>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</si>
  <si>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</si>
  <si>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</si>
  <si>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</si>
  <si>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</si>
  <si>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</si>
  <si>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</si>
  <si>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</si>
  <si>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</si>
  <si>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</si>
  <si>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</si>
  <si>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</si>
  <si>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</si>
  <si>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</si>
  <si>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</si>
  <si>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</si>
  <si>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</si>
  <si>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</si>
  <si>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</si>
  <si>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</si>
  <si>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</si>
  <si>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</si>
  <si>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</si>
  <si>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</si>
  <si>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</si>
  <si>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</si>
  <si>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</si>
  <si>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</si>
  <si>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</si>
  <si>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</si>
  <si>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</si>
  <si>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</si>
  <si>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</si>
  <si>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</si>
  <si>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</si>
  <si>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</si>
  <si>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</si>
  <si>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</si>
  <si>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</si>
  <si>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</si>
  <si>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</si>
  <si>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</si>
  <si>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</si>
  <si>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</si>
  <si>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</si>
  <si>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</si>
  <si>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</si>
  <si>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</si>
  <si>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</si>
  <si>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</si>
  <si>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</si>
  <si>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</si>
  <si>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</si>
  <si>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</si>
  <si>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</si>
  <si>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</si>
  <si>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</si>
  <si>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</si>
  <si>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</si>
  <si>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</si>
  <si>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</si>
  <si>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</si>
  <si>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</si>
  <si>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</si>
  <si>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</si>
  <si>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</si>
  <si>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</si>
  <si>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</si>
  <si>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</si>
  <si>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</si>
  <si>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</si>
  <si>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</si>
  <si>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</si>
  <si>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</si>
  <si>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</si>
  <si>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</si>
  <si>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</si>
  <si>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</si>
  <si>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</si>
  <si>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</si>
  <si>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</si>
  <si>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</si>
  <si>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</si>
  <si>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</si>
  <si>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</si>
  <si>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</si>
  <si>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</si>
  <si>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</si>
  <si>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</si>
  <si>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</si>
  <si>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</si>
  <si>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</si>
  <si>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</si>
  <si>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</si>
  <si>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</si>
  <si>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</si>
  <si>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</si>
  <si>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</si>
  <si>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</si>
  <si>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</si>
  <si>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</si>
  <si>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</si>
  <si>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</si>
  <si>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</si>
  <si>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</si>
  <si>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</si>
  <si>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</si>
  <si>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</si>
  <si>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</si>
  <si>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</si>
  <si>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</si>
  <si>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</si>
  <si>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</si>
  <si>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</si>
  <si>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</si>
  <si>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</si>
  <si>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</si>
  <si>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</si>
  <si>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</si>
  <si>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</si>
  <si>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</si>
  <si>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</si>
  <si>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</si>
  <si>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</si>
  <si>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</si>
  <si>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</si>
  <si>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</si>
  <si>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</si>
  <si>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</si>
  <si>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</si>
  <si>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</si>
  <si>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</si>
  <si>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</si>
  <si>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</si>
  <si>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</si>
  <si>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</si>
  <si>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</si>
  <si>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</si>
  <si>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</si>
  <si>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</si>
  <si>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</si>
  <si>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</si>
  <si>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</si>
  <si>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</si>
  <si>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</si>
  <si>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</si>
  <si>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</si>
  <si>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</si>
  <si>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</si>
  <si>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</si>
  <si>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</si>
  <si>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</si>
  <si>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</si>
  <si>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</si>
  <si>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</si>
  <si>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</si>
  <si>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</si>
  <si>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</si>
  <si>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</si>
  <si>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</si>
  <si>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</si>
  <si>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</si>
  <si>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</si>
  <si>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</si>
  <si>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</si>
  <si>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</si>
  <si>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</si>
  <si>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</si>
  <si>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</si>
  <si>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</si>
  <si>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</si>
  <si>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</si>
  <si>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</si>
  <si>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</si>
  <si>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</si>
  <si>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</si>
  <si>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</si>
  <si>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</si>
  <si>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</si>
  <si>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</si>
  <si>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</si>
  <si>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</si>
  <si>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</si>
  <si>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</si>
  <si>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</si>
  <si>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</si>
  <si>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</si>
  <si>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</si>
  <si>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</si>
  <si>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</si>
  <si>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</si>
  <si>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</si>
  <si>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</si>
  <si>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</si>
  <si>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</si>
  <si>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</si>
  <si>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</si>
  <si>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</si>
  <si>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</si>
  <si>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</si>
  <si>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</si>
  <si>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</si>
  <si>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</si>
  <si>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</si>
  <si>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</si>
  <si>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</si>
  <si>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</si>
  <si>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</si>
  <si>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</si>
  <si>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</si>
  <si>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</si>
  <si>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</si>
  <si>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</si>
  <si>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</si>
  <si>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</si>
  <si>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</si>
  <si>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</si>
  <si>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</si>
  <si>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</si>
  <si>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</si>
  <si>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</si>
  <si>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</si>
  <si>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</si>
  <si>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</si>
  <si>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</si>
  <si>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</si>
  <si>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</si>
  <si>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</si>
  <si>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</si>
  <si>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</si>
  <si>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</si>
  <si>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</si>
  <si>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</si>
  <si>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</si>
  <si>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</si>
  <si>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</si>
  <si>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</si>
  <si>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</si>
  <si>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</si>
  <si>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</si>
  <si>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</si>
  <si>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</si>
  <si>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</si>
  <si>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</si>
  <si>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</si>
  <si>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</si>
  <si>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</si>
  <si>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</si>
  <si>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</si>
  <si>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</si>
  <si>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</si>
  <si>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</si>
  <si>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</si>
  <si>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</si>
  <si>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</si>
  <si>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</si>
  <si>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</si>
  <si>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</si>
  <si>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</si>
  <si>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</si>
  <si>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</si>
  <si>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</si>
  <si>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</si>
  <si>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</si>
  <si>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</si>
  <si>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</si>
  <si>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</si>
  <si>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</si>
  <si>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</si>
  <si>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</si>
  <si>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</si>
  <si>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</si>
  <si>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</si>
  <si>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</si>
  <si>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</si>
  <si>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</si>
  <si>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</si>
  <si>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</si>
  <si>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</si>
  <si>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</si>
  <si>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</si>
  <si>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</si>
  <si>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</si>
  <si>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</si>
  <si>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</si>
  <si>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</si>
  <si>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</si>
  <si>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</si>
  <si>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</si>
  <si>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</si>
  <si>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</si>
  <si>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</si>
  <si>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</si>
  <si>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</si>
  <si>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</si>
  <si>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</si>
  <si>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</si>
  <si>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</si>
  <si>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</si>
  <si>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</si>
  <si>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</si>
  <si>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</si>
  <si>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</si>
  <si>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</si>
  <si>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</si>
  <si>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</si>
  <si>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</si>
  <si>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</si>
  <si>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</si>
  <si>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</si>
  <si>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</si>
  <si>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</si>
  <si>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</si>
  <si>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</si>
  <si>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</si>
  <si>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</si>
  <si>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</si>
  <si>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</si>
  <si>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</si>
  <si>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</si>
  <si>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</si>
  <si>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</si>
  <si>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</si>
  <si>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</si>
  <si>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</si>
  <si>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</si>
  <si>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</si>
  <si>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</si>
  <si>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</si>
  <si>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</si>
  <si>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</si>
  <si>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</si>
  <si>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</si>
  <si>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</si>
  <si>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</si>
  <si>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</si>
  <si>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</si>
  <si>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</si>
  <si>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</si>
  <si>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</si>
  <si>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</si>
  <si>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</si>
  <si>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</si>
  <si>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</si>
  <si>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</si>
  <si>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</si>
  <si>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</si>
  <si>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</si>
  <si>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</si>
  <si>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</si>
  <si>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</si>
  <si>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</si>
  <si>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</si>
  <si>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</si>
  <si>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</si>
  <si>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</si>
  <si>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</si>
  <si>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</si>
  <si>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</si>
  <si>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</si>
  <si>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</si>
  <si>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</si>
  <si>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</si>
  <si>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</si>
  <si>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</si>
  <si>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</si>
  <si>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</si>
  <si>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</si>
  <si>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</si>
  <si>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</si>
  <si>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</si>
  <si>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</si>
  <si>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</si>
  <si>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</si>
  <si>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</si>
  <si>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</si>
  <si>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</si>
  <si>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</si>
  <si>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</si>
  <si>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</si>
  <si>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</si>
  <si>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</si>
  <si>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</si>
  <si>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</si>
  <si>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</si>
  <si>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</si>
  <si>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</si>
  <si>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</si>
  <si>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</si>
  <si>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</si>
  <si>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</si>
  <si>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</si>
  <si>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</si>
  <si>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</si>
  <si>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</si>
  <si>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</si>
  <si>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</si>
  <si>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</si>
  <si>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</si>
  <si>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</si>
  <si>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</si>
  <si>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</si>
  <si>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</si>
  <si>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</si>
  <si>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</si>
  <si>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</si>
  <si>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</si>
  <si>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</si>
  <si>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</si>
  <si>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</si>
  <si>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</si>
  <si>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</si>
  <si>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</si>
  <si>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</si>
  <si>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</si>
  <si>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</si>
  <si>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</si>
  <si>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</si>
  <si>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</si>
  <si>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</si>
  <si>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</si>
  <si>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</si>
  <si>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</si>
  <si>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</si>
  <si>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</si>
  <si>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</si>
  <si>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</si>
  <si>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</si>
  <si>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</si>
  <si>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</si>
  <si>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</si>
  <si>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</si>
  <si>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</si>
  <si>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</si>
  <si>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</si>
  <si>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</si>
  <si>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</si>
  <si>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</si>
  <si>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</si>
  <si>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</si>
  <si>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</si>
  <si>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</si>
  <si>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</si>
  <si>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</si>
  <si>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</si>
  <si>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</si>
  <si>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</si>
  <si>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</si>
  <si>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</si>
  <si>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</si>
  <si>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</si>
  <si>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</si>
  <si>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</si>
  <si>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</si>
  <si>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</si>
  <si>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</si>
  <si>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</si>
  <si>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</si>
  <si>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</si>
  <si>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</si>
  <si>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</si>
  <si>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</si>
  <si>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</si>
  <si>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</si>
  <si>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</si>
  <si>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</si>
  <si>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</si>
  <si>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</si>
  <si>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</si>
  <si>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</si>
  <si>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</si>
  <si>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</si>
  <si>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</si>
  <si>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</si>
  <si>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</si>
  <si>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</si>
  <si>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</si>
  <si>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</si>
  <si>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</si>
  <si>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</si>
  <si>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</si>
  <si>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</si>
  <si>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</si>
  <si>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</si>
  <si>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</si>
  <si>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</si>
  <si>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</si>
  <si>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</si>
  <si>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</si>
  <si>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</si>
  <si>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</si>
  <si>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</si>
  <si>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</si>
  <si>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</si>
  <si>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</si>
  <si>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</si>
  <si>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</si>
  <si>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</si>
  <si>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</si>
  <si>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</si>
  <si>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</si>
  <si>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</si>
  <si>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</si>
  <si>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</si>
  <si>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</si>
  <si>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</si>
  <si>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</si>
  <si>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</si>
  <si>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</si>
  <si>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</si>
  <si>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</si>
  <si>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</si>
  <si>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</si>
  <si>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</si>
  <si>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</si>
  <si>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</si>
  <si>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</si>
  <si>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</si>
  <si>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</si>
  <si>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</si>
  <si>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</si>
  <si>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</si>
  <si>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</si>
  <si>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</si>
  <si>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</si>
  <si>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</si>
  <si>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</si>
  <si>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</si>
  <si>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</si>
  <si>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</si>
  <si>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</si>
  <si>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</si>
  <si>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</si>
  <si>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</si>
  <si>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</si>
  <si>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</si>
  <si>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</si>
  <si>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</si>
  <si>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</si>
  <si>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</si>
  <si>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</si>
  <si>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</si>
  <si>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</si>
  <si>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</si>
  <si>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</si>
  <si>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</si>
  <si>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</si>
  <si>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</si>
  <si>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</si>
  <si>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</si>
  <si>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</si>
  <si>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</si>
  <si>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</si>
  <si>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</si>
  <si>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</si>
  <si>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</si>
  <si>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</si>
  <si>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</si>
  <si>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</si>
  <si>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</si>
  <si>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</si>
  <si>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</si>
  <si>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</si>
  <si>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</si>
  <si>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</si>
  <si>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</si>
  <si>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</si>
  <si>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</si>
  <si>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</si>
  <si>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</si>
  <si>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</si>
  <si>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</si>
  <si>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</si>
  <si>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</si>
  <si>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</si>
  <si>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</si>
  <si>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</si>
  <si>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</si>
  <si>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</si>
  <si>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</si>
  <si>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</si>
  <si>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</si>
  <si>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</si>
  <si>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</si>
  <si>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</si>
  <si>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</si>
  <si>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</si>
  <si>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</si>
  <si>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</si>
  <si>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</si>
  <si>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</si>
  <si>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</si>
  <si>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</si>
  <si>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</si>
  <si>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</si>
  <si>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</si>
  <si>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</si>
  <si>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</si>
  <si>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</si>
  <si>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</si>
  <si>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</si>
  <si>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</si>
  <si>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</si>
  <si>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</si>
  <si>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</si>
  <si>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</si>
  <si>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</si>
  <si>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</si>
  <si>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</si>
  <si>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</si>
  <si>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</si>
  <si>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</si>
  <si>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</si>
  <si>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</si>
  <si>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</si>
  <si>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</si>
  <si>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</si>
  <si>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</si>
  <si>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</si>
  <si>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</si>
  <si>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</si>
  <si>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</si>
  <si>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</si>
  <si>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</si>
  <si>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</si>
  <si>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</si>
  <si>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</si>
  <si>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</si>
  <si>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</si>
  <si>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</si>
  <si>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</si>
  <si>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</si>
  <si>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</si>
  <si>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</si>
  <si>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</si>
  <si>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</si>
  <si>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</si>
  <si>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</si>
  <si>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</si>
  <si>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</si>
  <si>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</si>
  <si>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</si>
  <si>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</si>
  <si>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</si>
  <si>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</si>
  <si>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</si>
  <si>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</si>
  <si>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</si>
  <si>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</si>
  <si>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</si>
  <si>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</si>
  <si>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</si>
  <si>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</si>
  <si>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</si>
  <si>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</si>
  <si>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</si>
  <si>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</si>
  <si>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</si>
  <si>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</si>
  <si>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</si>
  <si>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</si>
  <si>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</si>
  <si>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</si>
  <si>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</si>
  <si>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</si>
  <si>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</si>
  <si>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</si>
  <si>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</si>
  <si>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</si>
  <si>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</si>
  <si>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</si>
  <si>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</si>
  <si>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</si>
  <si>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</si>
  <si>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</si>
  <si>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</si>
  <si>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</si>
  <si>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</si>
  <si>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</si>
  <si>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</si>
  <si>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</si>
  <si>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</si>
  <si>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</si>
  <si>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</si>
  <si>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</si>
  <si>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</si>
  <si>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</si>
  <si>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</si>
  <si>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</si>
  <si>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</si>
  <si>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</si>
  <si>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</si>
  <si>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</si>
  <si>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</si>
  <si>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</si>
  <si>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</si>
  <si>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</si>
  <si>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</si>
  <si>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</si>
  <si>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</si>
  <si>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</si>
  <si>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</si>
  <si>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</si>
  <si>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</si>
  <si>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</si>
  <si>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</si>
  <si>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</si>
  <si>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</si>
  <si>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</si>
  <si>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</si>
  <si>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</si>
  <si>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</si>
  <si>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</si>
  <si>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</si>
  <si>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</si>
  <si>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</si>
  <si>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</si>
  <si>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</si>
  <si>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</si>
  <si>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</si>
  <si>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</si>
  <si>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</si>
  <si>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</si>
  <si>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</si>
  <si>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</si>
  <si>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</si>
  <si>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</si>
  <si>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</si>
  <si>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</si>
  <si>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</si>
  <si>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</si>
  <si>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</si>
  <si>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</si>
  <si>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</si>
  <si>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</si>
  <si>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</si>
  <si>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</si>
  <si>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</si>
  <si>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</si>
  <si>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</si>
  <si>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</si>
  <si>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</si>
  <si>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</si>
  <si>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</si>
  <si>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</si>
  <si>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</si>
  <si>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</si>
  <si>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</si>
  <si>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</si>
  <si>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</si>
  <si>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</si>
  <si>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</si>
  <si>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</si>
  <si>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</si>
  <si>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</si>
  <si>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</si>
  <si>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</si>
  <si>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</si>
  <si>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</si>
  <si>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</si>
  <si>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</si>
  <si>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</si>
  <si>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</si>
  <si>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</si>
  <si>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</si>
  <si>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</si>
  <si>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</si>
  <si>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</si>
  <si>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</si>
  <si>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</si>
  <si>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</si>
  <si>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</si>
  <si>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</si>
  <si>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</si>
  <si>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</si>
  <si>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</si>
  <si>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</si>
  <si>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</si>
  <si>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</si>
  <si>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</si>
  <si>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</si>
  <si>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</si>
  <si>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</si>
  <si>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</si>
  <si>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</si>
  <si>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</si>
  <si>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</si>
  <si>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</si>
  <si>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</si>
  <si>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</si>
  <si>
    <t>BuzzsproutEpisodeID</t>
  </si>
  <si>
    <t>LocalOggFileName</t>
  </si>
  <si>
    <t>11845039-tsunami-s-op-mars.ogg</t>
  </si>
  <si>
    <t>11873567-de-z-parameter.ogg</t>
  </si>
  <si>
    <t>11907471-de-laatste-vraag.ogg</t>
  </si>
  <si>
    <t>11929887-koffie.ogg</t>
  </si>
  <si>
    <t>11971043-het-centrum-van-onze-melkweg.ogg</t>
  </si>
  <si>
    <t>12018672-de-dark-doodad-nevel.ogg</t>
  </si>
  <si>
    <t>12065265-het-raadsel-van-het-peekaboo-sterrenstelsel.ogg</t>
  </si>
  <si>
    <t>12111366-kunstmatige-zwaartekracht.ogg</t>
  </si>
  <si>
    <t>12154650-stof.ogg</t>
  </si>
  <si>
    <t>12205179-exoplaneten-en-de-jwst.ogg</t>
  </si>
  <si>
    <t>12248886-moonlight.ogg</t>
  </si>
  <si>
    <t>12298379-grote-vragen-een-interview-met-amito-haarhuis.ogg</t>
  </si>
  <si>
    <t>12348099-de-el-ali-meteoriet.ogg</t>
  </si>
  <si>
    <t>12392457-ai-en-chat-gpt-in-de-sterrenkunde.ogg</t>
  </si>
  <si>
    <t>12440956-tidal-disruption-events.ogg</t>
  </si>
  <si>
    <t>12489600-een-meditatie-rond-een-witte-dwergster.ogg</t>
  </si>
  <si>
    <t>12533245-water.ogg</t>
  </si>
  <si>
    <t>12570834-uracil.ogg</t>
  </si>
  <si>
    <t>12630631-een-streep-in-het-heelal.ogg</t>
  </si>
  <si>
    <t>12677047-eddington-s-limiet.ogg</t>
  </si>
  <si>
    <t>12726410-de-zoektocht-naar-donkere-energie.ogg</t>
  </si>
  <si>
    <t>12771066-einstein-ringen-en-donkere-materie.ogg</t>
  </si>
  <si>
    <t>12814479-lusee-en-radio-astronomie-vanaf-de-achterzijde-van-de-maan.ogg</t>
  </si>
  <si>
    <t>12850039-eels-en-enceladus.ogg</t>
  </si>
  <si>
    <t>12898839-infrasone-verschijnselen-in-de-stratosfeer.ogg</t>
  </si>
  <si>
    <t>12948347-bewustzijn.ogg</t>
  </si>
  <si>
    <t>12990488-filamenten-in-het-centrum-van-onze-melkweg.ogg</t>
  </si>
  <si>
    <t>13033409-teveel-te-vroeg.ogg</t>
  </si>
  <si>
    <t>13076453-witte-dwergsterren-die-door-onze-melkweg-sjezen.ogg</t>
  </si>
  <si>
    <t>13123205-echo-echo-echo.ogg</t>
  </si>
  <si>
    <t>13161869-boltzmann-brains-en-last-thursdayism.ogg</t>
  </si>
  <si>
    <t>13205557-starlink-satellieten-die-radio-astronomie-verpesten.ogg</t>
  </si>
  <si>
    <t>13246928-donkere-sterren.ogg</t>
  </si>
  <si>
    <t>13286228-geen-donkere-materie.ogg</t>
  </si>
  <si>
    <t>13332067-in-gesprek-met-andre-kuipers-marjolijn-van-heemstra-en-lemke-kraan.ogg</t>
  </si>
  <si>
    <t>13371426-de-donkere-sector.ogg</t>
  </si>
  <si>
    <t>13413025-de-kortere-mars-dag.ogg</t>
  </si>
  <si>
    <t>13453052-daniel-apai-en-de-fresnel-lens.ogg</t>
  </si>
  <si>
    <t>13490782-donkere-vlekken.ogg</t>
  </si>
  <si>
    <t>13532045-pulsars-snurken-niet.ogg</t>
  </si>
  <si>
    <t>13572418-mercurius-raadsels.ogg</t>
  </si>
  <si>
    <t>13618776-buitenaards-leven-op-k2-18b.ogg</t>
  </si>
  <si>
    <t>13662807-verwondering-en-de-trifid-nevel.ogg</t>
  </si>
  <si>
    <t>13705806-alex-scholten-en-de-meteoriet-van-diepenveen.ogg</t>
  </si>
  <si>
    <t>13749465-een-nauwkeurig-afgeregeld-heelal.ogg</t>
  </si>
  <si>
    <t>13796988-buitenaardse-ruimteschepen-op-de-foto.ogg</t>
  </si>
  <si>
    <t>13839425-alweer-fast-radio-bursts.ogg</t>
  </si>
  <si>
    <t>13880930-fotosynthese-en-de-zoektocht-naar-buitenaards-leven.ogg</t>
  </si>
  <si>
    <t>13913914-witte-gaten-en-negatieve-massa.ogg</t>
  </si>
  <si>
    <t>13960359-tijd-kristallen.ogg</t>
  </si>
  <si>
    <t>14010139-de-duivel-komeet-komt-naar-de-aarde.ogg</t>
  </si>
  <si>
    <t>14052348-diepe-inelastische-verstrooiing.ogg</t>
  </si>
  <si>
    <t>14094661-overal-velden.ogg</t>
  </si>
  <si>
    <t>14133465-koolmonoxide-in-the-brick.ogg</t>
  </si>
  <si>
    <t>14176787-intra-cluster-licht.ogg</t>
  </si>
  <si>
    <t>14197563-tabby-s-ster-een-kerst-update.ogg</t>
  </si>
  <si>
    <t>14231208-kattenfilmpjes-en-lasers.ogg</t>
  </si>
  <si>
    <t>14281426-ec-002-een-vreemde-meteoriet.ogg</t>
  </si>
  <si>
    <t>14311218-een-sterrenstelsel-zonder-sterren.ogg</t>
  </si>
  <si>
    <t>14364552-project-cosmic.ogg</t>
  </si>
  <si>
    <t>14405344-project-lisa.ogg</t>
  </si>
  <si>
    <t>14453081-maanbevingen.ogg</t>
  </si>
  <si>
    <t>14496419-ruimtevaart-economie.ogg</t>
  </si>
  <si>
    <t>14538270-het-vroege-heelal-een-minder-geschikte-tijd-om-naar-podcasts-te-luisteren.ogg</t>
  </si>
  <si>
    <t>14584962-varda-s-w1-ruimtevaartuig.ogg</t>
  </si>
  <si>
    <t>14631099-u-bevindt-zich-hier.ogg</t>
  </si>
  <si>
    <t>14672122-fotografie-buiten-de-aarde.ogg</t>
  </si>
  <si>
    <t>14706516-astrofotografie-een-interview-met-arenda-schuurman.ogg</t>
  </si>
  <si>
    <t>14756666-okay-geen-pulsar-maar-wat-dan-wel.ogg</t>
  </si>
  <si>
    <t>14801125-een-nieuwe-ster-aan-onze-hemel.ogg</t>
  </si>
  <si>
    <t>14847646-het-thorne-zytkow-object-en-hoe-zwaar-een-ster-eigenlijk-kan-worden.ogg</t>
  </si>
  <si>
    <t>14898036-we-leven-in-een-magnetische-tunnel.ogg</t>
  </si>
  <si>
    <t>14943702-tijd-voor-wat-geluidsfragmenten.ogg</t>
  </si>
  <si>
    <t>14968945-europa-clipper-en-voyager-1-of-andersom.ogg</t>
  </si>
  <si>
    <t>15013251-kortstondige-maan-fenomenen.ogg</t>
  </si>
  <si>
    <t>15054031-secundaire-eclips-secundaire-atmosfeer.ogg</t>
  </si>
  <si>
    <t>15091584-toi-1452b-een-geleide-meditatie-met-mirthe-en-hens.ogg</t>
  </si>
  <si>
    <t>15141653-amalthea.ogg</t>
  </si>
  <si>
    <t>15182541-een-pleidooi-voor-de-verrekijker.ogg</t>
  </si>
  <si>
    <t>15232936-europa-clipper-deel-2.ogg</t>
  </si>
  <si>
    <t>15262778-dyson-spheres.ogg</t>
  </si>
  <si>
    <t>15304478-een-dubbelster-in-wl20.ogg</t>
  </si>
  <si>
    <t>15340768-metrologie.ogg</t>
  </si>
  <si>
    <t>15374225-enge-stenen-die-langs-de-aarde-vliegen.ogg</t>
  </si>
  <si>
    <t>15400221-de-mysterieuze-luchtschepen-van-1896-1897.ogg</t>
  </si>
  <si>
    <t>15400251-buitenaards-broeikasgas.ogg</t>
  </si>
  <si>
    <t>15400269-dr-heloise-stevance.ogg</t>
  </si>
  <si>
    <t>15510621-extra-manen-en-exomanen.ogg</t>
  </si>
  <si>
    <t>15568492-maar-is-het-buitenaards-leven.ogg</t>
  </si>
  <si>
    <t>15604646-het-verstrijken-van-de-tijd-kort-na-de-oerknal.ogg</t>
  </si>
  <si>
    <t>15645704-de-foton-sfeer-rond-een-zwart-gat.ogg</t>
  </si>
  <si>
    <t>15681378-vooruit-een-hele-aflevering-over-de-lagrange-punten.ogg</t>
  </si>
  <si>
    <t>Geen donkere materie</t>
  </si>
  <si>
    <t>Maar is het buitenaards leven</t>
  </si>
  <si>
    <t>Buitenaardse ruimteschepen op de foto</t>
  </si>
  <si>
    <t>episodeTitleOrginal</t>
  </si>
  <si>
    <t>episodeTitleForCommons</t>
  </si>
  <si>
    <t xml:space="preserve">Buitenaards leven op K2-18b </t>
  </si>
  <si>
    <t>Okay, geen pulsar, maar wat dan wel</t>
  </si>
  <si>
    <t>WikiCommonsOgaFileName</t>
  </si>
  <si>
    <t>AI_en_Chat_GPT_in_de_sterrenkunde_-_Zimmerman_en_Space_-_S01E14_-_2023-03-07_-_12392457.oga</t>
  </si>
  <si>
    <t>Alex_Scholten_en_de_meteoriet_van_Diepenveen_-_Zimmerman_en_Space_-_S01E44_-_2023-10-03_-_13705806.oga</t>
  </si>
  <si>
    <t>Alweer_Fast_Radio_Bursts_-_Zimmerman_en_Space_-_S01E47_-_2023-10-24_-_13839425.oga</t>
  </si>
  <si>
    <t>Amalthea_-_Zimmerman_en_Space_-_S01E78_-_2024-05-27_-_15141653.oga</t>
  </si>
  <si>
    <t>Astrofotografie_-_een_interview_met_Arenda_Schuurman_-_Zimmerman_en_Space_-_S01E68_-_2024-03-17_-_14706516.oga</t>
  </si>
  <si>
    <t>Bewustzijn_-_Zimmerman_en_Space_-_S01E26_-_2023-05-30_-_12948347.oga</t>
  </si>
  <si>
    <t>Boltzmann_brains_en_Last_Thursdayism_-_Zimmerman_en_Space_-_S01E31_-_2023-07-05_-_13161869.oga</t>
  </si>
  <si>
    <t>Buitenaards_broeikasgas_-_Zimmerman_en_Space_-_S01E86_-_2024-07-21_-_15400251.oga</t>
  </si>
  <si>
    <t>Buitenaards_leven_op_K2-18b__-_Zimmerman_en_Space_-_S01E42_-_2023-09-19_-_13618776.oga</t>
  </si>
  <si>
    <t>Buitenaardse_ruimteschepen_op_de_foto_-_Zimmerman_en_Space_-_S01E46_-_2023-10-17_-_13796988.oga</t>
  </si>
  <si>
    <t>Daniel_Apai_en_de_fresnel-lens_-_Zimmerman_en_Space_-_S01E38_-_2023-08-22_-_13453052.oga</t>
  </si>
  <si>
    <t>De_Dark_Doodad_nevel_-_Zimmerman_en_Space_-_S01E06_-_2023-01-10_-_12018672.oga</t>
  </si>
  <si>
    <t>De_donkere_sector_-_Zimmerman_en_Space_-_S01E36_-_2023-08-08_-_13371426.oga</t>
  </si>
  <si>
    <t>De_duivel_komeet_komt_naar_de_aarde_-_Zimmerman_en_Space_-_S01E51_-_2023-11-21_-_14010139.oga</t>
  </si>
  <si>
    <t>De_El_Ali_meteoriet_-_Zimmerman_en_Space_-_S01E13_-_2023-02-28_-_12348099.oga</t>
  </si>
  <si>
    <t>De_foton-sfeer_rond_een_zwart_gat_-_Zimmerman_en_Space_-_S01E91_-_2024-08-26_-_15645704.oga</t>
  </si>
  <si>
    <t>De_kortere_Mars-dag_-_Zimmerman_en_Space_-_S01E37_-_2023-08-16_-_13413025.oga</t>
  </si>
  <si>
    <t>De_laatste_vraag_-_Zimmerman_en_Space_-_S01E03_-_2022-12-20_-_11907471.oga</t>
  </si>
  <si>
    <t>De_mysterieuze_luchtschepen_van_1896_-_1897_-_Zimmerman_en_Space_-_S01E85_-_2024-07-14_-_15400221.oga</t>
  </si>
  <si>
    <t>De_Z_parameter_-_Zimmerman_en_Space_-_S01E02_-_2022-12-14_-_11873567.oga</t>
  </si>
  <si>
    <t>De_zoektocht_naar_donkere_energie_-_Zimmerman_en_Space_-_S01E21_-_2023-04-26_-_12726410.oga</t>
  </si>
  <si>
    <t>Diepe_inelastische_verstrooiing_-_Zimmerman_en_Space_-_S01E52_-_2023-11-29_-_14052348.oga</t>
  </si>
  <si>
    <t>Donkere_sterren_-_Zimmerman_en_Space_-_S01E33_-_2023-07-18_-_13246928.oga</t>
  </si>
  <si>
    <t>Donkere_vlekken_-_Zimmerman_en_Space_-_S01E39_-_2023-08-29_-_13490782.oga</t>
  </si>
  <si>
    <t>Dr._Heloise_Stevance_-_Zimmerman_en_Space_-_S01E87_-_2024-07-28_-_15400269.oga</t>
  </si>
  <si>
    <t>Dyson_spheres_-_Zimmerman_en_Space_-_S01E81_-_2024-06-17_-_15262778.oga</t>
  </si>
  <si>
    <t>EC_002_-_een_vreemde_meteoriet_-_Zimmerman_en_Space_-_S01E58_-_2024-01-09_-_14281426.oga</t>
  </si>
  <si>
    <t>Echo_echo_echo_-_Zimmerman_en_Space_-_S01E30_-_2023-06-28_-_13123205.oga</t>
  </si>
  <si>
    <t>Eddington's_limiet_-_Zimmerman_en_Space_-_S01E20_-_2023-04-18_-_12677047.oga</t>
  </si>
  <si>
    <t>EELS_en_Enceladus_-_Zimmerman_en_Space_-_S01E24_-_2023-05-15_-_12850039.oga</t>
  </si>
  <si>
    <t>Een_dubbelster_in_WL20_-_Zimmerman_en_Space_-_S01E82_-_2024-06-24_-_15304478.oga</t>
  </si>
  <si>
    <t>Een_meditatie_rond_een_witte_dwergster_-_Zimmerman_en_Space_-_S01E16_-_2023-03-21_-_12489600.oga</t>
  </si>
  <si>
    <t>Een_nauwkeurig_afgeregeld_heelal_-_Zimmerman_en_Space_-_S01E45_-_2023-10-10_-_13749465.oga</t>
  </si>
  <si>
    <t>Een_nieuwe_ster_aan_onze_hemel_-_Zimmerman_en_Space_-_S01E70_-_2024-03-31_-_14801125.oga</t>
  </si>
  <si>
    <t>Een_pleidooi_voor_de_verrekijker_-_Zimmerman_en_Space_-_S01E79_-_2024-06-03_-_15182541.oga</t>
  </si>
  <si>
    <t>Een_sterrenstelsel_zonder_sterren_-_Zimmerman_en_Space_-_S01E59_-_2024-01-15_-_14311218.oga</t>
  </si>
  <si>
    <t>Een_streep_in_het_heelal_-_Zimmerman_en_Space_-_S01E19_-_2023-04-11_-_12630631.oga</t>
  </si>
  <si>
    <t>Einstein_ringen_en_donkere_materie_-_Zimmerman_en_Space_-_S01E22_-_2023-05-02_-_12771066.oga</t>
  </si>
  <si>
    <t>Enge_stenen_die_langs_de_aarde_vliegen_-_Zimmerman_en_Space_-_S01E84_-_2024-07-07_-_15374225.oga</t>
  </si>
  <si>
    <t>Europa_Clipper_deel_2_-_Zimmerman_en_Space_-_S01E80_-_2024-06-11_-_15232936.oga</t>
  </si>
  <si>
    <t>Europa_Clipper_en_Voyager_1_(of_andersom)_-_Zimmerman_en_Space_-_S01E74_-_2024-04-28_-_14968945.oga</t>
  </si>
  <si>
    <t>Exoplaneten_en_de_JWST_-_Zimmerman_en_Space_-_S01E10_-_2023-02-07_-_12205179.oga</t>
  </si>
  <si>
    <t>Extra_manen_en_exomanen_-_Zimmerman_en_Space_-_S01E88_-_2024-08-04_-_15510621.oga</t>
  </si>
  <si>
    <t>Filamenten_in_het_centrum_van_onze_melkweg_-_Zimmerman_en_Space_-_S01E27_-_2023-06-06_-_12990488.oga</t>
  </si>
  <si>
    <t>Fotografie_buiten_de_aarde_-_Zimmerman_en_Space_-_S01E67_-_2024-03-11_-_14672122.oga</t>
  </si>
  <si>
    <t>Fotosynthese_en_de_zoektocht_naar_buitenaards_leven_-_Zimmerman_en_Space_-_S01E48_-_2023-10-31_-_13880930.oga</t>
  </si>
  <si>
    <t>Geen_donkere_materie_-_Zimmerman_en_Space_-_S01E34_-_2023-07-25_-_13286228.oga</t>
  </si>
  <si>
    <t>Grote_vragen_-_een_interview_met_Amito_Haarhuis_-_Zimmerman_en_Space_-_S01E12_-_2023-02-22_-_12298379.oga</t>
  </si>
  <si>
    <t>Het_centrum_van_onze_Melkweg_-_Zimmerman_en_Space_-_S01E05_-_2023-01-03_-_11971043.oga</t>
  </si>
  <si>
    <t>Het_raadsel_van_het_Peekaboo_sterrenstelsel_-_Zimmerman_en_Space_-_S01E07_-_2023-01-18_-_12065265.oga</t>
  </si>
  <si>
    <t>Het_Thorne-Żytkow_object_en_hoe_zwaar_een_ster_eigenlijk_kan_worden_-_Zimmerman_en_Space_-_S01E71_2024-04-08_14847646.oga</t>
  </si>
  <si>
    <t>Het_verstrijken_van_de_tijd_kort_na_de_oerknal_-_Zimmerman_en_Space_-_S01E90_-_2024-08-19_-_15604646.oga</t>
  </si>
  <si>
    <t>Het_vroege_heelal,_een_minder_geschikte_tijd_om_naar_podcasts_te_luisteren_-_Zimmerman_en_Space_-_S01E64_-_2024-02-20_-_14538270.oga</t>
  </si>
  <si>
    <t>In_gesprek_met_André_Kuipers,_Marjolijn_van_Heemstra_en_Lemke_Kraan_-_Zimmerman_en_Space_-_S01E35_-_2023-08-01_-_13332067.oga</t>
  </si>
  <si>
    <t>Infrasone_verschijnselen_in_de_stratosfeer_-_Zimmerman_en_Space_-_S01E25_-_2023-05-23_-_12898839.oga</t>
  </si>
  <si>
    <t>Intra_Cluster_Licht_-_Zimmerman_en_Space_-_S01E55_-_2023-12-20_-_14176787.oga</t>
  </si>
  <si>
    <t>Kattenfilmpjes_en_lasers_-_Zimmerman_en_Space_-_S01E57_-_2024-01-01_-_14231208.oga</t>
  </si>
  <si>
    <t>Koffie_-_Zimmerman_en_Space_-_S01E04_-_2022-12-27_-_11929887.oga</t>
  </si>
  <si>
    <t>Koolmonoxide_in_The_Brick_-_Zimmerman_en_Space_-_S01E54_-_2023-12-12_-_14133465.oga</t>
  </si>
  <si>
    <t>Kortstondige_maan_fenomenen_-_Zimmerman_en_Space_-_S01E75_-_2024-05-05_-_15013251.oga</t>
  </si>
  <si>
    <t>Kunstmatige_zwaartekracht_-_Zimmerman_en_Space_-_S01E08_-_2023-01-24_-_12111366.oga</t>
  </si>
  <si>
    <t>LuSEE_en_radio_astronomie_vanaf_de_achterzijde_van_de_maan_-_Zimmerman_en_Space_-_S01E23_-_2023-05-09_-_12814479.oga</t>
  </si>
  <si>
    <t>Maanbevingen_-_Zimmerman_en_Space_-_S01E62_-_2024-02-06_-_14453081.oga</t>
  </si>
  <si>
    <t>Maar_is_het_buitenaards_leven_-_Zimmerman_en_Space_-_S01E89_-_2024-08-12_-_15568492.oga</t>
  </si>
  <si>
    <t>Mercurius'_raadsels_-_Zimmerman_en_Space_-_S01E41_-_2023-09-11_-_13572418.oga</t>
  </si>
  <si>
    <t>Metrologie_-_Zimmerman_en_Space_-_S01E83_-_2024-07-01_-_15340768.oga</t>
  </si>
  <si>
    <t>Moonlight_-_Zimmerman_en_Space_-_S01E11_-_2023-02-14_-_12248886.oga</t>
  </si>
  <si>
    <t>Okay,_geen_pulsar,_maar_wat_dan_wel_-_Zimmerman_en_Space_-_S01E69_-_2024-03-24_-_14756666.oga</t>
  </si>
  <si>
    <t>Overal_velden_-_Zimmerman_en_Space_-_S01E53_-_2023-12-05_-_14094661.oga</t>
  </si>
  <si>
    <t>Project_COSMIC_-_Zimmerman_en_Space_-_S01E60_-_2024-01-23_-_14364552.oga</t>
  </si>
  <si>
    <t>Project_LISA_-_Zimmerman_en_Space_-_S01E61_-_2024-01-30_-_14405344.oga</t>
  </si>
  <si>
    <t>Pulsars_snurken_niet_-_Zimmerman_en_Space_-_S01E40_-_2023-09-05_-_13532045.oga</t>
  </si>
  <si>
    <t>Ruimtevaart_economie_-_Zimmerman_en_Space_-_S01E63_-_2024-02-13_-_14496419.oga</t>
  </si>
  <si>
    <t>Secundaire_eclips,_secundaire_atmosfeer_-_Zimmerman_en_Space_-_S01E76_-_2024-05-12_-_15054031.oga</t>
  </si>
  <si>
    <t>Starlink_satellieten_die_radio-astronomie_verpesten_-_Zimmerman_en_Space_-_S01E32_-_2023-07-12_-_13205557.oga</t>
  </si>
  <si>
    <t>Stof_-_Zimmerman_en_Space_-_S01E09_-_2023-01-31_-_12154650.oga</t>
  </si>
  <si>
    <t>Tabby's_ster..._een_kerst_update_-_Zimmerman_en_Space_-_S01E56_-_2023-12-24_-_14197563.oga</t>
  </si>
  <si>
    <t>Teveel_te_vroeg_-_Zimmerman_en_Space_-_S01E28_-_2023-06-13_-_13033409.oga</t>
  </si>
  <si>
    <t>Tidal_Disruption_Events_-_Zimmerman_en_Space_-_S01E15_-_2023-03-14_-_12440956.oga</t>
  </si>
  <si>
    <t>Tijd_kristallen_-_Zimmerman_en_Space_-_S01E50_-_2023-11-13_-_13960359.oga</t>
  </si>
  <si>
    <t>Tijd_voor_wat_geluidsfragmenten_-_Zimmerman_en_Space_-_S01E73_-_2024-04-23_-_14943702.oga</t>
  </si>
  <si>
    <t>TOI-1452b,_een_geleide_meditatie_met_Mirthe_en_Hens_-_Zimmerman_en_Space_-_S01E77_-_2024-05-18_-_15091584.oga</t>
  </si>
  <si>
    <t>Tsunami's_op_Mars_-_Zimmerman_en_Space_-_S01E01_-_2022-12-09_-_11845039.oga</t>
  </si>
  <si>
    <t>U_bevindt_zich_hier_-_Zimmerman_en_Space_-_S01E66_-_2024-03-05_-_14631099.oga</t>
  </si>
  <si>
    <t>Uracil_-_Zimmerman_en_Space_-_S01E18_-_2023-04-04_-_12570834.oga</t>
  </si>
  <si>
    <t>Varda's_W1_ruimtevaartuig_-_Zimmerman_en_Space_-_S01E65_-_2024-02-27_-_14584962.oga</t>
  </si>
  <si>
    <t>Verwondering_en_de_Trifid_nevel_-_Zimmerman_en_Space_-_S01E43_-_2023-09-26_-_13662807.oga</t>
  </si>
  <si>
    <t>Vooruit,_een_hele_aflevering_over_de_Lagrange_punten_-_Zimmerman_en_Space_-_S01E92_-_2024-09-02_-_15681378.oga</t>
  </si>
  <si>
    <t>Water_-_Zimmerman_en_Space_-_S01E17_-_2023-03-28_-_12533245.oga</t>
  </si>
  <si>
    <t>We_leven_in_een_magnetische_tunnel_-_Zimmerman_en_Space_-_S01E72_-_2024-04-16_-_14898036.oga</t>
  </si>
  <si>
    <t>Witte_dwergsterren_die_door_onze_melkweg_sjezen_-_Zimmerman_en_Space_-_S01E29_-_2023-06-20_-_13076453.oga</t>
  </si>
  <si>
    <t>Witte_gaten_en_negatieve_massa_-_Zimmerman_en_Space_-_S01E49_-_2023-11-06_-_13913914.oga</t>
  </si>
  <si>
    <t>WikitextDynamic</t>
  </si>
  <si>
    <t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t>
  </si>
  <si>
    <t>WikitextStatic</t>
  </si>
  <si>
    <t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t>
  </si>
  <si>
    <t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t>
  </si>
  <si>
    <t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t>
  </si>
  <si>
    <t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t>
  </si>
  <si>
    <t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t>
  </si>
  <si>
    <t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t>
  </si>
  <si>
    <t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t>
  </si>
  <si>
    <t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t>
  </si>
  <si>
    <t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t>
  </si>
  <si>
    <t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t>
  </si>
  <si>
    <t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t>
  </si>
  <si>
    <t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t>
  </si>
  <si>
    <t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t>
  </si>
  <si>
    <t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t>
  </si>
  <si>
    <t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t>
  </si>
  <si>
    <t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t>
  </si>
  <si>
    <t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t>
  </si>
  <si>
    <t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t>
  </si>
  <si>
    <t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t>
  </si>
  <si>
    <t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t>
  </si>
  <si>
    <t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t>
  </si>
  <si>
    <t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t>
  </si>
  <si>
    <t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t>
  </si>
  <si>
    <t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t>
  </si>
  <si>
    <t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t>
  </si>
  <si>
    <t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t>
  </si>
  <si>
    <t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t>
  </si>
  <si>
    <t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t>
  </si>
  <si>
    <t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t>
  </si>
  <si>
    <t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t>
  </si>
  <si>
    <t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t>
  </si>
  <si>
    <t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t>
  </si>
  <si>
    <t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t>
  </si>
  <si>
    <t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t>
  </si>
  <si>
    <t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t>
  </si>
  <si>
    <t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t>
  </si>
  <si>
    <t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t>
  </si>
  <si>
    <t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t>
  </si>
  <si>
    <t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t>
  </si>
  <si>
    <t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t>
  </si>
  <si>
    <t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t>
  </si>
  <si>
    <t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t>
  </si>
  <si>
    <t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t>
  </si>
  <si>
    <t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t>
  </si>
  <si>
    <t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t>
  </si>
  <si>
    <t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t>
  </si>
  <si>
    <t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t>
  </si>
  <si>
    <t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t>
  </si>
  <si>
    <t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t>
  </si>
  <si>
    <t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t>
  </si>
  <si>
    <t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t>
  </si>
  <si>
    <t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t>
  </si>
  <si>
    <t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t>
  </si>
  <si>
    <t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t>
  </si>
  <si>
    <t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t>
  </si>
  <si>
    <t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t>
  </si>
  <si>
    <t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t>
  </si>
  <si>
    <t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t>
  </si>
  <si>
    <t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t>
  </si>
  <si>
    <t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t>
  </si>
  <si>
    <t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t>
  </si>
  <si>
    <t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t>
  </si>
  <si>
    <t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t>
  </si>
  <si>
    <t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t>
  </si>
  <si>
    <t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t>
  </si>
  <si>
    <t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t>
  </si>
  <si>
    <t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t>
  </si>
  <si>
    <t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t>
  </si>
  <si>
    <t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t>
  </si>
  <si>
    <t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t>
  </si>
  <si>
    <t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t>
  </si>
  <si>
    <t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t>
  </si>
  <si>
    <t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t>
  </si>
  <si>
    <t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t>
  </si>
  <si>
    <t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t>
  </si>
  <si>
    <t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t>
  </si>
  <si>
    <t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t>
  </si>
  <si>
    <t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t>
  </si>
  <si>
    <t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t>
  </si>
  <si>
    <t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t>
  </si>
  <si>
    <t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t>
  </si>
  <si>
    <t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t>
  </si>
  <si>
    <t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t>
  </si>
  <si>
    <t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t>
  </si>
  <si>
    <t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t>
  </si>
  <si>
    <t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t>
  </si>
  <si>
    <t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t>
  </si>
  <si>
    <t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t>
  </si>
  <si>
    <t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t>
  </si>
  <si>
    <t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t>
  </si>
  <si>
    <t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t>
  </si>
  <si>
    <t>shownotesblock-linksWikitext</t>
  </si>
  <si>
    <t>WMC_SC_CaptionNL</t>
  </si>
  <si>
    <t>WMC_SC_CaptionEN</t>
  </si>
  <si>
    <t xml:space="preserve">Tsunami's op Mars - Zimmerman en Space - Season 01, Episode 01 - December 09, 2022 </t>
  </si>
  <si>
    <t xml:space="preserve">Tsunami's op Mars - Zimmerman en Space - Seizoen 01, Aflevering 01 - 9 december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</si>
</sst>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uzzsprout.com/2096278/11845039-tsunami-s-op-mars" TargetMode="External"/><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3"/>
  <sheetViews>
    <sheetView tabSelected="1" topLeftCell="Z1" workbookViewId="0">
      <selection activeCell="AD2" sqref="AD2"/>
    </sheetView>
  </sheetViews>
  <sheetFormatPr defaultRowHeight="21.75" customHeight="1" x14ac:dyDescent="0.25"/>
  <cols>
    <col min="1" max="1" width="13.125" style="1" customWidth="1"/>
    <col min="2" max="2" width="83.75" style="3" customWidth="1"/>
    <col min="3" max="3" width="5.125" style="3" customWidth="1"/>
    <col min="4" max="4" width="64.875" style="3" customWidth="1"/>
    <col min="5" max="5" width="4.625" style="3" customWidth="1"/>
    <col min="6" max="6" width="79.75" style="3" customWidth="1"/>
    <col min="7" max="7" width="5.25" style="3" customWidth="1"/>
    <col min="8" max="9" width="50.875" style="3" customWidth="1"/>
    <col min="10" max="10" width="9.25" style="1" customWidth="1"/>
    <col min="11" max="11" width="8.625" style="1" customWidth="1"/>
    <col min="12" max="12" width="5" style="1" customWidth="1"/>
    <col min="13" max="13" width="10.5" style="1" customWidth="1"/>
    <col min="14" max="14" width="9.875" style="3" customWidth="1"/>
    <col min="15" max="15" width="9.125" style="1" customWidth="1"/>
    <col min="16" max="17" width="20.125" style="3" customWidth="1"/>
    <col min="18" max="18" width="12.375" style="3" customWidth="1"/>
    <col min="19" max="19" width="10" style="1" customWidth="1"/>
    <col min="20" max="20" width="9.5" style="1" customWidth="1"/>
    <col min="21" max="21" width="64.875" style="1" customWidth="1"/>
    <col min="22" max="22" width="90.25" style="3" customWidth="1"/>
    <col min="23" max="25" width="51" style="5" customWidth="1"/>
    <col min="26" max="26" width="40.5" style="5" customWidth="1"/>
    <col min="27" max="27" width="28" style="5" customWidth="1"/>
    <col min="28" max="28" width="20.125" style="5" customWidth="1"/>
    <col min="29" max="29" width="16.75" style="5" customWidth="1"/>
    <col min="30" max="30" width="49.25" style="3" customWidth="1"/>
    <col min="31" max="133" width="28" style="3" customWidth="1"/>
    <col min="134" max="16384" width="9" style="3"/>
  </cols>
  <sheetData>
    <row r="1" spans="1:31" s="8" customFormat="1" ht="21.75" customHeight="1" x14ac:dyDescent="0.25">
      <c r="A1" s="7" t="s">
        <v>893</v>
      </c>
      <c r="B1" s="7" t="s">
        <v>448</v>
      </c>
      <c r="D1" s="8" t="s">
        <v>450</v>
      </c>
      <c r="F1" s="8" t="s">
        <v>451</v>
      </c>
      <c r="H1" s="7" t="s">
        <v>990</v>
      </c>
      <c r="I1" s="7" t="s">
        <v>991</v>
      </c>
      <c r="J1" s="7" t="s">
        <v>794</v>
      </c>
      <c r="K1" s="7" t="s">
        <v>795</v>
      </c>
      <c r="L1" s="7" t="s">
        <v>793</v>
      </c>
      <c r="M1" s="7" t="s">
        <v>768</v>
      </c>
      <c r="N1" s="7" t="s">
        <v>790</v>
      </c>
      <c r="O1" s="7" t="s">
        <v>796</v>
      </c>
      <c r="P1" s="8" t="s">
        <v>791</v>
      </c>
      <c r="Q1" s="8" t="s">
        <v>792</v>
      </c>
      <c r="R1" s="8" t="s">
        <v>892</v>
      </c>
      <c r="S1" s="7" t="s">
        <v>449</v>
      </c>
      <c r="T1" s="7" t="s">
        <v>0</v>
      </c>
      <c r="U1" s="7" t="s">
        <v>894</v>
      </c>
      <c r="V1" s="8" t="s">
        <v>994</v>
      </c>
      <c r="W1" s="9" t="s">
        <v>639</v>
      </c>
      <c r="X1" s="9" t="s">
        <v>640</v>
      </c>
      <c r="Y1" s="9" t="s">
        <v>642</v>
      </c>
      <c r="Z1" s="9" t="s">
        <v>641</v>
      </c>
      <c r="AA1" s="9" t="s">
        <v>1181</v>
      </c>
      <c r="AB1" s="10" t="s">
        <v>1087</v>
      </c>
      <c r="AC1" s="10" t="s">
        <v>1089</v>
      </c>
      <c r="AD1" s="8" t="s">
        <v>1182</v>
      </c>
      <c r="AE1" s="8" t="s">
        <v>1183</v>
      </c>
    </row>
    <row r="2" spans="1:31" ht="21.75" customHeight="1" x14ac:dyDescent="0.25">
      <c r="A2" s="1">
        <v>11845039</v>
      </c>
      <c r="B2" s="6" t="s">
        <v>1</v>
      </c>
      <c r="C2" s="2" t="str">
        <f>HYPERLINK(B2,"Klik")</f>
        <v>Klik</v>
      </c>
      <c r="D2" s="3" t="str">
        <f>_xlfn.CONCAT(B2,".mp3")</f>
        <v>https://www.buzzsprout.com/2096278/11845039-tsunami-s-op-mars.mp3</v>
      </c>
      <c r="E2" s="2" t="str">
        <f>HYPERLINK(D2,"Klik")</f>
        <v>Klik</v>
      </c>
      <c r="F2" s="3" t="str">
        <f>_xlfn.CONCAT(D2,"?download=true")</f>
        <v>https://www.buzzsprout.com/2096278/11845039-tsunami-s-op-mars.mp3?download=true</v>
      </c>
      <c r="G2" s="2" t="str">
        <f>HYPERLINK(F2,"Klik")</f>
        <v>Klik</v>
      </c>
      <c r="H2" s="1" t="s">
        <v>3</v>
      </c>
      <c r="I2" s="1" t="s">
        <v>3</v>
      </c>
      <c r="J2" s="1" t="s">
        <v>460</v>
      </c>
      <c r="K2" s="1" t="s">
        <v>789</v>
      </c>
      <c r="L2" s="1" t="s">
        <v>275</v>
      </c>
      <c r="M2" s="1" t="s">
        <v>756</v>
      </c>
      <c r="N2" s="3" t="s">
        <v>773</v>
      </c>
      <c r="O2" s="1" t="s">
        <v>797</v>
      </c>
      <c r="P2" s="3" t="s">
        <v>800</v>
      </c>
      <c r="Q2" s="3" t="s">
        <v>356</v>
      </c>
      <c r="R2" s="3" t="str">
        <f>_xlfn.CONCAT(O2,"-",L2,"-",J2)</f>
        <v>2022-12-09</v>
      </c>
      <c r="S2" s="1" t="s">
        <v>452</v>
      </c>
      <c r="T2" s="1" t="s">
        <v>452</v>
      </c>
      <c r="U2" s="1" t="s">
        <v>895</v>
      </c>
      <c r="V2" s="3" t="s">
        <v>1077</v>
      </c>
      <c r="W2" s="4" t="s">
        <v>2</v>
      </c>
      <c r="X2" s="4" t="s">
        <v>461</v>
      </c>
      <c r="Y2" s="4" t="s">
        <v>461</v>
      </c>
      <c r="Z2" s="5" t="s">
        <v>462</v>
      </c>
      <c r="AA2" s="5" t="s">
        <v>671</v>
      </c>
      <c r="AB2" s="5" t="str">
        <f>"
=={{int:filedesc}}==
{{Information
|description={{nl|1= " &amp; H2 &amp;  " - ''Zimmerman en Space'' - Seizoen " &amp; S2 &amp; ", Aflevering " &amp; T2 &amp; " - " &amp; P2 &amp; "
;Shownotes
" &amp;
Y2 &amp; " 
" &amp;
AA2
&amp; "}}
|date = " &amp; R2 &amp; "
|source = "&amp; B2 &amp; "
|author =  {{Q|Q130279350}}
|permission = 
|other versions =
}}
=={{int:license-header}}==
{{cc-zero}}
[[Category:Zimmerman en Space podcast]]"</f>
        <v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v>
      </c>
      <c r="AC2" s="5" t="s">
        <v>1088</v>
      </c>
      <c r="AD2" s="3" t="s">
        <v>1185</v>
      </c>
      <c r="AE2" s="3" t="s">
        <v>1184</v>
      </c>
    </row>
    <row r="3" spans="1:31" ht="21.75" customHeight="1" x14ac:dyDescent="0.25">
      <c r="A3" s="1">
        <v>11873567</v>
      </c>
      <c r="B3" s="1" t="s">
        <v>4</v>
      </c>
      <c r="C3" s="2" t="str">
        <f>HYPERLINK(B3,"Klik")</f>
        <v>Klik</v>
      </c>
      <c r="D3" s="3" t="str">
        <f>_xlfn.CONCAT(B3,".mp3")</f>
        <v>https://www.buzzsprout.com/2096278/11873567-de-z-parameter.mp3</v>
      </c>
      <c r="E3" s="2" t="str">
        <f>HYPERLINK(D3,"Klik")</f>
        <v>Klik</v>
      </c>
      <c r="F3" s="3" t="str">
        <f>_xlfn.CONCAT(D3,"?download=true")</f>
        <v>https://www.buzzsprout.com/2096278/11873567-de-z-parameter.mp3?download=true</v>
      </c>
      <c r="G3" s="2" t="str">
        <f>HYPERLINK(F3,"Klik")</f>
        <v>Klik</v>
      </c>
      <c r="H3" s="1" t="s">
        <v>6</v>
      </c>
      <c r="I3" s="1" t="s">
        <v>6</v>
      </c>
      <c r="J3" s="1" t="s">
        <v>277</v>
      </c>
      <c r="K3" s="1" t="s">
        <v>277</v>
      </c>
      <c r="L3" s="1" t="s">
        <v>275</v>
      </c>
      <c r="M3" s="1" t="s">
        <v>756</v>
      </c>
      <c r="N3" s="3" t="s">
        <v>773</v>
      </c>
      <c r="O3" s="1" t="s">
        <v>797</v>
      </c>
      <c r="P3" s="3" t="s">
        <v>801</v>
      </c>
      <c r="Q3" s="3" t="s">
        <v>357</v>
      </c>
      <c r="R3" s="3" t="str">
        <f>_xlfn.CONCAT(O3,"-",L3,"-",J3)</f>
        <v>2022-12-14</v>
      </c>
      <c r="S3" s="1" t="s">
        <v>452</v>
      </c>
      <c r="T3" s="1" t="s">
        <v>453</v>
      </c>
      <c r="U3" s="1" t="s">
        <v>896</v>
      </c>
      <c r="V3" s="3" t="s">
        <v>1014</v>
      </c>
      <c r="W3" s="4" t="s">
        <v>5</v>
      </c>
      <c r="X3" s="4" t="s">
        <v>463</v>
      </c>
      <c r="Y3" s="4" t="s">
        <v>463</v>
      </c>
      <c r="Z3" s="5" t="s">
        <v>464</v>
      </c>
      <c r="AA3" s="5" t="s">
        <v>754</v>
      </c>
      <c r="AB3" s="5" t="str">
        <f t="shared" ref="AB3:AB66" si="0">"
=={{int:filedesc}}==
{{Information
|description={{nl|1= " &amp; H3 &amp;  " - ''Zimmerman en Space'' - Seizoen " &amp; S3 &amp; ", Aflevering " &amp; T3 &amp; " - " &amp; P3 &amp; "
;Shownotes
" &amp;
Y3 &amp; " 
" &amp;
AA3
&amp; "}}
|date = " &amp; R3 &amp; "
|source = "&amp; B3 &amp; "
|author =  {{Q|Q130279350}}
|permission = 
|other versions =
}}
=={{int:license-header}}==
{{cc-zero}}
[[Category:Zimmerman en Space podcast]]"</f>
        <v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v>
      </c>
      <c r="AC3" s="5" t="s">
        <v>1090</v>
      </c>
    </row>
    <row r="4" spans="1:31" ht="21.75" customHeight="1" x14ac:dyDescent="0.25">
      <c r="A4" s="1">
        <v>11907471</v>
      </c>
      <c r="B4" s="1" t="s">
        <v>7</v>
      </c>
      <c r="C4" s="2" t="str">
        <f>HYPERLINK(B4,"Klik")</f>
        <v>Klik</v>
      </c>
      <c r="D4" s="3" t="str">
        <f>_xlfn.CONCAT(B4,".mp3")</f>
        <v>https://www.buzzsprout.com/2096278/11907471-de-laatste-vraag.mp3</v>
      </c>
      <c r="E4" s="2" t="str">
        <f>HYPERLINK(D4,"Klik")</f>
        <v>Klik</v>
      </c>
      <c r="F4" s="3" t="str">
        <f>_xlfn.CONCAT(D4,"?download=true")</f>
        <v>https://www.buzzsprout.com/2096278/11907471-de-laatste-vraag.mp3?download=true</v>
      </c>
      <c r="G4" s="2" t="str">
        <f>HYPERLINK(F4,"Klik")</f>
        <v>Klik</v>
      </c>
      <c r="H4" s="1" t="s">
        <v>9</v>
      </c>
      <c r="I4" s="1" t="s">
        <v>9</v>
      </c>
      <c r="J4" s="1" t="s">
        <v>283</v>
      </c>
      <c r="K4" s="1" t="s">
        <v>283</v>
      </c>
      <c r="L4" s="1" t="s">
        <v>275</v>
      </c>
      <c r="M4" s="1" t="s">
        <v>756</v>
      </c>
      <c r="N4" s="3" t="s">
        <v>773</v>
      </c>
      <c r="O4" s="1" t="s">
        <v>797</v>
      </c>
      <c r="P4" s="3" t="s">
        <v>802</v>
      </c>
      <c r="Q4" s="3" t="s">
        <v>358</v>
      </c>
      <c r="R4" s="3" t="str">
        <f>_xlfn.CONCAT(O4,"-",L4,"-",J4)</f>
        <v>2022-12-20</v>
      </c>
      <c r="S4" s="1" t="s">
        <v>452</v>
      </c>
      <c r="T4" s="1" t="s">
        <v>454</v>
      </c>
      <c r="U4" s="1" t="s">
        <v>897</v>
      </c>
      <c r="V4" s="3" t="s">
        <v>1012</v>
      </c>
      <c r="W4" s="4" t="s">
        <v>8</v>
      </c>
      <c r="X4" s="4" t="s">
        <v>465</v>
      </c>
      <c r="Y4" s="4" t="s">
        <v>465</v>
      </c>
      <c r="Z4" s="5" t="s">
        <v>466</v>
      </c>
      <c r="AA4" s="5" t="s">
        <v>755</v>
      </c>
      <c r="AB4" s="5" t="str">
        <f t="shared" si="0"/>
        <v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v>
      </c>
      <c r="AC4" s="5" t="s">
        <v>1091</v>
      </c>
    </row>
    <row r="5" spans="1:31" ht="21.75" customHeight="1" x14ac:dyDescent="0.25">
      <c r="A5" s="1">
        <v>11929887</v>
      </c>
      <c r="B5" s="1" t="s">
        <v>10</v>
      </c>
      <c r="C5" s="2" t="str">
        <f>HYPERLINK(B5,"Klik")</f>
        <v>Klik</v>
      </c>
      <c r="D5" s="3" t="str">
        <f>_xlfn.CONCAT(B5,".mp3")</f>
        <v>https://www.buzzsprout.com/2096278/11929887-koffie.mp3</v>
      </c>
      <c r="E5" s="2" t="str">
        <f>HYPERLINK(D5,"Klik")</f>
        <v>Klik</v>
      </c>
      <c r="F5" s="3" t="str">
        <f>_xlfn.CONCAT(D5,"?download=true")</f>
        <v>https://www.buzzsprout.com/2096278/11929887-koffie.mp3?download=true</v>
      </c>
      <c r="G5" s="2" t="str">
        <f>HYPERLINK(F5,"Klik")</f>
        <v>Klik</v>
      </c>
      <c r="H5" s="1" t="s">
        <v>12</v>
      </c>
      <c r="I5" s="1" t="s">
        <v>12</v>
      </c>
      <c r="J5" s="1" t="s">
        <v>290</v>
      </c>
      <c r="K5" s="1" t="s">
        <v>290</v>
      </c>
      <c r="L5" s="1" t="s">
        <v>275</v>
      </c>
      <c r="M5" s="1" t="s">
        <v>756</v>
      </c>
      <c r="N5" s="3" t="s">
        <v>773</v>
      </c>
      <c r="O5" s="1" t="s">
        <v>797</v>
      </c>
      <c r="P5" s="3" t="s">
        <v>803</v>
      </c>
      <c r="Q5" s="3" t="s">
        <v>359</v>
      </c>
      <c r="R5" s="3" t="str">
        <f>_xlfn.CONCAT(O5,"-",L5,"-",J5)</f>
        <v>2022-12-27</v>
      </c>
      <c r="S5" s="1" t="s">
        <v>452</v>
      </c>
      <c r="T5" s="1" t="s">
        <v>455</v>
      </c>
      <c r="U5" s="1" t="s">
        <v>898</v>
      </c>
      <c r="V5" s="3" t="s">
        <v>1052</v>
      </c>
      <c r="W5" s="4" t="s">
        <v>11</v>
      </c>
      <c r="X5" s="4" t="s">
        <v>467</v>
      </c>
      <c r="Y5" s="4" t="s">
        <v>467</v>
      </c>
      <c r="Z5" s="5" t="s">
        <v>468</v>
      </c>
      <c r="AA5" s="5" t="s">
        <v>668</v>
      </c>
      <c r="AB5" s="5" t="str">
        <f t="shared" si="0"/>
        <v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v>
      </c>
      <c r="AC5" s="5" t="s">
        <v>1092</v>
      </c>
    </row>
    <row r="6" spans="1:31" ht="21.75" customHeight="1" x14ac:dyDescent="0.25">
      <c r="A6" s="1">
        <v>11971043</v>
      </c>
      <c r="B6" s="6" t="s">
        <v>13</v>
      </c>
      <c r="C6" s="2" t="str">
        <f>HYPERLINK(B6,"Klik")</f>
        <v>Klik</v>
      </c>
      <c r="D6" s="3" t="str">
        <f>_xlfn.CONCAT(B6,".mp3")</f>
        <v>https://www.buzzsprout.com/2096278/11971043-het-centrum-van-onze-melkweg.mp3</v>
      </c>
      <c r="E6" s="2" t="str">
        <f>HYPERLINK(D6,"Klik")</f>
        <v>Klik</v>
      </c>
      <c r="F6" s="3" t="str">
        <f>_xlfn.CONCAT(D6,"?download=true")</f>
        <v>https://www.buzzsprout.com/2096278/11971043-het-centrum-van-onze-melkweg.mp3?download=true</v>
      </c>
      <c r="G6" s="2" t="str">
        <f>HYPERLINK(F6,"Klik")</f>
        <v>Klik</v>
      </c>
      <c r="H6" s="1" t="s">
        <v>15</v>
      </c>
      <c r="I6" s="1" t="s">
        <v>15</v>
      </c>
      <c r="J6" s="1" t="s">
        <v>454</v>
      </c>
      <c r="K6" s="1" t="s">
        <v>784</v>
      </c>
      <c r="L6" s="1" t="s">
        <v>452</v>
      </c>
      <c r="M6" s="1" t="s">
        <v>757</v>
      </c>
      <c r="N6" s="3" t="s">
        <v>774</v>
      </c>
      <c r="O6" s="1" t="s">
        <v>798</v>
      </c>
      <c r="P6" s="3" t="s">
        <v>804</v>
      </c>
      <c r="Q6" s="3" t="s">
        <v>360</v>
      </c>
      <c r="R6" s="3" t="str">
        <f>_xlfn.CONCAT(O6,"-",L6,"-",J6)</f>
        <v>2023-01-03</v>
      </c>
      <c r="S6" s="1" t="s">
        <v>452</v>
      </c>
      <c r="T6" s="1" t="s">
        <v>456</v>
      </c>
      <c r="U6" s="1" t="s">
        <v>899</v>
      </c>
      <c r="V6" s="3" t="s">
        <v>1043</v>
      </c>
      <c r="W6" s="4" t="s">
        <v>14</v>
      </c>
      <c r="X6" s="4" t="s">
        <v>469</v>
      </c>
      <c r="Y6" s="4" t="s">
        <v>469</v>
      </c>
      <c r="Z6" s="5" t="s">
        <v>470</v>
      </c>
      <c r="AA6" s="5" t="s">
        <v>669</v>
      </c>
      <c r="AB6" s="5" t="str">
        <f t="shared" si="0"/>
        <v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v>
      </c>
      <c r="AC6" s="5" t="s">
        <v>1093</v>
      </c>
    </row>
    <row r="7" spans="1:31" ht="21.75" customHeight="1" x14ac:dyDescent="0.25">
      <c r="A7" s="1">
        <v>12018672</v>
      </c>
      <c r="B7" s="1" t="s">
        <v>16</v>
      </c>
      <c r="C7" s="2" t="str">
        <f>HYPERLINK(B7,"Klik")</f>
        <v>Klik</v>
      </c>
      <c r="D7" s="3" t="str">
        <f>_xlfn.CONCAT(B7,".mp3")</f>
        <v>https://www.buzzsprout.com/2096278/12018672-de-dark-doodad-nevel.mp3</v>
      </c>
      <c r="E7" s="2" t="str">
        <f>HYPERLINK(D7,"Klik")</f>
        <v>Klik</v>
      </c>
      <c r="F7" s="3" t="str">
        <f>_xlfn.CONCAT(D7,"?download=true")</f>
        <v>https://www.buzzsprout.com/2096278/12018672-de-dark-doodad-nevel.mp3?download=true</v>
      </c>
      <c r="G7" s="2" t="str">
        <f>HYPERLINK(F7,"Klik")</f>
        <v>Klik</v>
      </c>
      <c r="H7" s="1" t="s">
        <v>18</v>
      </c>
      <c r="I7" s="1" t="s">
        <v>18</v>
      </c>
      <c r="J7" s="1" t="s">
        <v>273</v>
      </c>
      <c r="K7" s="1" t="s">
        <v>273</v>
      </c>
      <c r="L7" s="1" t="s">
        <v>452</v>
      </c>
      <c r="M7" s="1" t="s">
        <v>757</v>
      </c>
      <c r="N7" s="3" t="s">
        <v>774</v>
      </c>
      <c r="O7" s="1" t="s">
        <v>798</v>
      </c>
      <c r="P7" s="3" t="s">
        <v>805</v>
      </c>
      <c r="Q7" s="3" t="s">
        <v>361</v>
      </c>
      <c r="R7" s="3" t="str">
        <f>_xlfn.CONCAT(O7,"-",L7,"-",J7)</f>
        <v>2023-01-10</v>
      </c>
      <c r="S7" s="1" t="s">
        <v>452</v>
      </c>
      <c r="T7" s="1" t="s">
        <v>457</v>
      </c>
      <c r="U7" s="1" t="s">
        <v>900</v>
      </c>
      <c r="V7" s="3" t="s">
        <v>1006</v>
      </c>
      <c r="W7" s="4" t="s">
        <v>17</v>
      </c>
      <c r="X7" s="4" t="s">
        <v>471</v>
      </c>
      <c r="Y7" s="4" t="s">
        <v>471</v>
      </c>
      <c r="Z7" s="5" t="s">
        <v>472</v>
      </c>
      <c r="AA7" s="5" t="s">
        <v>670</v>
      </c>
      <c r="AB7" s="5" t="str">
        <f t="shared" si="0"/>
        <v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v>
      </c>
      <c r="AC7" s="5" t="s">
        <v>1094</v>
      </c>
    </row>
    <row r="8" spans="1:31" ht="21.75" customHeight="1" x14ac:dyDescent="0.25">
      <c r="A8" s="1">
        <v>12065265</v>
      </c>
      <c r="B8" s="1" t="s">
        <v>19</v>
      </c>
      <c r="C8" s="2" t="str">
        <f>HYPERLINK(B8,"Klik")</f>
        <v>Klik</v>
      </c>
      <c r="D8" s="3" t="str">
        <f>_xlfn.CONCAT(B8,".mp3")</f>
        <v>https://www.buzzsprout.com/2096278/12065265-het-raadsel-van-het-peekaboo-sterrenstelsel.mp3</v>
      </c>
      <c r="E8" s="2" t="str">
        <f>HYPERLINK(D8,"Klik")</f>
        <v>Klik</v>
      </c>
      <c r="F8" s="3" t="str">
        <f>_xlfn.CONCAT(D8,"?download=true")</f>
        <v>https://www.buzzsprout.com/2096278/12065265-het-raadsel-van-het-peekaboo-sterrenstelsel.mp3?download=true</v>
      </c>
      <c r="G8" s="2" t="str">
        <f>HYPERLINK(F8,"Klik")</f>
        <v>Klik</v>
      </c>
      <c r="H8" s="1" t="s">
        <v>21</v>
      </c>
      <c r="I8" s="1" t="s">
        <v>21</v>
      </c>
      <c r="J8" s="1" t="s">
        <v>281</v>
      </c>
      <c r="K8" s="1" t="s">
        <v>281</v>
      </c>
      <c r="L8" s="1" t="s">
        <v>452</v>
      </c>
      <c r="M8" s="1" t="s">
        <v>757</v>
      </c>
      <c r="N8" s="3" t="s">
        <v>774</v>
      </c>
      <c r="O8" s="1" t="s">
        <v>798</v>
      </c>
      <c r="P8" s="3" t="s">
        <v>806</v>
      </c>
      <c r="Q8" s="3" t="s">
        <v>362</v>
      </c>
      <c r="R8" s="3" t="str">
        <f>_xlfn.CONCAT(O8,"-",L8,"-",J8)</f>
        <v>2023-01-18</v>
      </c>
      <c r="S8" s="1" t="s">
        <v>452</v>
      </c>
      <c r="T8" s="1" t="s">
        <v>458</v>
      </c>
      <c r="U8" s="1" t="s">
        <v>901</v>
      </c>
      <c r="V8" s="3" t="s">
        <v>1044</v>
      </c>
      <c r="W8" s="4" t="s">
        <v>20</v>
      </c>
      <c r="X8" s="4" t="s">
        <v>473</v>
      </c>
      <c r="Y8" s="4" t="s">
        <v>473</v>
      </c>
      <c r="Z8" s="5" t="s">
        <v>474</v>
      </c>
      <c r="AA8" s="5" t="s">
        <v>672</v>
      </c>
      <c r="AB8" s="5" t="str">
        <f t="shared" si="0"/>
        <v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v>
      </c>
      <c r="AC8" s="5" t="s">
        <v>1095</v>
      </c>
    </row>
    <row r="9" spans="1:31" ht="21.75" customHeight="1" x14ac:dyDescent="0.25">
      <c r="A9" s="1">
        <v>12111366</v>
      </c>
      <c r="B9" s="1" t="s">
        <v>22</v>
      </c>
      <c r="C9" s="2" t="str">
        <f>HYPERLINK(B9,"Klik")</f>
        <v>Klik</v>
      </c>
      <c r="D9" s="3" t="str">
        <f>_xlfn.CONCAT(B9,".mp3")</f>
        <v>https://www.buzzsprout.com/2096278/12111366-kunstmatige-zwaartekracht.mp3</v>
      </c>
      <c r="E9" s="2" t="str">
        <f>HYPERLINK(D9,"Klik")</f>
        <v>Klik</v>
      </c>
      <c r="F9" s="3" t="str">
        <f>_xlfn.CONCAT(D9,"?download=true")</f>
        <v>https://www.buzzsprout.com/2096278/12111366-kunstmatige-zwaartekracht.mp3?download=true</v>
      </c>
      <c r="G9" s="2" t="str">
        <f>HYPERLINK(F9,"Klik")</f>
        <v>Klik</v>
      </c>
      <c r="H9" s="1" t="s">
        <v>24</v>
      </c>
      <c r="I9" s="1" t="s">
        <v>24</v>
      </c>
      <c r="J9" s="1" t="s">
        <v>287</v>
      </c>
      <c r="K9" s="1" t="s">
        <v>287</v>
      </c>
      <c r="L9" s="1" t="s">
        <v>452</v>
      </c>
      <c r="M9" s="1" t="s">
        <v>757</v>
      </c>
      <c r="N9" s="3" t="s">
        <v>774</v>
      </c>
      <c r="O9" s="1" t="s">
        <v>798</v>
      </c>
      <c r="P9" s="3" t="s">
        <v>807</v>
      </c>
      <c r="Q9" s="3" t="s">
        <v>363</v>
      </c>
      <c r="R9" s="3" t="str">
        <f>_xlfn.CONCAT(O9,"-",L9,"-",J9)</f>
        <v>2023-01-24</v>
      </c>
      <c r="S9" s="1" t="s">
        <v>452</v>
      </c>
      <c r="T9" s="1" t="s">
        <v>459</v>
      </c>
      <c r="U9" s="1" t="s">
        <v>902</v>
      </c>
      <c r="V9" s="3" t="s">
        <v>1055</v>
      </c>
      <c r="W9" s="4" t="s">
        <v>23</v>
      </c>
      <c r="X9" s="4" t="s">
        <v>475</v>
      </c>
      <c r="Y9" s="4" t="s">
        <v>475</v>
      </c>
      <c r="Z9" s="5" t="s">
        <v>476</v>
      </c>
      <c r="AA9" s="5" t="s">
        <v>673</v>
      </c>
      <c r="AB9" s="5" t="str">
        <f t="shared" si="0"/>
        <v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v>
      </c>
      <c r="AC9" s="5" t="s">
        <v>1096</v>
      </c>
    </row>
    <row r="10" spans="1:31" ht="21.75" customHeight="1" x14ac:dyDescent="0.25">
      <c r="A10" s="1">
        <v>12154650</v>
      </c>
      <c r="B10" s="1" t="s">
        <v>25</v>
      </c>
      <c r="C10" s="2" t="str">
        <f>HYPERLINK(B10,"Klik")</f>
        <v>Klik</v>
      </c>
      <c r="D10" s="3" t="str">
        <f>_xlfn.CONCAT(B10,".mp3")</f>
        <v>https://www.buzzsprout.com/2096278/12154650-stof.mp3</v>
      </c>
      <c r="E10" s="2" t="str">
        <f>HYPERLINK(D10,"Klik")</f>
        <v>Klik</v>
      </c>
      <c r="F10" s="3" t="str">
        <f>_xlfn.CONCAT(D10,"?download=true")</f>
        <v>https://www.buzzsprout.com/2096278/12154650-stof.mp3?download=true</v>
      </c>
      <c r="G10" s="2" t="str">
        <f>HYPERLINK(F10,"Klik")</f>
        <v>Klik</v>
      </c>
      <c r="H10" s="1" t="s">
        <v>27</v>
      </c>
      <c r="I10" s="1" t="s">
        <v>27</v>
      </c>
      <c r="J10" s="1" t="s">
        <v>294</v>
      </c>
      <c r="K10" s="1" t="s">
        <v>294</v>
      </c>
      <c r="L10" s="1" t="s">
        <v>452</v>
      </c>
      <c r="M10" s="1" t="s">
        <v>757</v>
      </c>
      <c r="N10" s="3" t="s">
        <v>774</v>
      </c>
      <c r="O10" s="1" t="s">
        <v>798</v>
      </c>
      <c r="P10" s="3" t="s">
        <v>808</v>
      </c>
      <c r="Q10" s="3" t="s">
        <v>364</v>
      </c>
      <c r="R10" s="3" t="str">
        <f>_xlfn.CONCAT(O10,"-",L10,"-",J10)</f>
        <v>2023-01-31</v>
      </c>
      <c r="S10" s="1" t="s">
        <v>452</v>
      </c>
      <c r="T10" s="1" t="s">
        <v>460</v>
      </c>
      <c r="U10" s="1" t="s">
        <v>903</v>
      </c>
      <c r="V10" s="3" t="s">
        <v>1070</v>
      </c>
      <c r="W10" s="4" t="s">
        <v>26</v>
      </c>
      <c r="X10" s="4" t="s">
        <v>477</v>
      </c>
      <c r="Y10" s="4" t="s">
        <v>477</v>
      </c>
      <c r="Z10" s="5" t="s">
        <v>478</v>
      </c>
      <c r="AA10" s="5" t="s">
        <v>674</v>
      </c>
      <c r="AB10" s="5" t="str">
        <f t="shared" si="0"/>
        <v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v>
      </c>
      <c r="AC10" s="5" t="s">
        <v>1097</v>
      </c>
    </row>
    <row r="11" spans="1:31" ht="21.75" customHeight="1" x14ac:dyDescent="0.25">
      <c r="A11" s="1">
        <v>12205179</v>
      </c>
      <c r="B11" s="1" t="s">
        <v>28</v>
      </c>
      <c r="C11" s="2" t="str">
        <f>HYPERLINK(B11,"Klik")</f>
        <v>Klik</v>
      </c>
      <c r="D11" s="3" t="str">
        <f>_xlfn.CONCAT(B11,".mp3")</f>
        <v>https://www.buzzsprout.com/2096278/12205179-exoplaneten-en-de-jwst.mp3</v>
      </c>
      <c r="E11" s="2" t="str">
        <f>HYPERLINK(D11,"Klik")</f>
        <v>Klik</v>
      </c>
      <c r="F11" s="3" t="str">
        <f>_xlfn.CONCAT(D11,"?download=true")</f>
        <v>https://www.buzzsprout.com/2096278/12205179-exoplaneten-en-de-jwst.mp3?download=true</v>
      </c>
      <c r="G11" s="2" t="str">
        <f>HYPERLINK(F11,"Klik")</f>
        <v>Klik</v>
      </c>
      <c r="H11" s="1" t="s">
        <v>30</v>
      </c>
      <c r="I11" s="1" t="s">
        <v>30</v>
      </c>
      <c r="J11" s="1" t="s">
        <v>458</v>
      </c>
      <c r="K11" s="1" t="s">
        <v>787</v>
      </c>
      <c r="L11" s="1" t="s">
        <v>453</v>
      </c>
      <c r="M11" s="1" t="s">
        <v>758</v>
      </c>
      <c r="N11" s="3" t="s">
        <v>775</v>
      </c>
      <c r="O11" s="1" t="s">
        <v>798</v>
      </c>
      <c r="P11" s="3" t="s">
        <v>809</v>
      </c>
      <c r="Q11" s="3" t="s">
        <v>365</v>
      </c>
      <c r="R11" s="3" t="str">
        <f>_xlfn.CONCAT(O11,"-",L11,"-",J11)</f>
        <v>2023-02-07</v>
      </c>
      <c r="S11" s="1" t="s">
        <v>452</v>
      </c>
      <c r="T11" s="1" t="s">
        <v>273</v>
      </c>
      <c r="U11" s="1" t="s">
        <v>904</v>
      </c>
      <c r="V11" s="3" t="s">
        <v>1036</v>
      </c>
      <c r="W11" s="4" t="s">
        <v>29</v>
      </c>
      <c r="X11" s="4" t="s">
        <v>479</v>
      </c>
      <c r="Y11" s="4" t="s">
        <v>479</v>
      </c>
      <c r="Z11" s="5" t="s">
        <v>480</v>
      </c>
      <c r="AA11" s="5" t="s">
        <v>675</v>
      </c>
      <c r="AB11" s="5" t="str">
        <f t="shared" si="0"/>
        <v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v>
      </c>
      <c r="AC11" s="5" t="s">
        <v>1098</v>
      </c>
    </row>
    <row r="12" spans="1:31" ht="21.75" customHeight="1" x14ac:dyDescent="0.25">
      <c r="A12" s="1">
        <v>12248886</v>
      </c>
      <c r="B12" s="1" t="s">
        <v>31</v>
      </c>
      <c r="C12" s="2" t="str">
        <f>HYPERLINK(B12,"Klik")</f>
        <v>Klik</v>
      </c>
      <c r="D12" s="3" t="str">
        <f>_xlfn.CONCAT(B12,".mp3")</f>
        <v>https://www.buzzsprout.com/2096278/12248886-moonlight.mp3</v>
      </c>
      <c r="E12" s="2" t="str">
        <f>HYPERLINK(D12,"Klik")</f>
        <v>Klik</v>
      </c>
      <c r="F12" s="3" t="str">
        <f>_xlfn.CONCAT(D12,"?download=true")</f>
        <v>https://www.buzzsprout.com/2096278/12248886-moonlight.mp3?download=true</v>
      </c>
      <c r="G12" s="2" t="str">
        <f>HYPERLINK(F12,"Klik")</f>
        <v>Klik</v>
      </c>
      <c r="H12" s="1" t="s">
        <v>33</v>
      </c>
      <c r="I12" s="1" t="s">
        <v>33</v>
      </c>
      <c r="J12" s="1" t="s">
        <v>277</v>
      </c>
      <c r="K12" s="1" t="s">
        <v>277</v>
      </c>
      <c r="L12" s="1" t="s">
        <v>453</v>
      </c>
      <c r="M12" s="1" t="s">
        <v>758</v>
      </c>
      <c r="N12" s="3" t="s">
        <v>775</v>
      </c>
      <c r="O12" s="1" t="s">
        <v>798</v>
      </c>
      <c r="P12" s="3" t="s">
        <v>810</v>
      </c>
      <c r="Q12" s="3" t="s">
        <v>366</v>
      </c>
      <c r="R12" s="3" t="str">
        <f>_xlfn.CONCAT(O12,"-",L12,"-",J12)</f>
        <v>2023-02-14</v>
      </c>
      <c r="S12" s="1" t="s">
        <v>452</v>
      </c>
      <c r="T12" s="1" t="s">
        <v>274</v>
      </c>
      <c r="U12" s="1" t="s">
        <v>905</v>
      </c>
      <c r="V12" s="3" t="s">
        <v>1061</v>
      </c>
      <c r="W12" s="4" t="s">
        <v>32</v>
      </c>
      <c r="X12" s="4" t="s">
        <v>481</v>
      </c>
      <c r="Y12" s="4" t="s">
        <v>643</v>
      </c>
      <c r="Z12" s="5" t="s">
        <v>482</v>
      </c>
      <c r="AA12" s="5" t="s">
        <v>676</v>
      </c>
      <c r="AB12" s="5" t="str">
        <f t="shared" si="0"/>
        <v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v>
      </c>
      <c r="AC12" s="5" t="s">
        <v>1099</v>
      </c>
    </row>
    <row r="13" spans="1:31" ht="21.75" customHeight="1" x14ac:dyDescent="0.25">
      <c r="A13" s="1">
        <v>12298379</v>
      </c>
      <c r="B13" s="1" t="s">
        <v>34</v>
      </c>
      <c r="C13" s="2" t="str">
        <f>HYPERLINK(B13,"Klik")</f>
        <v>Klik</v>
      </c>
      <c r="D13" s="3" t="str">
        <f>_xlfn.CONCAT(B13,".mp3")</f>
        <v>https://www.buzzsprout.com/2096278/12298379-grote-vragen-een-interview-met-amito-haarhuis.mp3</v>
      </c>
      <c r="E13" s="2" t="str">
        <f>HYPERLINK(D13,"Klik")</f>
        <v>Klik</v>
      </c>
      <c r="F13" s="3" t="str">
        <f>_xlfn.CONCAT(D13,"?download=true")</f>
        <v>https://www.buzzsprout.com/2096278/12298379-grote-vragen-een-interview-met-amito-haarhuis.mp3?download=true</v>
      </c>
      <c r="G13" s="2" t="str">
        <f>HYPERLINK(F13,"Klik")</f>
        <v>Klik</v>
      </c>
      <c r="H13" s="1" t="s">
        <v>36</v>
      </c>
      <c r="I13" s="1" t="s">
        <v>36</v>
      </c>
      <c r="J13" s="1" t="s">
        <v>285</v>
      </c>
      <c r="K13" s="1" t="s">
        <v>285</v>
      </c>
      <c r="L13" s="1" t="s">
        <v>453</v>
      </c>
      <c r="M13" s="1" t="s">
        <v>758</v>
      </c>
      <c r="N13" s="3" t="s">
        <v>775</v>
      </c>
      <c r="O13" s="1" t="s">
        <v>798</v>
      </c>
      <c r="P13" s="3" t="s">
        <v>811</v>
      </c>
      <c r="Q13" s="3" t="s">
        <v>367</v>
      </c>
      <c r="R13" s="3" t="str">
        <f>_xlfn.CONCAT(O13,"-",L13,"-",J13)</f>
        <v>2023-02-22</v>
      </c>
      <c r="S13" s="1" t="s">
        <v>452</v>
      </c>
      <c r="T13" s="1" t="s">
        <v>275</v>
      </c>
      <c r="U13" s="1" t="s">
        <v>906</v>
      </c>
      <c r="V13" s="3" t="s">
        <v>1042</v>
      </c>
      <c r="W13" s="4" t="s">
        <v>35</v>
      </c>
      <c r="X13" s="4" t="s">
        <v>483</v>
      </c>
      <c r="Y13" s="4" t="s">
        <v>483</v>
      </c>
      <c r="Z13" s="5" t="s">
        <v>484</v>
      </c>
      <c r="AA13" s="5" t="s">
        <v>667</v>
      </c>
      <c r="AB13" s="5" t="str">
        <f t="shared" si="0"/>
        <v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v>
      </c>
      <c r="AC13" s="5" t="s">
        <v>1100</v>
      </c>
    </row>
    <row r="14" spans="1:31" ht="21.75" customHeight="1" x14ac:dyDescent="0.25">
      <c r="A14" s="1">
        <v>12348099</v>
      </c>
      <c r="B14" s="1" t="s">
        <v>37</v>
      </c>
      <c r="C14" s="2" t="str">
        <f>HYPERLINK(B14,"Klik")</f>
        <v>Klik</v>
      </c>
      <c r="D14" s="3" t="str">
        <f>_xlfn.CONCAT(B14,".mp3")</f>
        <v>https://www.buzzsprout.com/2096278/12348099-de-el-ali-meteoriet.mp3</v>
      </c>
      <c r="E14" s="2" t="str">
        <f>HYPERLINK(D14,"Klik")</f>
        <v>Klik</v>
      </c>
      <c r="F14" s="3" t="str">
        <f>_xlfn.CONCAT(D14,"?download=true")</f>
        <v>https://www.buzzsprout.com/2096278/12348099-de-el-ali-meteoriet.mp3?download=true</v>
      </c>
      <c r="G14" s="2" t="str">
        <f>HYPERLINK(F14,"Klik")</f>
        <v>Klik</v>
      </c>
      <c r="H14" s="1" t="s">
        <v>39</v>
      </c>
      <c r="I14" s="1" t="s">
        <v>39</v>
      </c>
      <c r="J14" s="1" t="s">
        <v>291</v>
      </c>
      <c r="K14" s="1" t="s">
        <v>291</v>
      </c>
      <c r="L14" s="1" t="s">
        <v>453</v>
      </c>
      <c r="M14" s="1" t="s">
        <v>758</v>
      </c>
      <c r="N14" s="3" t="s">
        <v>775</v>
      </c>
      <c r="O14" s="1" t="s">
        <v>798</v>
      </c>
      <c r="P14" s="3" t="s">
        <v>812</v>
      </c>
      <c r="Q14" s="3" t="s">
        <v>368</v>
      </c>
      <c r="R14" s="3" t="str">
        <f>_xlfn.CONCAT(O14,"-",L14,"-",J14)</f>
        <v>2023-02-28</v>
      </c>
      <c r="S14" s="1" t="s">
        <v>452</v>
      </c>
      <c r="T14" s="1" t="s">
        <v>276</v>
      </c>
      <c r="U14" s="1" t="s">
        <v>907</v>
      </c>
      <c r="V14" s="3" t="s">
        <v>1009</v>
      </c>
      <c r="W14" s="4" t="s">
        <v>38</v>
      </c>
      <c r="X14" s="4" t="s">
        <v>485</v>
      </c>
      <c r="Y14" s="4" t="s">
        <v>644</v>
      </c>
      <c r="Z14" s="5" t="s">
        <v>486</v>
      </c>
      <c r="AA14" s="5" t="s">
        <v>677</v>
      </c>
      <c r="AB14" s="5" t="str">
        <f t="shared" si="0"/>
        <v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v>
      </c>
      <c r="AC14" s="5" t="s">
        <v>1101</v>
      </c>
    </row>
    <row r="15" spans="1:31" ht="21.75" customHeight="1" x14ac:dyDescent="0.25">
      <c r="A15" s="1">
        <v>12392457</v>
      </c>
      <c r="B15" s="1" t="s">
        <v>40</v>
      </c>
      <c r="C15" s="2" t="str">
        <f>HYPERLINK(B15,"Klik")</f>
        <v>Klik</v>
      </c>
      <c r="D15" s="3" t="str">
        <f>_xlfn.CONCAT(B15,".mp3")</f>
        <v>https://www.buzzsprout.com/2096278/12392457-ai-en-chat-gpt-in-de-sterrenkunde.mp3</v>
      </c>
      <c r="E15" s="2" t="str">
        <f>HYPERLINK(D15,"Klik")</f>
        <v>Klik</v>
      </c>
      <c r="F15" s="3" t="str">
        <f>_xlfn.CONCAT(D15,"?download=true")</f>
        <v>https://www.buzzsprout.com/2096278/12392457-ai-en-chat-gpt-in-de-sterrenkunde.mp3?download=true</v>
      </c>
      <c r="G15" s="2" t="str">
        <f>HYPERLINK(F15,"Klik")</f>
        <v>Klik</v>
      </c>
      <c r="H15" s="1" t="s">
        <v>42</v>
      </c>
      <c r="I15" s="1" t="s">
        <v>42</v>
      </c>
      <c r="J15" s="1" t="s">
        <v>458</v>
      </c>
      <c r="K15" s="1" t="s">
        <v>787</v>
      </c>
      <c r="L15" s="1" t="s">
        <v>454</v>
      </c>
      <c r="M15" s="1" t="s">
        <v>759</v>
      </c>
      <c r="N15" s="3" t="s">
        <v>776</v>
      </c>
      <c r="O15" s="1" t="s">
        <v>798</v>
      </c>
      <c r="P15" s="3" t="s">
        <v>813</v>
      </c>
      <c r="Q15" s="3" t="s">
        <v>369</v>
      </c>
      <c r="R15" s="3" t="str">
        <f>_xlfn.CONCAT(O15,"-",L15,"-",J15)</f>
        <v>2023-03-07</v>
      </c>
      <c r="S15" s="1" t="s">
        <v>452</v>
      </c>
      <c r="T15" s="1" t="s">
        <v>277</v>
      </c>
      <c r="U15" s="1" t="s">
        <v>908</v>
      </c>
      <c r="V15" s="3" t="s">
        <v>995</v>
      </c>
      <c r="W15" s="4" t="s">
        <v>41</v>
      </c>
      <c r="X15" s="4" t="s">
        <v>487</v>
      </c>
      <c r="Y15" s="4" t="s">
        <v>487</v>
      </c>
      <c r="Z15" s="5" t="s">
        <v>488</v>
      </c>
      <c r="AA15" s="5" t="s">
        <v>678</v>
      </c>
      <c r="AB15" s="5" t="str">
        <f t="shared" si="0"/>
        <v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v>
      </c>
      <c r="AC15" s="5" t="s">
        <v>1102</v>
      </c>
    </row>
    <row r="16" spans="1:31" ht="21.75" customHeight="1" x14ac:dyDescent="0.25">
      <c r="A16" s="1">
        <v>12440956</v>
      </c>
      <c r="B16" s="1" t="s">
        <v>43</v>
      </c>
      <c r="C16" s="2" t="str">
        <f>HYPERLINK(B16,"Klik")</f>
        <v>Klik</v>
      </c>
      <c r="D16" s="3" t="str">
        <f>_xlfn.CONCAT(B16,".mp3")</f>
        <v>https://www.buzzsprout.com/2096278/12440956-tidal-disruption-events.mp3</v>
      </c>
      <c r="E16" s="2" t="str">
        <f>HYPERLINK(D16,"Klik")</f>
        <v>Klik</v>
      </c>
      <c r="F16" s="3" t="str">
        <f>_xlfn.CONCAT(D16,"?download=true")</f>
        <v>https://www.buzzsprout.com/2096278/12440956-tidal-disruption-events.mp3?download=true</v>
      </c>
      <c r="G16" s="2" t="str">
        <f>HYPERLINK(F16,"Klik")</f>
        <v>Klik</v>
      </c>
      <c r="H16" s="1" t="s">
        <v>45</v>
      </c>
      <c r="I16" s="1" t="s">
        <v>45</v>
      </c>
      <c r="J16" s="1" t="s">
        <v>277</v>
      </c>
      <c r="K16" s="1" t="s">
        <v>277</v>
      </c>
      <c r="L16" s="1" t="s">
        <v>454</v>
      </c>
      <c r="M16" s="1" t="s">
        <v>759</v>
      </c>
      <c r="N16" s="3" t="s">
        <v>776</v>
      </c>
      <c r="O16" s="1" t="s">
        <v>798</v>
      </c>
      <c r="P16" s="3" t="s">
        <v>814</v>
      </c>
      <c r="Q16" s="3" t="s">
        <v>370</v>
      </c>
      <c r="R16" s="3" t="str">
        <f>_xlfn.CONCAT(O16,"-",L16,"-",J16)</f>
        <v>2023-03-14</v>
      </c>
      <c r="S16" s="1" t="s">
        <v>452</v>
      </c>
      <c r="T16" s="1" t="s">
        <v>278</v>
      </c>
      <c r="U16" s="1" t="s">
        <v>909</v>
      </c>
      <c r="V16" s="3" t="s">
        <v>1073</v>
      </c>
      <c r="W16" s="4" t="s">
        <v>44</v>
      </c>
      <c r="X16" s="4" t="s">
        <v>489</v>
      </c>
      <c r="Y16" s="4" t="s">
        <v>489</v>
      </c>
      <c r="Z16" s="5" t="s">
        <v>490</v>
      </c>
      <c r="AA16" s="5" t="s">
        <v>679</v>
      </c>
      <c r="AB16" s="5" t="str">
        <f t="shared" si="0"/>
        <v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v>
      </c>
      <c r="AC16" s="5" t="s">
        <v>1103</v>
      </c>
    </row>
    <row r="17" spans="1:29" ht="21.75" customHeight="1" x14ac:dyDescent="0.25">
      <c r="A17" s="1">
        <v>12489600</v>
      </c>
      <c r="B17" s="1" t="s">
        <v>46</v>
      </c>
      <c r="C17" s="2" t="str">
        <f>HYPERLINK(B17,"Klik")</f>
        <v>Klik</v>
      </c>
      <c r="D17" s="3" t="str">
        <f>_xlfn.CONCAT(B17,".mp3")</f>
        <v>https://www.buzzsprout.com/2096278/12489600-een-meditatie-rond-een-witte-dwergster.mp3</v>
      </c>
      <c r="E17" s="2" t="str">
        <f>HYPERLINK(D17,"Klik")</f>
        <v>Klik</v>
      </c>
      <c r="F17" s="3" t="str">
        <f>_xlfn.CONCAT(D17,"?download=true")</f>
        <v>https://www.buzzsprout.com/2096278/12489600-een-meditatie-rond-een-witte-dwergster.mp3?download=true</v>
      </c>
      <c r="G17" s="2" t="str">
        <f>HYPERLINK(F17,"Klik")</f>
        <v>Klik</v>
      </c>
      <c r="H17" s="1" t="s">
        <v>48</v>
      </c>
      <c r="I17" s="1" t="s">
        <v>48</v>
      </c>
      <c r="J17" s="1" t="s">
        <v>284</v>
      </c>
      <c r="K17" s="1" t="s">
        <v>284</v>
      </c>
      <c r="L17" s="1" t="s">
        <v>454</v>
      </c>
      <c r="M17" s="1" t="s">
        <v>759</v>
      </c>
      <c r="N17" s="3" t="s">
        <v>776</v>
      </c>
      <c r="O17" s="1" t="s">
        <v>798</v>
      </c>
      <c r="P17" s="3" t="s">
        <v>815</v>
      </c>
      <c r="Q17" s="3" t="s">
        <v>371</v>
      </c>
      <c r="R17" s="3" t="str">
        <f>_xlfn.CONCAT(O17,"-",L17,"-",J17)</f>
        <v>2023-03-21</v>
      </c>
      <c r="S17" s="1" t="s">
        <v>452</v>
      </c>
      <c r="T17" s="1" t="s">
        <v>279</v>
      </c>
      <c r="U17" s="1" t="s">
        <v>910</v>
      </c>
      <c r="V17" s="3" t="s">
        <v>1026</v>
      </c>
      <c r="W17" s="4" t="s">
        <v>47</v>
      </c>
      <c r="X17" s="4" t="s">
        <v>491</v>
      </c>
      <c r="Y17" s="4" t="s">
        <v>491</v>
      </c>
      <c r="Z17" s="5" t="s">
        <v>492</v>
      </c>
      <c r="AA17" s="5" t="s">
        <v>680</v>
      </c>
      <c r="AB17" s="5" t="str">
        <f t="shared" si="0"/>
        <v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v>
      </c>
      <c r="AC17" s="5" t="s">
        <v>1104</v>
      </c>
    </row>
    <row r="18" spans="1:29" ht="21.75" customHeight="1" x14ac:dyDescent="0.25">
      <c r="A18" s="1">
        <v>12533245</v>
      </c>
      <c r="B18" s="1" t="s">
        <v>49</v>
      </c>
      <c r="C18" s="2" t="str">
        <f>HYPERLINK(B18,"Klik")</f>
        <v>Klik</v>
      </c>
      <c r="D18" s="3" t="str">
        <f>_xlfn.CONCAT(B18,".mp3")</f>
        <v>https://www.buzzsprout.com/2096278/12533245-water.mp3</v>
      </c>
      <c r="E18" s="2" t="str">
        <f>HYPERLINK(D18,"Klik")</f>
        <v>Klik</v>
      </c>
      <c r="F18" s="3" t="str">
        <f>_xlfn.CONCAT(D18,"?download=true")</f>
        <v>https://www.buzzsprout.com/2096278/12533245-water.mp3?download=true</v>
      </c>
      <c r="G18" s="2" t="str">
        <f>HYPERLINK(F18,"Klik")</f>
        <v>Klik</v>
      </c>
      <c r="H18" s="1" t="s">
        <v>51</v>
      </c>
      <c r="I18" s="1" t="s">
        <v>51</v>
      </c>
      <c r="J18" s="1" t="s">
        <v>291</v>
      </c>
      <c r="K18" s="1" t="s">
        <v>291</v>
      </c>
      <c r="L18" s="1" t="s">
        <v>454</v>
      </c>
      <c r="M18" s="1" t="s">
        <v>759</v>
      </c>
      <c r="N18" s="3" t="s">
        <v>776</v>
      </c>
      <c r="O18" s="1" t="s">
        <v>798</v>
      </c>
      <c r="P18" s="3" t="s">
        <v>816</v>
      </c>
      <c r="Q18" s="3" t="s">
        <v>372</v>
      </c>
      <c r="R18" s="3" t="str">
        <f>_xlfn.CONCAT(O18,"-",L18,"-",J18)</f>
        <v>2023-03-28</v>
      </c>
      <c r="S18" s="1" t="s">
        <v>452</v>
      </c>
      <c r="T18" s="1" t="s">
        <v>280</v>
      </c>
      <c r="U18" s="1" t="s">
        <v>911</v>
      </c>
      <c r="V18" s="3" t="s">
        <v>1083</v>
      </c>
      <c r="W18" s="4" t="s">
        <v>50</v>
      </c>
      <c r="X18" s="4" t="s">
        <v>493</v>
      </c>
      <c r="Y18" s="4" t="s">
        <v>493</v>
      </c>
      <c r="Z18" s="5" t="s">
        <v>494</v>
      </c>
      <c r="AA18" s="5" t="s">
        <v>681</v>
      </c>
      <c r="AB18" s="5" t="str">
        <f t="shared" si="0"/>
        <v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v>
      </c>
      <c r="AC18" s="5" t="s">
        <v>1105</v>
      </c>
    </row>
    <row r="19" spans="1:29" ht="21.75" customHeight="1" x14ac:dyDescent="0.25">
      <c r="A19" s="1">
        <v>12570834</v>
      </c>
      <c r="B19" s="1" t="s">
        <v>52</v>
      </c>
      <c r="C19" s="2" t="str">
        <f>HYPERLINK(B19,"Klik")</f>
        <v>Klik</v>
      </c>
      <c r="D19" s="3" t="str">
        <f>_xlfn.CONCAT(B19,".mp3")</f>
        <v>https://www.buzzsprout.com/2096278/12570834-uracil.mp3</v>
      </c>
      <c r="E19" s="2" t="str">
        <f>HYPERLINK(D19,"Klik")</f>
        <v>Klik</v>
      </c>
      <c r="F19" s="3" t="str">
        <f>_xlfn.CONCAT(D19,"?download=true")</f>
        <v>https://www.buzzsprout.com/2096278/12570834-uracil.mp3?download=true</v>
      </c>
      <c r="G19" s="2" t="str">
        <f>HYPERLINK(F19,"Klik")</f>
        <v>Klik</v>
      </c>
      <c r="H19" s="1" t="s">
        <v>54</v>
      </c>
      <c r="I19" s="1" t="s">
        <v>54</v>
      </c>
      <c r="J19" s="1" t="s">
        <v>455</v>
      </c>
      <c r="K19" s="1" t="s">
        <v>781</v>
      </c>
      <c r="L19" s="1" t="s">
        <v>455</v>
      </c>
      <c r="M19" s="1" t="s">
        <v>760</v>
      </c>
      <c r="N19" s="3" t="s">
        <v>777</v>
      </c>
      <c r="O19" s="1" t="s">
        <v>798</v>
      </c>
      <c r="P19" s="3" t="s">
        <v>817</v>
      </c>
      <c r="Q19" s="3" t="s">
        <v>373</v>
      </c>
      <c r="R19" s="3" t="str">
        <f>_xlfn.CONCAT(O19,"-",L19,"-",J19)</f>
        <v>2023-04-04</v>
      </c>
      <c r="S19" s="1" t="s">
        <v>452</v>
      </c>
      <c r="T19" s="1" t="s">
        <v>281</v>
      </c>
      <c r="U19" s="1" t="s">
        <v>912</v>
      </c>
      <c r="V19" s="3" t="s">
        <v>1079</v>
      </c>
      <c r="W19" s="4" t="s">
        <v>53</v>
      </c>
      <c r="X19" s="4" t="s">
        <v>495</v>
      </c>
      <c r="Y19" s="4" t="s">
        <v>645</v>
      </c>
      <c r="Z19" s="5" t="s">
        <v>496</v>
      </c>
      <c r="AA19" s="5" t="s">
        <v>682</v>
      </c>
      <c r="AB19" s="5" t="str">
        <f t="shared" si="0"/>
        <v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v>
      </c>
      <c r="AC19" s="5" t="s">
        <v>1106</v>
      </c>
    </row>
    <row r="20" spans="1:29" ht="21.75" customHeight="1" x14ac:dyDescent="0.25">
      <c r="A20" s="1">
        <v>12630631</v>
      </c>
      <c r="B20" s="1" t="s">
        <v>55</v>
      </c>
      <c r="C20" s="2" t="str">
        <f>HYPERLINK(B20,"Klik")</f>
        <v>Klik</v>
      </c>
      <c r="D20" s="3" t="str">
        <f>_xlfn.CONCAT(B20,".mp3")</f>
        <v>https://www.buzzsprout.com/2096278/12630631-een-streep-in-het-heelal.mp3</v>
      </c>
      <c r="E20" s="2" t="str">
        <f>HYPERLINK(D20,"Klik")</f>
        <v>Klik</v>
      </c>
      <c r="F20" s="3" t="str">
        <f>_xlfn.CONCAT(D20,"?download=true")</f>
        <v>https://www.buzzsprout.com/2096278/12630631-een-streep-in-het-heelal.mp3?download=true</v>
      </c>
      <c r="G20" s="2" t="str">
        <f>HYPERLINK(F20,"Klik")</f>
        <v>Klik</v>
      </c>
      <c r="H20" s="1" t="s">
        <v>57</v>
      </c>
      <c r="I20" s="1" t="s">
        <v>57</v>
      </c>
      <c r="J20" s="1" t="s">
        <v>274</v>
      </c>
      <c r="K20" s="1" t="s">
        <v>274</v>
      </c>
      <c r="L20" s="1" t="s">
        <v>455</v>
      </c>
      <c r="M20" s="1" t="s">
        <v>760</v>
      </c>
      <c r="N20" s="3" t="s">
        <v>777</v>
      </c>
      <c r="O20" s="1" t="s">
        <v>798</v>
      </c>
      <c r="P20" s="3" t="s">
        <v>818</v>
      </c>
      <c r="Q20" s="3" t="s">
        <v>374</v>
      </c>
      <c r="R20" s="3" t="str">
        <f>_xlfn.CONCAT(O20,"-",L20,"-",J20)</f>
        <v>2023-04-11</v>
      </c>
      <c r="S20" s="1" t="s">
        <v>452</v>
      </c>
      <c r="T20" s="1" t="s">
        <v>282</v>
      </c>
      <c r="U20" s="1" t="s">
        <v>913</v>
      </c>
      <c r="V20" s="3" t="s">
        <v>1031</v>
      </c>
      <c r="W20" s="4" t="s">
        <v>56</v>
      </c>
      <c r="X20" s="4" t="s">
        <v>497</v>
      </c>
      <c r="Y20" s="4" t="s">
        <v>646</v>
      </c>
      <c r="Z20" s="5" t="s">
        <v>498</v>
      </c>
      <c r="AA20" s="5" t="s">
        <v>683</v>
      </c>
      <c r="AB20" s="5" t="str">
        <f t="shared" si="0"/>
        <v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v>
      </c>
      <c r="AC20" s="5" t="s">
        <v>1107</v>
      </c>
    </row>
    <row r="21" spans="1:29" ht="21.75" customHeight="1" x14ac:dyDescent="0.25">
      <c r="A21" s="1">
        <v>12677047</v>
      </c>
      <c r="B21" s="1" t="s">
        <v>58</v>
      </c>
      <c r="C21" s="2" t="str">
        <f>HYPERLINK(B21,"Klik")</f>
        <v>Klik</v>
      </c>
      <c r="D21" s="3" t="str">
        <f>_xlfn.CONCAT(B21,".mp3")</f>
        <v>https://www.buzzsprout.com/2096278/12677047-eddington-s-limiet.mp3</v>
      </c>
      <c r="E21" s="2" t="str">
        <f>HYPERLINK(D21,"Klik")</f>
        <v>Klik</v>
      </c>
      <c r="F21" s="3" t="str">
        <f>_xlfn.CONCAT(D21,"?download=true")</f>
        <v>https://www.buzzsprout.com/2096278/12677047-eddington-s-limiet.mp3?download=true</v>
      </c>
      <c r="G21" s="2" t="str">
        <f>HYPERLINK(F21,"Klik")</f>
        <v>Klik</v>
      </c>
      <c r="H21" s="1" t="s">
        <v>60</v>
      </c>
      <c r="I21" s="1" t="s">
        <v>60</v>
      </c>
      <c r="J21" s="1" t="s">
        <v>281</v>
      </c>
      <c r="K21" s="1" t="s">
        <v>281</v>
      </c>
      <c r="L21" s="1" t="s">
        <v>455</v>
      </c>
      <c r="M21" s="1" t="s">
        <v>760</v>
      </c>
      <c r="N21" s="3" t="s">
        <v>777</v>
      </c>
      <c r="O21" s="1" t="s">
        <v>798</v>
      </c>
      <c r="P21" s="3" t="s">
        <v>819</v>
      </c>
      <c r="Q21" s="3" t="s">
        <v>375</v>
      </c>
      <c r="R21" s="3" t="str">
        <f>_xlfn.CONCAT(O21,"-",L21,"-",J21)</f>
        <v>2023-04-18</v>
      </c>
      <c r="S21" s="1" t="s">
        <v>452</v>
      </c>
      <c r="T21" s="1" t="s">
        <v>283</v>
      </c>
      <c r="U21" s="1" t="s">
        <v>914</v>
      </c>
      <c r="V21" s="3" t="s">
        <v>1023</v>
      </c>
      <c r="W21" s="4" t="s">
        <v>59</v>
      </c>
      <c r="X21" s="4" t="s">
        <v>499</v>
      </c>
      <c r="Y21" s="4" t="s">
        <v>499</v>
      </c>
      <c r="Z21" s="5" t="s">
        <v>500</v>
      </c>
      <c r="AA21" s="5" t="s">
        <v>684</v>
      </c>
      <c r="AB21" s="5" t="str">
        <f t="shared" si="0"/>
        <v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v>
      </c>
      <c r="AC21" s="5" t="s">
        <v>1108</v>
      </c>
    </row>
    <row r="22" spans="1:29" ht="21.75" customHeight="1" x14ac:dyDescent="0.25">
      <c r="A22" s="1">
        <v>12726410</v>
      </c>
      <c r="B22" s="1" t="s">
        <v>61</v>
      </c>
      <c r="C22" s="2" t="str">
        <f>HYPERLINK(B22,"Klik")</f>
        <v>Klik</v>
      </c>
      <c r="D22" s="3" t="str">
        <f>_xlfn.CONCAT(B22,".mp3")</f>
        <v>https://www.buzzsprout.com/2096278/12726410-de-zoektocht-naar-donkere-energie.mp3</v>
      </c>
      <c r="E22" s="2" t="str">
        <f>HYPERLINK(D22,"Klik")</f>
        <v>Klik</v>
      </c>
      <c r="F22" s="3" t="str">
        <f>_xlfn.CONCAT(D22,"?download=true")</f>
        <v>https://www.buzzsprout.com/2096278/12726410-de-zoektocht-naar-donkere-energie.mp3?download=true</v>
      </c>
      <c r="G22" s="2" t="str">
        <f>HYPERLINK(F22,"Klik")</f>
        <v>Klik</v>
      </c>
      <c r="H22" s="1" t="s">
        <v>63</v>
      </c>
      <c r="I22" s="1" t="s">
        <v>63</v>
      </c>
      <c r="J22" s="1" t="s">
        <v>289</v>
      </c>
      <c r="K22" s="1" t="s">
        <v>289</v>
      </c>
      <c r="L22" s="1" t="s">
        <v>455</v>
      </c>
      <c r="M22" s="1" t="s">
        <v>760</v>
      </c>
      <c r="N22" s="3" t="s">
        <v>777</v>
      </c>
      <c r="O22" s="1" t="s">
        <v>798</v>
      </c>
      <c r="P22" s="3" t="s">
        <v>820</v>
      </c>
      <c r="Q22" s="3" t="s">
        <v>376</v>
      </c>
      <c r="R22" s="3" t="str">
        <f>_xlfn.CONCAT(O22,"-",L22,"-",J22)</f>
        <v>2023-04-26</v>
      </c>
      <c r="S22" s="1" t="s">
        <v>452</v>
      </c>
      <c r="T22" s="1" t="s">
        <v>284</v>
      </c>
      <c r="U22" s="1" t="s">
        <v>915</v>
      </c>
      <c r="V22" s="3" t="s">
        <v>1015</v>
      </c>
      <c r="W22" s="4" t="s">
        <v>62</v>
      </c>
      <c r="X22" s="4" t="s">
        <v>501</v>
      </c>
      <c r="Y22" s="4" t="s">
        <v>501</v>
      </c>
      <c r="Z22" s="5" t="s">
        <v>502</v>
      </c>
      <c r="AA22" s="5" t="s">
        <v>685</v>
      </c>
      <c r="AB22" s="5" t="str">
        <f t="shared" si="0"/>
        <v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v>
      </c>
      <c r="AC22" s="5" t="s">
        <v>1109</v>
      </c>
    </row>
    <row r="23" spans="1:29" ht="21.75" customHeight="1" x14ac:dyDescent="0.25">
      <c r="A23" s="1">
        <v>12771066</v>
      </c>
      <c r="B23" s="1" t="s">
        <v>64</v>
      </c>
      <c r="C23" s="2" t="str">
        <f>HYPERLINK(B23,"Klik")</f>
        <v>Klik</v>
      </c>
      <c r="D23" s="3" t="str">
        <f>_xlfn.CONCAT(B23,".mp3")</f>
        <v>https://www.buzzsprout.com/2096278/12771066-einstein-ringen-en-donkere-materie.mp3</v>
      </c>
      <c r="E23" s="2" t="str">
        <f>HYPERLINK(D23,"Klik")</f>
        <v>Klik</v>
      </c>
      <c r="F23" s="3" t="str">
        <f>_xlfn.CONCAT(D23,"?download=true")</f>
        <v>https://www.buzzsprout.com/2096278/12771066-einstein-ringen-en-donkere-materie.mp3?download=true</v>
      </c>
      <c r="G23" s="2" t="str">
        <f>HYPERLINK(F23,"Klik")</f>
        <v>Klik</v>
      </c>
      <c r="H23" s="1" t="s">
        <v>66</v>
      </c>
      <c r="I23" s="1" t="s">
        <v>66</v>
      </c>
      <c r="J23" s="1" t="s">
        <v>453</v>
      </c>
      <c r="K23" s="1" t="s">
        <v>783</v>
      </c>
      <c r="L23" s="1" t="s">
        <v>456</v>
      </c>
      <c r="M23" s="1" t="s">
        <v>761</v>
      </c>
      <c r="N23" s="3" t="s">
        <v>778</v>
      </c>
      <c r="O23" s="1" t="s">
        <v>798</v>
      </c>
      <c r="P23" s="3" t="s">
        <v>821</v>
      </c>
      <c r="Q23" s="3" t="s">
        <v>377</v>
      </c>
      <c r="R23" s="3" t="str">
        <f>_xlfn.CONCAT(O23,"-",L23,"-",J23)</f>
        <v>2023-05-02</v>
      </c>
      <c r="S23" s="1" t="s">
        <v>452</v>
      </c>
      <c r="T23" s="1" t="s">
        <v>285</v>
      </c>
      <c r="U23" s="1" t="s">
        <v>916</v>
      </c>
      <c r="V23" s="3" t="s">
        <v>1032</v>
      </c>
      <c r="W23" s="4" t="s">
        <v>65</v>
      </c>
      <c r="X23" s="4" t="s">
        <v>503</v>
      </c>
      <c r="Y23" s="4" t="s">
        <v>647</v>
      </c>
      <c r="Z23" s="5" t="s">
        <v>504</v>
      </c>
      <c r="AA23" s="5" t="s">
        <v>665</v>
      </c>
      <c r="AB23" s="5" t="str">
        <f t="shared" si="0"/>
        <v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v>
      </c>
      <c r="AC23" s="5" t="s">
        <v>1110</v>
      </c>
    </row>
    <row r="24" spans="1:29" ht="21.75" customHeight="1" x14ac:dyDescent="0.25">
      <c r="A24" s="1">
        <v>12814479</v>
      </c>
      <c r="B24" s="1" t="s">
        <v>67</v>
      </c>
      <c r="C24" s="2" t="str">
        <f>HYPERLINK(B24,"Klik")</f>
        <v>Klik</v>
      </c>
      <c r="D24" s="3" t="str">
        <f>_xlfn.CONCAT(B24,".mp3")</f>
        <v>https://www.buzzsprout.com/2096278/12814479-lusee-en-radio-astronomie-vanaf-de-achterzijde-van-de-maan.mp3</v>
      </c>
      <c r="E24" s="2" t="str">
        <f>HYPERLINK(D24,"Klik")</f>
        <v>Klik</v>
      </c>
      <c r="F24" s="3" t="str">
        <f>_xlfn.CONCAT(D24,"?download=true")</f>
        <v>https://www.buzzsprout.com/2096278/12814479-lusee-en-radio-astronomie-vanaf-de-achterzijde-van-de-maan.mp3?download=true</v>
      </c>
      <c r="G24" s="2" t="str">
        <f>HYPERLINK(F24,"Klik")</f>
        <v>Klik</v>
      </c>
      <c r="H24" s="1" t="s">
        <v>69</v>
      </c>
      <c r="I24" s="1" t="s">
        <v>69</v>
      </c>
      <c r="J24" s="1" t="s">
        <v>460</v>
      </c>
      <c r="K24" s="1" t="s">
        <v>789</v>
      </c>
      <c r="L24" s="1" t="s">
        <v>456</v>
      </c>
      <c r="M24" s="1" t="s">
        <v>761</v>
      </c>
      <c r="N24" s="3" t="s">
        <v>778</v>
      </c>
      <c r="O24" s="1" t="s">
        <v>798</v>
      </c>
      <c r="P24" s="3" t="s">
        <v>822</v>
      </c>
      <c r="Q24" s="3" t="s">
        <v>378</v>
      </c>
      <c r="R24" s="3" t="str">
        <f>_xlfn.CONCAT(O24,"-",L24,"-",J24)</f>
        <v>2023-05-09</v>
      </c>
      <c r="S24" s="1" t="s">
        <v>452</v>
      </c>
      <c r="T24" s="1" t="s">
        <v>286</v>
      </c>
      <c r="U24" s="1" t="s">
        <v>917</v>
      </c>
      <c r="V24" s="3" t="s">
        <v>1056</v>
      </c>
      <c r="W24" s="4" t="s">
        <v>68</v>
      </c>
      <c r="X24" s="4" t="s">
        <v>505</v>
      </c>
      <c r="Y24" s="4" t="s">
        <v>505</v>
      </c>
      <c r="Z24" s="5" t="s">
        <v>506</v>
      </c>
      <c r="AA24" s="5" t="s">
        <v>686</v>
      </c>
      <c r="AB24" s="5" t="str">
        <f t="shared" si="0"/>
        <v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v>
      </c>
      <c r="AC24" s="5" t="s">
        <v>1111</v>
      </c>
    </row>
    <row r="25" spans="1:29" ht="21.75" customHeight="1" x14ac:dyDescent="0.25">
      <c r="A25" s="1">
        <v>12850039</v>
      </c>
      <c r="B25" s="6" t="s">
        <v>70</v>
      </c>
      <c r="C25" s="2" t="str">
        <f>HYPERLINK(B25,"Klik")</f>
        <v>Klik</v>
      </c>
      <c r="D25" s="3" t="str">
        <f>_xlfn.CONCAT(B25,".mp3")</f>
        <v>https://www.buzzsprout.com/2096278/12850039-eels-en-enceladus.mp3</v>
      </c>
      <c r="E25" s="2" t="str">
        <f>HYPERLINK(D25,"Klik")</f>
        <v>Klik</v>
      </c>
      <c r="F25" s="3" t="str">
        <f>_xlfn.CONCAT(D25,"?download=true")</f>
        <v>https://www.buzzsprout.com/2096278/12850039-eels-en-enceladus.mp3?download=true</v>
      </c>
      <c r="G25" s="2" t="str">
        <f>HYPERLINK(F25,"Klik")</f>
        <v>Klik</v>
      </c>
      <c r="H25" s="1" t="s">
        <v>72</v>
      </c>
      <c r="I25" s="1" t="s">
        <v>72</v>
      </c>
      <c r="J25" s="1" t="s">
        <v>278</v>
      </c>
      <c r="K25" s="1" t="s">
        <v>278</v>
      </c>
      <c r="L25" s="1" t="s">
        <v>456</v>
      </c>
      <c r="M25" s="1" t="s">
        <v>761</v>
      </c>
      <c r="N25" s="3" t="s">
        <v>778</v>
      </c>
      <c r="O25" s="1" t="s">
        <v>798</v>
      </c>
      <c r="P25" s="3" t="s">
        <v>823</v>
      </c>
      <c r="Q25" s="3" t="s">
        <v>379</v>
      </c>
      <c r="R25" s="3" t="str">
        <f>_xlfn.CONCAT(O25,"-",L25,"-",J25)</f>
        <v>2023-05-15</v>
      </c>
      <c r="S25" s="1" t="s">
        <v>452</v>
      </c>
      <c r="T25" s="1" t="s">
        <v>287</v>
      </c>
      <c r="U25" s="1" t="s">
        <v>918</v>
      </c>
      <c r="V25" s="3" t="s">
        <v>1024</v>
      </c>
      <c r="W25" s="4" t="s">
        <v>71</v>
      </c>
      <c r="X25" s="4" t="s">
        <v>507</v>
      </c>
      <c r="Y25" s="4" t="s">
        <v>648</v>
      </c>
      <c r="Z25" s="5" t="s">
        <v>508</v>
      </c>
      <c r="AA25" s="5" t="s">
        <v>687</v>
      </c>
      <c r="AB25" s="5" t="str">
        <f t="shared" si="0"/>
        <v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v>
      </c>
      <c r="AC25" s="5" t="s">
        <v>1112</v>
      </c>
    </row>
    <row r="26" spans="1:29" ht="21.75" customHeight="1" x14ac:dyDescent="0.25">
      <c r="A26" s="1">
        <v>12898839</v>
      </c>
      <c r="B26" s="1" t="s">
        <v>73</v>
      </c>
      <c r="C26" s="2" t="str">
        <f>HYPERLINK(B26,"Klik")</f>
        <v>Klik</v>
      </c>
      <c r="D26" s="3" t="str">
        <f>_xlfn.CONCAT(B26,".mp3")</f>
        <v>https://www.buzzsprout.com/2096278/12898839-infrasone-verschijnselen-in-de-stratosfeer.mp3</v>
      </c>
      <c r="E26" s="2" t="str">
        <f>HYPERLINK(D26,"Klik")</f>
        <v>Klik</v>
      </c>
      <c r="F26" s="3" t="str">
        <f>_xlfn.CONCAT(D26,"?download=true")</f>
        <v>https://www.buzzsprout.com/2096278/12898839-infrasone-verschijnselen-in-de-stratosfeer.mp3?download=true</v>
      </c>
      <c r="G26" s="2" t="str">
        <f>HYPERLINK(F26,"Klik")</f>
        <v>Klik</v>
      </c>
      <c r="H26" s="1" t="s">
        <v>75</v>
      </c>
      <c r="I26" s="1" t="s">
        <v>75</v>
      </c>
      <c r="J26" s="1" t="s">
        <v>286</v>
      </c>
      <c r="K26" s="1" t="s">
        <v>286</v>
      </c>
      <c r="L26" s="1" t="s">
        <v>456</v>
      </c>
      <c r="M26" s="1" t="s">
        <v>761</v>
      </c>
      <c r="N26" s="3" t="s">
        <v>778</v>
      </c>
      <c r="O26" s="1" t="s">
        <v>798</v>
      </c>
      <c r="P26" s="3" t="s">
        <v>824</v>
      </c>
      <c r="Q26" s="3" t="s">
        <v>380</v>
      </c>
      <c r="R26" s="3" t="str">
        <f>_xlfn.CONCAT(O26,"-",L26,"-",J26)</f>
        <v>2023-05-23</v>
      </c>
      <c r="S26" s="1" t="s">
        <v>452</v>
      </c>
      <c r="T26" s="1" t="s">
        <v>288</v>
      </c>
      <c r="U26" s="1" t="s">
        <v>919</v>
      </c>
      <c r="V26" s="3" t="s">
        <v>1049</v>
      </c>
      <c r="W26" s="4" t="s">
        <v>74</v>
      </c>
      <c r="X26" s="4" t="s">
        <v>509</v>
      </c>
      <c r="Y26" s="4" t="s">
        <v>509</v>
      </c>
      <c r="Z26" s="5" t="s">
        <v>510</v>
      </c>
      <c r="AA26" s="5" t="s">
        <v>688</v>
      </c>
      <c r="AB26" s="5" t="str">
        <f t="shared" si="0"/>
        <v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v>
      </c>
      <c r="AC26" s="5" t="s">
        <v>1113</v>
      </c>
    </row>
    <row r="27" spans="1:29" ht="21.75" customHeight="1" x14ac:dyDescent="0.25">
      <c r="A27" s="1">
        <v>12948347</v>
      </c>
      <c r="B27" s="1" t="s">
        <v>76</v>
      </c>
      <c r="C27" s="2" t="str">
        <f>HYPERLINK(B27,"Klik")</f>
        <v>Klik</v>
      </c>
      <c r="D27" s="3" t="str">
        <f>_xlfn.CONCAT(B27,".mp3")</f>
        <v>https://www.buzzsprout.com/2096278/12948347-bewustzijn.mp3</v>
      </c>
      <c r="E27" s="2" t="str">
        <f>HYPERLINK(D27,"Klik")</f>
        <v>Klik</v>
      </c>
      <c r="F27" s="3" t="str">
        <f>_xlfn.CONCAT(D27,"?download=true")</f>
        <v>https://www.buzzsprout.com/2096278/12948347-bewustzijn.mp3?download=true</v>
      </c>
      <c r="G27" s="2" t="str">
        <f>HYPERLINK(F27,"Klik")</f>
        <v>Klik</v>
      </c>
      <c r="H27" s="1" t="s">
        <v>78</v>
      </c>
      <c r="I27" s="1" t="s">
        <v>78</v>
      </c>
      <c r="J27" s="1" t="s">
        <v>293</v>
      </c>
      <c r="K27" s="1" t="s">
        <v>293</v>
      </c>
      <c r="L27" s="1" t="s">
        <v>456</v>
      </c>
      <c r="M27" s="1" t="s">
        <v>761</v>
      </c>
      <c r="N27" s="3" t="s">
        <v>778</v>
      </c>
      <c r="O27" s="1" t="s">
        <v>798</v>
      </c>
      <c r="P27" s="3" t="s">
        <v>825</v>
      </c>
      <c r="Q27" s="3" t="s">
        <v>381</v>
      </c>
      <c r="R27" s="3" t="str">
        <f>_xlfn.CONCAT(O27,"-",L27,"-",J27)</f>
        <v>2023-05-30</v>
      </c>
      <c r="S27" s="1" t="s">
        <v>452</v>
      </c>
      <c r="T27" s="1" t="s">
        <v>289</v>
      </c>
      <c r="U27" s="1" t="s">
        <v>920</v>
      </c>
      <c r="V27" s="3" t="s">
        <v>1000</v>
      </c>
      <c r="W27" s="4" t="s">
        <v>77</v>
      </c>
      <c r="X27" s="4" t="s">
        <v>511</v>
      </c>
      <c r="Y27" s="4" t="s">
        <v>649</v>
      </c>
      <c r="Z27" s="5" t="s">
        <v>512</v>
      </c>
      <c r="AA27" s="5" t="s">
        <v>689</v>
      </c>
      <c r="AB27" s="5" t="str">
        <f t="shared" si="0"/>
        <v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v>
      </c>
      <c r="AC27" s="5" t="s">
        <v>1114</v>
      </c>
    </row>
    <row r="28" spans="1:29" ht="21.75" customHeight="1" x14ac:dyDescent="0.25">
      <c r="A28" s="1">
        <v>12990488</v>
      </c>
      <c r="B28" s="1" t="s">
        <v>79</v>
      </c>
      <c r="C28" s="2" t="str">
        <f>HYPERLINK(B28,"Klik")</f>
        <v>Klik</v>
      </c>
      <c r="D28" s="3" t="str">
        <f>_xlfn.CONCAT(B28,".mp3")</f>
        <v>https://www.buzzsprout.com/2096278/12990488-filamenten-in-het-centrum-van-onze-melkweg.mp3</v>
      </c>
      <c r="E28" s="2" t="str">
        <f>HYPERLINK(D28,"Klik")</f>
        <v>Klik</v>
      </c>
      <c r="F28" s="3" t="str">
        <f>_xlfn.CONCAT(D28,"?download=true")</f>
        <v>https://www.buzzsprout.com/2096278/12990488-filamenten-in-het-centrum-van-onze-melkweg.mp3?download=true</v>
      </c>
      <c r="G28" s="2" t="str">
        <f>HYPERLINK(F28,"Klik")</f>
        <v>Klik</v>
      </c>
      <c r="H28" s="1" t="s">
        <v>81</v>
      </c>
      <c r="I28" s="1" t="s">
        <v>81</v>
      </c>
      <c r="J28" s="1" t="s">
        <v>457</v>
      </c>
      <c r="K28" s="1" t="s">
        <v>786</v>
      </c>
      <c r="L28" s="1" t="s">
        <v>457</v>
      </c>
      <c r="M28" s="1" t="s">
        <v>762</v>
      </c>
      <c r="N28" s="3" t="s">
        <v>779</v>
      </c>
      <c r="O28" s="1" t="s">
        <v>798</v>
      </c>
      <c r="P28" s="3" t="s">
        <v>826</v>
      </c>
      <c r="Q28" s="3" t="s">
        <v>382</v>
      </c>
      <c r="R28" s="3" t="str">
        <f>_xlfn.CONCAT(O28,"-",L28,"-",J28)</f>
        <v>2023-06-06</v>
      </c>
      <c r="S28" s="1" t="s">
        <v>452</v>
      </c>
      <c r="T28" s="1" t="s">
        <v>290</v>
      </c>
      <c r="U28" s="1" t="s">
        <v>921</v>
      </c>
      <c r="V28" s="3" t="s">
        <v>1038</v>
      </c>
      <c r="W28" s="4" t="s">
        <v>80</v>
      </c>
      <c r="X28" s="4" t="s">
        <v>513</v>
      </c>
      <c r="Y28" s="4" t="s">
        <v>650</v>
      </c>
      <c r="Z28" s="5" t="s">
        <v>514</v>
      </c>
      <c r="AA28" s="5" t="s">
        <v>690</v>
      </c>
      <c r="AB28" s="5" t="str">
        <f t="shared" si="0"/>
        <v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v>
      </c>
      <c r="AC28" s="5" t="s">
        <v>1115</v>
      </c>
    </row>
    <row r="29" spans="1:29" ht="21.75" customHeight="1" x14ac:dyDescent="0.25">
      <c r="A29" s="1">
        <v>13033409</v>
      </c>
      <c r="B29" s="1" t="s">
        <v>82</v>
      </c>
      <c r="C29" s="2" t="str">
        <f>HYPERLINK(B29,"Klik")</f>
        <v>Klik</v>
      </c>
      <c r="D29" s="3" t="str">
        <f>_xlfn.CONCAT(B29,".mp3")</f>
        <v>https://www.buzzsprout.com/2096278/13033409-teveel-te-vroeg.mp3</v>
      </c>
      <c r="E29" s="2" t="str">
        <f>HYPERLINK(D29,"Klik")</f>
        <v>Klik</v>
      </c>
      <c r="F29" s="3" t="str">
        <f>_xlfn.CONCAT(D29,"?download=true")</f>
        <v>https://www.buzzsprout.com/2096278/13033409-teveel-te-vroeg.mp3?download=true</v>
      </c>
      <c r="G29" s="2" t="str">
        <f>HYPERLINK(F29,"Klik")</f>
        <v>Klik</v>
      </c>
      <c r="H29" s="1" t="s">
        <v>84</v>
      </c>
      <c r="I29" s="1" t="s">
        <v>84</v>
      </c>
      <c r="J29" s="1" t="s">
        <v>276</v>
      </c>
      <c r="K29" s="1" t="s">
        <v>276</v>
      </c>
      <c r="L29" s="1" t="s">
        <v>457</v>
      </c>
      <c r="M29" s="1" t="s">
        <v>762</v>
      </c>
      <c r="N29" s="3" t="s">
        <v>779</v>
      </c>
      <c r="O29" s="1" t="s">
        <v>798</v>
      </c>
      <c r="P29" s="3" t="s">
        <v>827</v>
      </c>
      <c r="Q29" s="3" t="s">
        <v>383</v>
      </c>
      <c r="R29" s="3" t="str">
        <f>_xlfn.CONCAT(O29,"-",L29,"-",J29)</f>
        <v>2023-06-13</v>
      </c>
      <c r="S29" s="1" t="s">
        <v>452</v>
      </c>
      <c r="T29" s="1" t="s">
        <v>291</v>
      </c>
      <c r="U29" s="1" t="s">
        <v>922</v>
      </c>
      <c r="V29" s="3" t="s">
        <v>1072</v>
      </c>
      <c r="W29" s="4" t="s">
        <v>83</v>
      </c>
      <c r="X29" s="4" t="s">
        <v>515</v>
      </c>
      <c r="Y29" s="4" t="s">
        <v>515</v>
      </c>
      <c r="Z29" s="5" t="s">
        <v>516</v>
      </c>
      <c r="AA29" s="5" t="s">
        <v>691</v>
      </c>
      <c r="AB29" s="5" t="str">
        <f t="shared" si="0"/>
        <v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v>
      </c>
      <c r="AC29" s="5" t="s">
        <v>1116</v>
      </c>
    </row>
    <row r="30" spans="1:29" ht="21.75" customHeight="1" x14ac:dyDescent="0.25">
      <c r="A30" s="1">
        <v>13076453</v>
      </c>
      <c r="B30" s="1" t="s">
        <v>85</v>
      </c>
      <c r="C30" s="2" t="str">
        <f>HYPERLINK(B30,"Klik")</f>
        <v>Klik</v>
      </c>
      <c r="D30" s="3" t="str">
        <f>_xlfn.CONCAT(B30,".mp3")</f>
        <v>https://www.buzzsprout.com/2096278/13076453-witte-dwergsterren-die-door-onze-melkweg-sjezen.mp3</v>
      </c>
      <c r="E30" s="2" t="str">
        <f>HYPERLINK(D30,"Klik")</f>
        <v>Klik</v>
      </c>
      <c r="F30" s="3" t="str">
        <f>_xlfn.CONCAT(D30,"?download=true")</f>
        <v>https://www.buzzsprout.com/2096278/13076453-witte-dwergsterren-die-door-onze-melkweg-sjezen.mp3?download=true</v>
      </c>
      <c r="G30" s="2" t="str">
        <f>HYPERLINK(F30,"Klik")</f>
        <v>Klik</v>
      </c>
      <c r="H30" s="1" t="s">
        <v>87</v>
      </c>
      <c r="I30" s="1" t="s">
        <v>87</v>
      </c>
      <c r="J30" s="1" t="s">
        <v>283</v>
      </c>
      <c r="K30" s="1" t="s">
        <v>283</v>
      </c>
      <c r="L30" s="1" t="s">
        <v>457</v>
      </c>
      <c r="M30" s="1" t="s">
        <v>762</v>
      </c>
      <c r="N30" s="3" t="s">
        <v>779</v>
      </c>
      <c r="O30" s="1" t="s">
        <v>798</v>
      </c>
      <c r="P30" s="3" t="s">
        <v>828</v>
      </c>
      <c r="Q30" s="3" t="s">
        <v>384</v>
      </c>
      <c r="R30" s="3" t="str">
        <f>_xlfn.CONCAT(O30,"-",L30,"-",J30)</f>
        <v>2023-06-20</v>
      </c>
      <c r="S30" s="1" t="s">
        <v>452</v>
      </c>
      <c r="T30" s="1" t="s">
        <v>292</v>
      </c>
      <c r="U30" s="1" t="s">
        <v>923</v>
      </c>
      <c r="V30" s="3" t="s">
        <v>1085</v>
      </c>
      <c r="W30" s="4" t="s">
        <v>86</v>
      </c>
      <c r="X30" s="4" t="s">
        <v>517</v>
      </c>
      <c r="Y30" s="4" t="s">
        <v>517</v>
      </c>
      <c r="Z30" s="5" t="s">
        <v>518</v>
      </c>
      <c r="AA30" s="5" t="s">
        <v>692</v>
      </c>
      <c r="AB30" s="5" t="str">
        <f t="shared" si="0"/>
        <v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v>
      </c>
      <c r="AC30" s="5" t="s">
        <v>1117</v>
      </c>
    </row>
    <row r="31" spans="1:29" ht="21.75" customHeight="1" x14ac:dyDescent="0.25">
      <c r="A31" s="1">
        <v>13123205</v>
      </c>
      <c r="B31" s="1" t="s">
        <v>88</v>
      </c>
      <c r="C31" s="2" t="str">
        <f>HYPERLINK(B31,"Klik")</f>
        <v>Klik</v>
      </c>
      <c r="D31" s="3" t="str">
        <f>_xlfn.CONCAT(B31,".mp3")</f>
        <v>https://www.buzzsprout.com/2096278/13123205-echo-echo-echo.mp3</v>
      </c>
      <c r="E31" s="2" t="str">
        <f>HYPERLINK(D31,"Klik")</f>
        <v>Klik</v>
      </c>
      <c r="F31" s="3" t="str">
        <f>_xlfn.CONCAT(D31,"?download=true")</f>
        <v>https://www.buzzsprout.com/2096278/13123205-echo-echo-echo.mp3?download=true</v>
      </c>
      <c r="G31" s="2" t="str">
        <f>HYPERLINK(F31,"Klik")</f>
        <v>Klik</v>
      </c>
      <c r="H31" s="1" t="s">
        <v>90</v>
      </c>
      <c r="I31" s="1" t="s">
        <v>90</v>
      </c>
      <c r="J31" s="1" t="s">
        <v>291</v>
      </c>
      <c r="K31" s="1" t="s">
        <v>291</v>
      </c>
      <c r="L31" s="1" t="s">
        <v>457</v>
      </c>
      <c r="M31" s="1" t="s">
        <v>762</v>
      </c>
      <c r="N31" s="3" t="s">
        <v>779</v>
      </c>
      <c r="O31" s="1" t="s">
        <v>798</v>
      </c>
      <c r="P31" s="3" t="s">
        <v>829</v>
      </c>
      <c r="Q31" s="3" t="s">
        <v>385</v>
      </c>
      <c r="R31" s="3" t="str">
        <f>_xlfn.CONCAT(O31,"-",L31,"-",J31)</f>
        <v>2023-06-28</v>
      </c>
      <c r="S31" s="1" t="s">
        <v>452</v>
      </c>
      <c r="T31" s="1" t="s">
        <v>293</v>
      </c>
      <c r="U31" s="1" t="s">
        <v>924</v>
      </c>
      <c r="V31" s="3" t="s">
        <v>1022</v>
      </c>
      <c r="W31" s="4" t="s">
        <v>89</v>
      </c>
      <c r="X31" s="4" t="s">
        <v>519</v>
      </c>
      <c r="Y31" s="4" t="s">
        <v>519</v>
      </c>
      <c r="Z31" s="5" t="s">
        <v>520</v>
      </c>
      <c r="AA31" s="5" t="s">
        <v>693</v>
      </c>
      <c r="AB31" s="5" t="str">
        <f t="shared" si="0"/>
        <v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v>
      </c>
      <c r="AC31" s="5" t="s">
        <v>1118</v>
      </c>
    </row>
    <row r="32" spans="1:29" ht="21.75" customHeight="1" x14ac:dyDescent="0.25">
      <c r="A32" s="1">
        <v>13161869</v>
      </c>
      <c r="B32" s="1" t="s">
        <v>91</v>
      </c>
      <c r="C32" s="2" t="str">
        <f>HYPERLINK(B32,"Klik")</f>
        <v>Klik</v>
      </c>
      <c r="D32" s="3" t="str">
        <f>_xlfn.CONCAT(B32,".mp3")</f>
        <v>https://www.buzzsprout.com/2096278/13161869-boltzmann-brains-en-last-thursdayism.mp3</v>
      </c>
      <c r="E32" s="2" t="str">
        <f>HYPERLINK(D32,"Klik")</f>
        <v>Klik</v>
      </c>
      <c r="F32" s="3" t="str">
        <f>_xlfn.CONCAT(D32,"?download=true")</f>
        <v>https://www.buzzsprout.com/2096278/13161869-boltzmann-brains-en-last-thursdayism.mp3?download=true</v>
      </c>
      <c r="G32" s="2" t="str">
        <f>HYPERLINK(F32,"Klik")</f>
        <v>Klik</v>
      </c>
      <c r="H32" s="1" t="s">
        <v>93</v>
      </c>
      <c r="I32" s="1" t="s">
        <v>93</v>
      </c>
      <c r="J32" s="1" t="s">
        <v>456</v>
      </c>
      <c r="K32" s="1" t="s">
        <v>785</v>
      </c>
      <c r="L32" s="1" t="s">
        <v>458</v>
      </c>
      <c r="M32" s="1" t="s">
        <v>763</v>
      </c>
      <c r="N32" s="3" t="s">
        <v>780</v>
      </c>
      <c r="O32" s="1" t="s">
        <v>798</v>
      </c>
      <c r="P32" s="3" t="s">
        <v>830</v>
      </c>
      <c r="Q32" s="3" t="s">
        <v>386</v>
      </c>
      <c r="R32" s="3" t="str">
        <f>_xlfn.CONCAT(O32,"-",L32,"-",J32)</f>
        <v>2023-07-05</v>
      </c>
      <c r="S32" s="1" t="s">
        <v>452</v>
      </c>
      <c r="T32" s="1" t="s">
        <v>294</v>
      </c>
      <c r="U32" s="1" t="s">
        <v>925</v>
      </c>
      <c r="V32" s="3" t="s">
        <v>1001</v>
      </c>
      <c r="W32" s="4" t="s">
        <v>92</v>
      </c>
      <c r="X32" s="4" t="s">
        <v>521</v>
      </c>
      <c r="Y32" s="4" t="s">
        <v>521</v>
      </c>
      <c r="Z32" s="5" t="s">
        <v>522</v>
      </c>
      <c r="AA32" s="5" t="s">
        <v>694</v>
      </c>
      <c r="AB32" s="5" t="str">
        <f t="shared" si="0"/>
        <v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v>
      </c>
      <c r="AC32" s="5" t="s">
        <v>1119</v>
      </c>
    </row>
    <row r="33" spans="1:29" ht="21.75" customHeight="1" x14ac:dyDescent="0.25">
      <c r="A33" s="1">
        <v>13205557</v>
      </c>
      <c r="B33" s="1" t="s">
        <v>94</v>
      </c>
      <c r="C33" s="2" t="str">
        <f>HYPERLINK(B33,"Klik")</f>
        <v>Klik</v>
      </c>
      <c r="D33" s="3" t="str">
        <f>_xlfn.CONCAT(B33,".mp3")</f>
        <v>https://www.buzzsprout.com/2096278/13205557-starlink-satellieten-die-radio-astronomie-verpesten.mp3</v>
      </c>
      <c r="E33" s="2" t="str">
        <f>HYPERLINK(D33,"Klik")</f>
        <v>Klik</v>
      </c>
      <c r="F33" s="3" t="str">
        <f>_xlfn.CONCAT(D33,"?download=true")</f>
        <v>https://www.buzzsprout.com/2096278/13205557-starlink-satellieten-die-radio-astronomie-verpesten.mp3?download=true</v>
      </c>
      <c r="G33" s="2" t="str">
        <f>HYPERLINK(F33,"Klik")</f>
        <v>Klik</v>
      </c>
      <c r="H33" s="1" t="s">
        <v>96</v>
      </c>
      <c r="I33" s="1" t="s">
        <v>96</v>
      </c>
      <c r="J33" s="1" t="s">
        <v>275</v>
      </c>
      <c r="K33" s="1" t="s">
        <v>275</v>
      </c>
      <c r="L33" s="1" t="s">
        <v>458</v>
      </c>
      <c r="M33" s="1" t="s">
        <v>763</v>
      </c>
      <c r="N33" s="3" t="s">
        <v>780</v>
      </c>
      <c r="O33" s="1" t="s">
        <v>798</v>
      </c>
      <c r="P33" s="3" t="s">
        <v>831</v>
      </c>
      <c r="Q33" s="3" t="s">
        <v>387</v>
      </c>
      <c r="R33" s="3" t="str">
        <f>_xlfn.CONCAT(O33,"-",L33,"-",J33)</f>
        <v>2023-07-12</v>
      </c>
      <c r="S33" s="1" t="s">
        <v>452</v>
      </c>
      <c r="T33" s="1" t="s">
        <v>295</v>
      </c>
      <c r="U33" s="1" t="s">
        <v>926</v>
      </c>
      <c r="V33" s="3" t="s">
        <v>1069</v>
      </c>
      <c r="W33" s="4" t="s">
        <v>95</v>
      </c>
      <c r="X33" s="4" t="s">
        <v>523</v>
      </c>
      <c r="Y33" s="4" t="s">
        <v>523</v>
      </c>
      <c r="Z33" s="5" t="s">
        <v>524</v>
      </c>
      <c r="AA33" s="5" t="s">
        <v>695</v>
      </c>
      <c r="AB33" s="5" t="str">
        <f t="shared" si="0"/>
        <v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v>
      </c>
      <c r="AC33" s="5" t="s">
        <v>1120</v>
      </c>
    </row>
    <row r="34" spans="1:29" ht="21.75" customHeight="1" x14ac:dyDescent="0.25">
      <c r="A34" s="1">
        <v>13246928</v>
      </c>
      <c r="B34" s="1" t="s">
        <v>97</v>
      </c>
      <c r="C34" s="2" t="str">
        <f>HYPERLINK(B34,"Klik")</f>
        <v>Klik</v>
      </c>
      <c r="D34" s="3" t="str">
        <f>_xlfn.CONCAT(B34,".mp3")</f>
        <v>https://www.buzzsprout.com/2096278/13246928-donkere-sterren.mp3</v>
      </c>
      <c r="E34" s="2" t="str">
        <f>HYPERLINK(D34,"Klik")</f>
        <v>Klik</v>
      </c>
      <c r="F34" s="3" t="str">
        <f>_xlfn.CONCAT(D34,"?download=true")</f>
        <v>https://www.buzzsprout.com/2096278/13246928-donkere-sterren.mp3?download=true</v>
      </c>
      <c r="G34" s="2" t="str">
        <f>HYPERLINK(F34,"Klik")</f>
        <v>Klik</v>
      </c>
      <c r="H34" s="1" t="s">
        <v>99</v>
      </c>
      <c r="I34" s="1" t="s">
        <v>99</v>
      </c>
      <c r="J34" s="1" t="s">
        <v>281</v>
      </c>
      <c r="K34" s="1" t="s">
        <v>281</v>
      </c>
      <c r="L34" s="1" t="s">
        <v>458</v>
      </c>
      <c r="M34" s="1" t="s">
        <v>763</v>
      </c>
      <c r="N34" s="3" t="s">
        <v>780</v>
      </c>
      <c r="O34" s="1" t="s">
        <v>798</v>
      </c>
      <c r="P34" s="3" t="s">
        <v>832</v>
      </c>
      <c r="Q34" s="3" t="s">
        <v>388</v>
      </c>
      <c r="R34" s="3" t="str">
        <f>_xlfn.CONCAT(O34,"-",L34,"-",J34)</f>
        <v>2023-07-18</v>
      </c>
      <c r="S34" s="1" t="s">
        <v>452</v>
      </c>
      <c r="T34" s="1" t="s">
        <v>296</v>
      </c>
      <c r="U34" s="1" t="s">
        <v>927</v>
      </c>
      <c r="V34" s="3" t="s">
        <v>1017</v>
      </c>
      <c r="W34" s="4" t="s">
        <v>98</v>
      </c>
      <c r="X34" s="4" t="s">
        <v>525</v>
      </c>
      <c r="Y34" s="4" t="s">
        <v>525</v>
      </c>
      <c r="Z34" s="5" t="s">
        <v>526</v>
      </c>
      <c r="AA34" s="5" t="s">
        <v>696</v>
      </c>
      <c r="AB34" s="5" t="str">
        <f t="shared" si="0"/>
        <v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v>
      </c>
      <c r="AC34" s="5" t="s">
        <v>1121</v>
      </c>
    </row>
    <row r="35" spans="1:29" ht="21.75" customHeight="1" x14ac:dyDescent="0.25">
      <c r="A35" s="1">
        <v>13286228</v>
      </c>
      <c r="B35" s="1" t="s">
        <v>100</v>
      </c>
      <c r="C35" s="2" t="str">
        <f>HYPERLINK(B35,"Klik")</f>
        <v>Klik</v>
      </c>
      <c r="D35" s="3" t="str">
        <f>_xlfn.CONCAT(B35,".mp3")</f>
        <v>https://www.buzzsprout.com/2096278/13286228-geen-donkere-materie.mp3</v>
      </c>
      <c r="E35" s="2" t="str">
        <f>HYPERLINK(D35,"Klik")</f>
        <v>Klik</v>
      </c>
      <c r="F35" s="3" t="str">
        <f>_xlfn.CONCAT(D35,"?download=true")</f>
        <v>https://www.buzzsprout.com/2096278/13286228-geen-donkere-materie.mp3?download=true</v>
      </c>
      <c r="G35" s="2" t="str">
        <f>HYPERLINK(F35,"Klik")</f>
        <v>Klik</v>
      </c>
      <c r="H35" s="1" t="s">
        <v>102</v>
      </c>
      <c r="I35" s="1" t="s">
        <v>987</v>
      </c>
      <c r="J35" s="1" t="s">
        <v>288</v>
      </c>
      <c r="K35" s="1" t="s">
        <v>288</v>
      </c>
      <c r="L35" s="1" t="s">
        <v>458</v>
      </c>
      <c r="M35" s="1" t="s">
        <v>763</v>
      </c>
      <c r="N35" s="3" t="s">
        <v>780</v>
      </c>
      <c r="O35" s="1" t="s">
        <v>798</v>
      </c>
      <c r="P35" s="3" t="s">
        <v>833</v>
      </c>
      <c r="Q35" s="3" t="s">
        <v>389</v>
      </c>
      <c r="R35" s="3" t="str">
        <f>_xlfn.CONCAT(O35,"-",L35,"-",J35)</f>
        <v>2023-07-25</v>
      </c>
      <c r="S35" s="1" t="s">
        <v>452</v>
      </c>
      <c r="T35" s="1" t="s">
        <v>297</v>
      </c>
      <c r="U35" s="1" t="s">
        <v>928</v>
      </c>
      <c r="V35" s="3" t="s">
        <v>1041</v>
      </c>
      <c r="W35" s="4" t="s">
        <v>101</v>
      </c>
      <c r="X35" s="4" t="s">
        <v>527</v>
      </c>
      <c r="Y35" s="4" t="s">
        <v>527</v>
      </c>
      <c r="Z35" s="5" t="s">
        <v>528</v>
      </c>
      <c r="AA35" s="5" t="s">
        <v>697</v>
      </c>
      <c r="AB35" s="5" t="str">
        <f t="shared" si="0"/>
        <v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v>
      </c>
      <c r="AC35" s="5" t="s">
        <v>1122</v>
      </c>
    </row>
    <row r="36" spans="1:29" ht="21.75" customHeight="1" x14ac:dyDescent="0.25">
      <c r="A36" s="1">
        <v>13332067</v>
      </c>
      <c r="B36" s="1" t="s">
        <v>103</v>
      </c>
      <c r="C36" s="2" t="str">
        <f>HYPERLINK(B36,"Klik")</f>
        <v>Klik</v>
      </c>
      <c r="D36" s="3" t="str">
        <f>_xlfn.CONCAT(B36,".mp3")</f>
        <v>https://www.buzzsprout.com/2096278/13332067-in-gesprek-met-andre-kuipers-marjolijn-van-heemstra-en-lemke-kraan.mp3</v>
      </c>
      <c r="E36" s="2" t="str">
        <f>HYPERLINK(D36,"Klik")</f>
        <v>Klik</v>
      </c>
      <c r="F36" s="3" t="str">
        <f>_xlfn.CONCAT(D36,"?download=true")</f>
        <v>https://www.buzzsprout.com/2096278/13332067-in-gesprek-met-andre-kuipers-marjolijn-van-heemstra-en-lemke-kraan.mp3?download=true</v>
      </c>
      <c r="G36" s="2" t="str">
        <f>HYPERLINK(F36,"Klik")</f>
        <v>Klik</v>
      </c>
      <c r="H36" s="1" t="s">
        <v>105</v>
      </c>
      <c r="I36" s="1" t="s">
        <v>105</v>
      </c>
      <c r="J36" s="1" t="s">
        <v>452</v>
      </c>
      <c r="K36" s="1" t="s">
        <v>782</v>
      </c>
      <c r="L36" s="1" t="s">
        <v>459</v>
      </c>
      <c r="M36" s="1" t="s">
        <v>764</v>
      </c>
      <c r="N36" s="3" t="s">
        <v>769</v>
      </c>
      <c r="O36" s="1" t="s">
        <v>798</v>
      </c>
      <c r="P36" s="3" t="s">
        <v>834</v>
      </c>
      <c r="Q36" s="3" t="s">
        <v>390</v>
      </c>
      <c r="R36" s="3" t="str">
        <f>_xlfn.CONCAT(O36,"-",L36,"-",J36)</f>
        <v>2023-08-01</v>
      </c>
      <c r="S36" s="1" t="s">
        <v>452</v>
      </c>
      <c r="T36" s="1" t="s">
        <v>298</v>
      </c>
      <c r="U36" s="1" t="s">
        <v>929</v>
      </c>
      <c r="V36" s="3" t="s">
        <v>1048</v>
      </c>
      <c r="W36" s="4" t="s">
        <v>104</v>
      </c>
      <c r="X36" s="4" t="s">
        <v>529</v>
      </c>
      <c r="Y36" s="4" t="s">
        <v>529</v>
      </c>
      <c r="Z36" s="5" t="s">
        <v>530</v>
      </c>
      <c r="AA36" s="5" t="s">
        <v>698</v>
      </c>
      <c r="AB36" s="5" t="str">
        <f t="shared" si="0"/>
        <v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v>
      </c>
      <c r="AC36" s="5" t="s">
        <v>1123</v>
      </c>
    </row>
    <row r="37" spans="1:29" ht="21.75" customHeight="1" x14ac:dyDescent="0.25">
      <c r="A37" s="1">
        <v>13371426</v>
      </c>
      <c r="B37" s="1" t="s">
        <v>106</v>
      </c>
      <c r="C37" s="2" t="str">
        <f>HYPERLINK(B37,"Klik")</f>
        <v>Klik</v>
      </c>
      <c r="D37" s="3" t="str">
        <f>_xlfn.CONCAT(B37,".mp3")</f>
        <v>https://www.buzzsprout.com/2096278/13371426-de-donkere-sector.mp3</v>
      </c>
      <c r="E37" s="2" t="str">
        <f>HYPERLINK(D37,"Klik")</f>
        <v>Klik</v>
      </c>
      <c r="F37" s="3" t="str">
        <f>_xlfn.CONCAT(D37,"?download=true")</f>
        <v>https://www.buzzsprout.com/2096278/13371426-de-donkere-sector.mp3?download=true</v>
      </c>
      <c r="G37" s="2" t="str">
        <f>HYPERLINK(F37,"Klik")</f>
        <v>Klik</v>
      </c>
      <c r="H37" s="1" t="s">
        <v>108</v>
      </c>
      <c r="I37" s="1" t="s">
        <v>108</v>
      </c>
      <c r="J37" s="1" t="s">
        <v>459</v>
      </c>
      <c r="K37" s="1" t="s">
        <v>788</v>
      </c>
      <c r="L37" s="1" t="s">
        <v>459</v>
      </c>
      <c r="M37" s="1" t="s">
        <v>764</v>
      </c>
      <c r="N37" s="3" t="s">
        <v>769</v>
      </c>
      <c r="O37" s="1" t="s">
        <v>798</v>
      </c>
      <c r="P37" s="3" t="s">
        <v>835</v>
      </c>
      <c r="Q37" s="3" t="s">
        <v>391</v>
      </c>
      <c r="R37" s="3" t="str">
        <f>_xlfn.CONCAT(O37,"-",L37,"-",J37)</f>
        <v>2023-08-08</v>
      </c>
      <c r="S37" s="1" t="s">
        <v>452</v>
      </c>
      <c r="T37" s="1" t="s">
        <v>299</v>
      </c>
      <c r="U37" s="1" t="s">
        <v>930</v>
      </c>
      <c r="V37" s="3" t="s">
        <v>1007</v>
      </c>
      <c r="W37" s="4" t="s">
        <v>107</v>
      </c>
      <c r="X37" s="4" t="s">
        <v>531</v>
      </c>
      <c r="Y37" s="4" t="s">
        <v>651</v>
      </c>
      <c r="Z37" s="5" t="s">
        <v>532</v>
      </c>
      <c r="AA37" s="5" t="s">
        <v>699</v>
      </c>
      <c r="AB37" s="5" t="str">
        <f t="shared" si="0"/>
        <v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v>
      </c>
      <c r="AC37" s="5" t="s">
        <v>1124</v>
      </c>
    </row>
    <row r="38" spans="1:29" ht="21.75" customHeight="1" x14ac:dyDescent="0.25">
      <c r="A38" s="1">
        <v>13413025</v>
      </c>
      <c r="B38" s="1" t="s">
        <v>109</v>
      </c>
      <c r="C38" s="2" t="str">
        <f>HYPERLINK(B38,"Klik")</f>
        <v>Klik</v>
      </c>
      <c r="D38" s="3" t="str">
        <f>_xlfn.CONCAT(B38,".mp3")</f>
        <v>https://www.buzzsprout.com/2096278/13413025-de-kortere-mars-dag.mp3</v>
      </c>
      <c r="E38" s="2" t="str">
        <f>HYPERLINK(D38,"Klik")</f>
        <v>Klik</v>
      </c>
      <c r="F38" s="3" t="str">
        <f>_xlfn.CONCAT(D38,"?download=true")</f>
        <v>https://www.buzzsprout.com/2096278/13413025-de-kortere-mars-dag.mp3?download=true</v>
      </c>
      <c r="G38" s="2" t="str">
        <f>HYPERLINK(F38,"Klik")</f>
        <v>Klik</v>
      </c>
      <c r="H38" s="1" t="s">
        <v>111</v>
      </c>
      <c r="I38" s="1" t="s">
        <v>111</v>
      </c>
      <c r="J38" s="1" t="s">
        <v>279</v>
      </c>
      <c r="K38" s="1" t="s">
        <v>279</v>
      </c>
      <c r="L38" s="1" t="s">
        <v>459</v>
      </c>
      <c r="M38" s="1" t="s">
        <v>764</v>
      </c>
      <c r="N38" s="3" t="s">
        <v>769</v>
      </c>
      <c r="O38" s="1" t="s">
        <v>798</v>
      </c>
      <c r="P38" s="3" t="s">
        <v>836</v>
      </c>
      <c r="Q38" s="3" t="s">
        <v>392</v>
      </c>
      <c r="R38" s="3" t="str">
        <f>_xlfn.CONCAT(O38,"-",L38,"-",J38)</f>
        <v>2023-08-16</v>
      </c>
      <c r="S38" s="1" t="s">
        <v>452</v>
      </c>
      <c r="T38" s="1" t="s">
        <v>300</v>
      </c>
      <c r="U38" s="1" t="s">
        <v>931</v>
      </c>
      <c r="V38" s="3" t="s">
        <v>1011</v>
      </c>
      <c r="W38" s="4" t="s">
        <v>110</v>
      </c>
      <c r="X38" s="4" t="s">
        <v>533</v>
      </c>
      <c r="Y38" s="4" t="s">
        <v>533</v>
      </c>
      <c r="Z38" s="5" t="s">
        <v>534</v>
      </c>
      <c r="AA38" s="5" t="s">
        <v>700</v>
      </c>
      <c r="AB38" s="5" t="str">
        <f t="shared" si="0"/>
        <v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v>
      </c>
      <c r="AC38" s="5" t="s">
        <v>1125</v>
      </c>
    </row>
    <row r="39" spans="1:29" ht="21.75" customHeight="1" x14ac:dyDescent="0.25">
      <c r="A39" s="1">
        <v>13453052</v>
      </c>
      <c r="B39" s="1" t="s">
        <v>112</v>
      </c>
      <c r="C39" s="2" t="str">
        <f>HYPERLINK(B39,"Klik")</f>
        <v>Klik</v>
      </c>
      <c r="D39" s="3" t="str">
        <f>_xlfn.CONCAT(B39,".mp3")</f>
        <v>https://www.buzzsprout.com/2096278/13453052-daniel-apai-en-de-fresnel-lens.mp3</v>
      </c>
      <c r="E39" s="2" t="str">
        <f>HYPERLINK(D39,"Klik")</f>
        <v>Klik</v>
      </c>
      <c r="F39" s="3" t="str">
        <f>_xlfn.CONCAT(D39,"?download=true")</f>
        <v>https://www.buzzsprout.com/2096278/13453052-daniel-apai-en-de-fresnel-lens.mp3?download=true</v>
      </c>
      <c r="G39" s="2" t="str">
        <f>HYPERLINK(F39,"Klik")</f>
        <v>Klik</v>
      </c>
      <c r="H39" s="1" t="s">
        <v>114</v>
      </c>
      <c r="I39" s="1" t="s">
        <v>114</v>
      </c>
      <c r="J39" s="1" t="s">
        <v>285</v>
      </c>
      <c r="K39" s="1" t="s">
        <v>285</v>
      </c>
      <c r="L39" s="1" t="s">
        <v>459</v>
      </c>
      <c r="M39" s="1" t="s">
        <v>764</v>
      </c>
      <c r="N39" s="3" t="s">
        <v>769</v>
      </c>
      <c r="O39" s="1" t="s">
        <v>798</v>
      </c>
      <c r="P39" s="3" t="s">
        <v>837</v>
      </c>
      <c r="Q39" s="3" t="s">
        <v>393</v>
      </c>
      <c r="R39" s="3" t="str">
        <f>_xlfn.CONCAT(O39,"-",L39,"-",J39)</f>
        <v>2023-08-22</v>
      </c>
      <c r="S39" s="1" t="s">
        <v>452</v>
      </c>
      <c r="T39" s="1" t="s">
        <v>301</v>
      </c>
      <c r="U39" s="1" t="s">
        <v>932</v>
      </c>
      <c r="V39" s="3" t="s">
        <v>1005</v>
      </c>
      <c r="W39" s="4" t="s">
        <v>113</v>
      </c>
      <c r="X39" s="4" t="s">
        <v>535</v>
      </c>
      <c r="Y39" s="4" t="s">
        <v>535</v>
      </c>
      <c r="Z39" s="5" t="s">
        <v>536</v>
      </c>
      <c r="AA39" s="5" t="s">
        <v>701</v>
      </c>
      <c r="AB39" s="5" t="str">
        <f t="shared" si="0"/>
        <v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v>
      </c>
      <c r="AC39" s="5" t="s">
        <v>1126</v>
      </c>
    </row>
    <row r="40" spans="1:29" ht="21.75" customHeight="1" x14ac:dyDescent="0.25">
      <c r="A40" s="1">
        <v>13490782</v>
      </c>
      <c r="B40" s="1" t="s">
        <v>115</v>
      </c>
      <c r="C40" s="2" t="str">
        <f>HYPERLINK(B40,"Klik")</f>
        <v>Klik</v>
      </c>
      <c r="D40" s="3" t="str">
        <f>_xlfn.CONCAT(B40,".mp3")</f>
        <v>https://www.buzzsprout.com/2096278/13490782-donkere-vlekken.mp3</v>
      </c>
      <c r="E40" s="2" t="str">
        <f>HYPERLINK(D40,"Klik")</f>
        <v>Klik</v>
      </c>
      <c r="F40" s="3" t="str">
        <f>_xlfn.CONCAT(D40,"?download=true")</f>
        <v>https://www.buzzsprout.com/2096278/13490782-donkere-vlekken.mp3?download=true</v>
      </c>
      <c r="G40" s="2" t="str">
        <f>HYPERLINK(F40,"Klik")</f>
        <v>Klik</v>
      </c>
      <c r="H40" s="1" t="s">
        <v>117</v>
      </c>
      <c r="I40" s="1" t="s">
        <v>117</v>
      </c>
      <c r="J40" s="1" t="s">
        <v>292</v>
      </c>
      <c r="K40" s="1" t="s">
        <v>292</v>
      </c>
      <c r="L40" s="1" t="s">
        <v>459</v>
      </c>
      <c r="M40" s="1" t="s">
        <v>764</v>
      </c>
      <c r="N40" s="3" t="s">
        <v>769</v>
      </c>
      <c r="O40" s="1" t="s">
        <v>798</v>
      </c>
      <c r="P40" s="3" t="s">
        <v>838</v>
      </c>
      <c r="Q40" s="3" t="s">
        <v>394</v>
      </c>
      <c r="R40" s="3" t="str">
        <f>_xlfn.CONCAT(O40,"-",L40,"-",J40)</f>
        <v>2023-08-29</v>
      </c>
      <c r="S40" s="1" t="s">
        <v>452</v>
      </c>
      <c r="T40" s="1" t="s">
        <v>302</v>
      </c>
      <c r="U40" s="1" t="s">
        <v>933</v>
      </c>
      <c r="V40" s="3" t="s">
        <v>1018</v>
      </c>
      <c r="W40" s="4" t="s">
        <v>116</v>
      </c>
      <c r="X40" s="4" t="s">
        <v>537</v>
      </c>
      <c r="Y40" s="4" t="s">
        <v>537</v>
      </c>
      <c r="Z40" s="5" t="s">
        <v>538</v>
      </c>
      <c r="AA40" s="5" t="s">
        <v>702</v>
      </c>
      <c r="AB40" s="5" t="str">
        <f t="shared" si="0"/>
        <v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v>
      </c>
      <c r="AC40" s="5" t="s">
        <v>1127</v>
      </c>
    </row>
    <row r="41" spans="1:29" ht="21.75" customHeight="1" x14ac:dyDescent="0.25">
      <c r="A41" s="1">
        <v>13532045</v>
      </c>
      <c r="B41" s="1" t="s">
        <v>118</v>
      </c>
      <c r="C41" s="2" t="str">
        <f>HYPERLINK(B41,"Klik")</f>
        <v>Klik</v>
      </c>
      <c r="D41" s="3" t="str">
        <f>_xlfn.CONCAT(B41,".mp3")</f>
        <v>https://www.buzzsprout.com/2096278/13532045-pulsars-snurken-niet.mp3</v>
      </c>
      <c r="E41" s="2" t="str">
        <f>HYPERLINK(D41,"Klik")</f>
        <v>Klik</v>
      </c>
      <c r="F41" s="3" t="str">
        <f>_xlfn.CONCAT(D41,"?download=true")</f>
        <v>https://www.buzzsprout.com/2096278/13532045-pulsars-snurken-niet.mp3?download=true</v>
      </c>
      <c r="G41" s="2" t="str">
        <f>HYPERLINK(F41,"Klik")</f>
        <v>Klik</v>
      </c>
      <c r="H41" s="1" t="s">
        <v>120</v>
      </c>
      <c r="I41" s="1" t="s">
        <v>120</v>
      </c>
      <c r="J41" s="1" t="s">
        <v>456</v>
      </c>
      <c r="K41" s="1" t="s">
        <v>785</v>
      </c>
      <c r="L41" s="1" t="s">
        <v>460</v>
      </c>
      <c r="M41" s="1" t="s">
        <v>765</v>
      </c>
      <c r="N41" s="3" t="s">
        <v>770</v>
      </c>
      <c r="O41" s="1" t="s">
        <v>798</v>
      </c>
      <c r="P41" s="3" t="s">
        <v>839</v>
      </c>
      <c r="Q41" s="3" t="s">
        <v>395</v>
      </c>
      <c r="R41" s="3" t="str">
        <f>_xlfn.CONCAT(O41,"-",L41,"-",J41)</f>
        <v>2023-09-05</v>
      </c>
      <c r="S41" s="1" t="s">
        <v>452</v>
      </c>
      <c r="T41" s="1" t="s">
        <v>303</v>
      </c>
      <c r="U41" s="1" t="s">
        <v>934</v>
      </c>
      <c r="V41" s="3" t="s">
        <v>1066</v>
      </c>
      <c r="W41" s="4" t="s">
        <v>119</v>
      </c>
      <c r="X41" s="4" t="s">
        <v>539</v>
      </c>
      <c r="Y41" s="4" t="s">
        <v>652</v>
      </c>
      <c r="Z41" s="5" t="s">
        <v>540</v>
      </c>
      <c r="AA41" s="5" t="s">
        <v>703</v>
      </c>
      <c r="AB41" s="5" t="str">
        <f t="shared" si="0"/>
        <v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v>
      </c>
      <c r="AC41" s="5" t="s">
        <v>1128</v>
      </c>
    </row>
    <row r="42" spans="1:29" ht="21.75" customHeight="1" x14ac:dyDescent="0.25">
      <c r="A42" s="1">
        <v>13572418</v>
      </c>
      <c r="B42" s="1" t="s">
        <v>121</v>
      </c>
      <c r="C42" s="2" t="str">
        <f>HYPERLINK(B42,"Klik")</f>
        <v>Klik</v>
      </c>
      <c r="D42" s="3" t="str">
        <f>_xlfn.CONCAT(B42,".mp3")</f>
        <v>https://www.buzzsprout.com/2096278/13572418-mercurius-raadsels.mp3</v>
      </c>
      <c r="E42" s="2" t="str">
        <f>HYPERLINK(D42,"Klik")</f>
        <v>Klik</v>
      </c>
      <c r="F42" s="3" t="str">
        <f>_xlfn.CONCAT(D42,"?download=true")</f>
        <v>https://www.buzzsprout.com/2096278/13572418-mercurius-raadsels.mp3?download=true</v>
      </c>
      <c r="G42" s="2" t="str">
        <f>HYPERLINK(F42,"Klik")</f>
        <v>Klik</v>
      </c>
      <c r="H42" s="1" t="s">
        <v>123</v>
      </c>
      <c r="I42" s="1" t="s">
        <v>123</v>
      </c>
      <c r="J42" s="1" t="s">
        <v>274</v>
      </c>
      <c r="K42" s="1" t="s">
        <v>274</v>
      </c>
      <c r="L42" s="1" t="s">
        <v>460</v>
      </c>
      <c r="M42" s="1" t="s">
        <v>765</v>
      </c>
      <c r="N42" s="3" t="s">
        <v>770</v>
      </c>
      <c r="O42" s="1" t="s">
        <v>798</v>
      </c>
      <c r="P42" s="3" t="s">
        <v>840</v>
      </c>
      <c r="Q42" s="3" t="s">
        <v>396</v>
      </c>
      <c r="R42" s="3" t="str">
        <f>_xlfn.CONCAT(O42,"-",L42,"-",J42)</f>
        <v>2023-09-11</v>
      </c>
      <c r="S42" s="1" t="s">
        <v>452</v>
      </c>
      <c r="T42" s="1" t="s">
        <v>304</v>
      </c>
      <c r="U42" s="1" t="s">
        <v>935</v>
      </c>
      <c r="V42" s="3" t="s">
        <v>1059</v>
      </c>
      <c r="W42" s="4" t="s">
        <v>122</v>
      </c>
      <c r="X42" s="4" t="s">
        <v>541</v>
      </c>
      <c r="Y42" s="4" t="s">
        <v>541</v>
      </c>
      <c r="Z42" s="5" t="s">
        <v>542</v>
      </c>
      <c r="AA42" s="5" t="s">
        <v>704</v>
      </c>
      <c r="AB42" s="5" t="str">
        <f t="shared" si="0"/>
        <v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v>
      </c>
      <c r="AC42" s="5" t="s">
        <v>1129</v>
      </c>
    </row>
    <row r="43" spans="1:29" ht="21.75" customHeight="1" x14ac:dyDescent="0.25">
      <c r="A43" s="1">
        <v>13618776</v>
      </c>
      <c r="B43" s="1" t="s">
        <v>124</v>
      </c>
      <c r="C43" s="2" t="str">
        <f>HYPERLINK(B43,"Klik")</f>
        <v>Klik</v>
      </c>
      <c r="D43" s="3" t="str">
        <f>_xlfn.CONCAT(B43,".mp3")</f>
        <v>https://www.buzzsprout.com/2096278/13618776-buitenaards-leven-op-k2-18b.mp3</v>
      </c>
      <c r="E43" s="2" t="str">
        <f>HYPERLINK(D43,"Klik")</f>
        <v>Klik</v>
      </c>
      <c r="F43" s="3" t="str">
        <f>_xlfn.CONCAT(D43,"?download=true")</f>
        <v>https://www.buzzsprout.com/2096278/13618776-buitenaards-leven-op-k2-18b.mp3?download=true</v>
      </c>
      <c r="G43" s="2" t="str">
        <f>HYPERLINK(F43,"Klik")</f>
        <v>Klik</v>
      </c>
      <c r="H43" s="1" t="s">
        <v>126</v>
      </c>
      <c r="I43" s="1" t="s">
        <v>992</v>
      </c>
      <c r="J43" s="1" t="s">
        <v>282</v>
      </c>
      <c r="K43" s="1" t="s">
        <v>282</v>
      </c>
      <c r="L43" s="1" t="s">
        <v>460</v>
      </c>
      <c r="M43" s="1" t="s">
        <v>765</v>
      </c>
      <c r="N43" s="3" t="s">
        <v>770</v>
      </c>
      <c r="O43" s="1" t="s">
        <v>798</v>
      </c>
      <c r="P43" s="3" t="s">
        <v>841</v>
      </c>
      <c r="Q43" s="3" t="s">
        <v>397</v>
      </c>
      <c r="R43" s="3" t="str">
        <f>_xlfn.CONCAT(O43,"-",L43,"-",J43)</f>
        <v>2023-09-19</v>
      </c>
      <c r="S43" s="1" t="s">
        <v>452</v>
      </c>
      <c r="T43" s="1" t="s">
        <v>305</v>
      </c>
      <c r="U43" s="1" t="s">
        <v>936</v>
      </c>
      <c r="V43" s="3" t="s">
        <v>1003</v>
      </c>
      <c r="W43" s="4" t="s">
        <v>125</v>
      </c>
      <c r="X43" s="4" t="s">
        <v>543</v>
      </c>
      <c r="Y43" s="4" t="s">
        <v>543</v>
      </c>
      <c r="Z43" s="5" t="s">
        <v>544</v>
      </c>
      <c r="AA43" s="5" t="s">
        <v>705</v>
      </c>
      <c r="AB43" s="5" t="str">
        <f t="shared" si="0"/>
        <v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v>
      </c>
      <c r="AC43" s="5" t="s">
        <v>1130</v>
      </c>
    </row>
    <row r="44" spans="1:29" ht="21.75" customHeight="1" x14ac:dyDescent="0.25">
      <c r="A44" s="1">
        <v>13662807</v>
      </c>
      <c r="B44" s="1" t="s">
        <v>127</v>
      </c>
      <c r="C44" s="2" t="str">
        <f>HYPERLINK(B44,"Klik")</f>
        <v>Klik</v>
      </c>
      <c r="D44" s="3" t="str">
        <f>_xlfn.CONCAT(B44,".mp3")</f>
        <v>https://www.buzzsprout.com/2096278/13662807-verwondering-en-de-trifid-nevel.mp3</v>
      </c>
      <c r="E44" s="2" t="str">
        <f>HYPERLINK(D44,"Klik")</f>
        <v>Klik</v>
      </c>
      <c r="F44" s="3" t="str">
        <f>_xlfn.CONCAT(D44,"?download=true")</f>
        <v>https://www.buzzsprout.com/2096278/13662807-verwondering-en-de-trifid-nevel.mp3?download=true</v>
      </c>
      <c r="G44" s="2" t="str">
        <f>HYPERLINK(F44,"Klik")</f>
        <v>Klik</v>
      </c>
      <c r="H44" s="1" t="s">
        <v>129</v>
      </c>
      <c r="I44" s="1" t="s">
        <v>129</v>
      </c>
      <c r="J44" s="1" t="s">
        <v>289</v>
      </c>
      <c r="K44" s="1" t="s">
        <v>289</v>
      </c>
      <c r="L44" s="1" t="s">
        <v>460</v>
      </c>
      <c r="M44" s="1" t="s">
        <v>765</v>
      </c>
      <c r="N44" s="3" t="s">
        <v>770</v>
      </c>
      <c r="O44" s="1" t="s">
        <v>798</v>
      </c>
      <c r="P44" s="3" t="s">
        <v>842</v>
      </c>
      <c r="Q44" s="3" t="s">
        <v>398</v>
      </c>
      <c r="R44" s="3" t="str">
        <f>_xlfn.CONCAT(O44,"-",L44,"-",J44)</f>
        <v>2023-09-26</v>
      </c>
      <c r="S44" s="1" t="s">
        <v>452</v>
      </c>
      <c r="T44" s="1" t="s">
        <v>306</v>
      </c>
      <c r="U44" s="1" t="s">
        <v>937</v>
      </c>
      <c r="V44" s="3" t="s">
        <v>1081</v>
      </c>
      <c r="W44" s="4" t="s">
        <v>128</v>
      </c>
      <c r="X44" s="4" t="s">
        <v>545</v>
      </c>
      <c r="Y44" s="4" t="s">
        <v>545</v>
      </c>
      <c r="Z44" s="5" t="s">
        <v>546</v>
      </c>
      <c r="AA44" s="5" t="s">
        <v>706</v>
      </c>
      <c r="AB44" s="5" t="str">
        <f t="shared" si="0"/>
        <v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v>
      </c>
      <c r="AC44" s="5" t="s">
        <v>1131</v>
      </c>
    </row>
    <row r="45" spans="1:29" ht="21.75" customHeight="1" x14ac:dyDescent="0.25">
      <c r="A45" s="1">
        <v>13705806</v>
      </c>
      <c r="B45" s="1" t="s">
        <v>130</v>
      </c>
      <c r="C45" s="2" t="str">
        <f>HYPERLINK(B45,"Klik")</f>
        <v>Klik</v>
      </c>
      <c r="D45" s="3" t="str">
        <f>_xlfn.CONCAT(B45,".mp3")</f>
        <v>https://www.buzzsprout.com/2096278/13705806-alex-scholten-en-de-meteoriet-van-diepenveen.mp3</v>
      </c>
      <c r="E45" s="2" t="str">
        <f>HYPERLINK(D45,"Klik")</f>
        <v>Klik</v>
      </c>
      <c r="F45" s="3" t="str">
        <f>_xlfn.CONCAT(D45,"?download=true")</f>
        <v>https://www.buzzsprout.com/2096278/13705806-alex-scholten-en-de-meteoriet-van-diepenveen.mp3?download=true</v>
      </c>
      <c r="G45" s="2" t="str">
        <f>HYPERLINK(F45,"Klik")</f>
        <v>Klik</v>
      </c>
      <c r="H45" s="1" t="s">
        <v>132</v>
      </c>
      <c r="I45" s="1" t="s">
        <v>132</v>
      </c>
      <c r="J45" s="1" t="s">
        <v>454</v>
      </c>
      <c r="K45" s="1" t="s">
        <v>784</v>
      </c>
      <c r="L45" s="1" t="s">
        <v>273</v>
      </c>
      <c r="M45" s="1" t="s">
        <v>766</v>
      </c>
      <c r="N45" s="3" t="s">
        <v>771</v>
      </c>
      <c r="O45" s="1" t="s">
        <v>798</v>
      </c>
      <c r="P45" s="3" t="s">
        <v>843</v>
      </c>
      <c r="Q45" s="3" t="s">
        <v>399</v>
      </c>
      <c r="R45" s="3" t="str">
        <f>_xlfn.CONCAT(O45,"-",L45,"-",J45)</f>
        <v>2023-10-03</v>
      </c>
      <c r="S45" s="1" t="s">
        <v>452</v>
      </c>
      <c r="T45" s="1" t="s">
        <v>307</v>
      </c>
      <c r="U45" s="1" t="s">
        <v>938</v>
      </c>
      <c r="V45" s="3" t="s">
        <v>996</v>
      </c>
      <c r="W45" s="4" t="s">
        <v>131</v>
      </c>
      <c r="X45" s="4" t="s">
        <v>547</v>
      </c>
      <c r="Y45" s="4" t="s">
        <v>547</v>
      </c>
      <c r="Z45" s="5" t="s">
        <v>548</v>
      </c>
      <c r="AA45" s="5" t="s">
        <v>707</v>
      </c>
      <c r="AB45" s="5" t="str">
        <f t="shared" si="0"/>
        <v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v>
      </c>
      <c r="AC45" s="5" t="s">
        <v>1132</v>
      </c>
    </row>
    <row r="46" spans="1:29" ht="21.75" customHeight="1" x14ac:dyDescent="0.25">
      <c r="A46" s="1">
        <v>13749465</v>
      </c>
      <c r="B46" s="1" t="s">
        <v>133</v>
      </c>
      <c r="C46" s="2" t="str">
        <f>HYPERLINK(B46,"Klik")</f>
        <v>Klik</v>
      </c>
      <c r="D46" s="3" t="str">
        <f>_xlfn.CONCAT(B46,".mp3")</f>
        <v>https://www.buzzsprout.com/2096278/13749465-een-nauwkeurig-afgeregeld-heelal.mp3</v>
      </c>
      <c r="E46" s="2" t="str">
        <f>HYPERLINK(D46,"Klik")</f>
        <v>Klik</v>
      </c>
      <c r="F46" s="3" t="str">
        <f>_xlfn.CONCAT(D46,"?download=true")</f>
        <v>https://www.buzzsprout.com/2096278/13749465-een-nauwkeurig-afgeregeld-heelal.mp3?download=true</v>
      </c>
      <c r="G46" s="2" t="str">
        <f>HYPERLINK(F46,"Klik")</f>
        <v>Klik</v>
      </c>
      <c r="H46" s="1" t="s">
        <v>135</v>
      </c>
      <c r="I46" s="1" t="s">
        <v>135</v>
      </c>
      <c r="J46" s="1" t="s">
        <v>273</v>
      </c>
      <c r="K46" s="1" t="s">
        <v>273</v>
      </c>
      <c r="L46" s="1" t="s">
        <v>273</v>
      </c>
      <c r="M46" s="1" t="s">
        <v>766</v>
      </c>
      <c r="N46" s="3" t="s">
        <v>771</v>
      </c>
      <c r="O46" s="1" t="s">
        <v>798</v>
      </c>
      <c r="P46" s="3" t="s">
        <v>844</v>
      </c>
      <c r="Q46" s="3" t="s">
        <v>400</v>
      </c>
      <c r="R46" s="3" t="str">
        <f>_xlfn.CONCAT(O46,"-",L46,"-",J46)</f>
        <v>2023-10-10</v>
      </c>
      <c r="S46" s="1" t="s">
        <v>452</v>
      </c>
      <c r="T46" s="1" t="s">
        <v>308</v>
      </c>
      <c r="U46" s="1" t="s">
        <v>939</v>
      </c>
      <c r="V46" s="3" t="s">
        <v>1027</v>
      </c>
      <c r="W46" s="4" t="s">
        <v>134</v>
      </c>
      <c r="X46" s="4" t="s">
        <v>549</v>
      </c>
      <c r="Y46" s="4" t="s">
        <v>549</v>
      </c>
      <c r="Z46" s="5" t="s">
        <v>550</v>
      </c>
      <c r="AA46" s="5" t="s">
        <v>708</v>
      </c>
      <c r="AB46" s="5" t="str">
        <f t="shared" si="0"/>
        <v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v>
      </c>
      <c r="AC46" s="5" t="s">
        <v>1133</v>
      </c>
    </row>
    <row r="47" spans="1:29" ht="21.75" customHeight="1" x14ac:dyDescent="0.25">
      <c r="A47" s="1">
        <v>13796988</v>
      </c>
      <c r="B47" s="1" t="s">
        <v>136</v>
      </c>
      <c r="C47" s="2" t="str">
        <f>HYPERLINK(B47,"Klik")</f>
        <v>Klik</v>
      </c>
      <c r="D47" s="3" t="str">
        <f>_xlfn.CONCAT(B47,".mp3")</f>
        <v>https://www.buzzsprout.com/2096278/13796988-buitenaardse-ruimteschepen-op-de-foto.mp3</v>
      </c>
      <c r="E47" s="2" t="str">
        <f>HYPERLINK(D47,"Klik")</f>
        <v>Klik</v>
      </c>
      <c r="F47" s="3" t="str">
        <f>_xlfn.CONCAT(D47,"?download=true")</f>
        <v>https://www.buzzsprout.com/2096278/13796988-buitenaardse-ruimteschepen-op-de-foto.mp3?download=true</v>
      </c>
      <c r="G47" s="2" t="str">
        <f>HYPERLINK(F47,"Klik")</f>
        <v>Klik</v>
      </c>
      <c r="H47" s="1" t="s">
        <v>137</v>
      </c>
      <c r="I47" s="1" t="s">
        <v>989</v>
      </c>
      <c r="J47" s="1" t="s">
        <v>280</v>
      </c>
      <c r="K47" s="1" t="s">
        <v>280</v>
      </c>
      <c r="L47" s="1" t="s">
        <v>273</v>
      </c>
      <c r="M47" s="1" t="s">
        <v>766</v>
      </c>
      <c r="N47" s="3" t="s">
        <v>771</v>
      </c>
      <c r="O47" s="1" t="s">
        <v>798</v>
      </c>
      <c r="P47" s="3" t="s">
        <v>845</v>
      </c>
      <c r="Q47" s="3" t="s">
        <v>401</v>
      </c>
      <c r="R47" s="3" t="str">
        <f>_xlfn.CONCAT(O47,"-",L47,"-",J47)</f>
        <v>2023-10-17</v>
      </c>
      <c r="S47" s="1" t="s">
        <v>452</v>
      </c>
      <c r="T47" s="1" t="s">
        <v>309</v>
      </c>
      <c r="U47" s="1" t="s">
        <v>940</v>
      </c>
      <c r="V47" s="3" t="s">
        <v>1004</v>
      </c>
      <c r="W47" s="4" t="s">
        <v>663</v>
      </c>
      <c r="X47" s="4" t="s">
        <v>551</v>
      </c>
      <c r="Y47" s="4" t="s">
        <v>551</v>
      </c>
      <c r="Z47" s="5" t="s">
        <v>664</v>
      </c>
      <c r="AA47" s="5" t="s">
        <v>709</v>
      </c>
      <c r="AB47" s="5" t="str">
        <f t="shared" si="0"/>
        <v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v>
      </c>
      <c r="AC47" s="5" t="s">
        <v>1134</v>
      </c>
    </row>
    <row r="48" spans="1:29" ht="21.75" customHeight="1" x14ac:dyDescent="0.25">
      <c r="A48" s="1">
        <v>13839425</v>
      </c>
      <c r="B48" s="1" t="s">
        <v>138</v>
      </c>
      <c r="C48" s="2" t="str">
        <f>HYPERLINK(B48,"Klik")</f>
        <v>Klik</v>
      </c>
      <c r="D48" s="3" t="str">
        <f>_xlfn.CONCAT(B48,".mp3")</f>
        <v>https://www.buzzsprout.com/2096278/13839425-alweer-fast-radio-bursts.mp3</v>
      </c>
      <c r="E48" s="2" t="str">
        <f>HYPERLINK(D48,"Klik")</f>
        <v>Klik</v>
      </c>
      <c r="F48" s="3" t="str">
        <f>_xlfn.CONCAT(D48,"?download=true")</f>
        <v>https://www.buzzsprout.com/2096278/13839425-alweer-fast-radio-bursts.mp3?download=true</v>
      </c>
      <c r="G48" s="2" t="str">
        <f>HYPERLINK(F48,"Klik")</f>
        <v>Klik</v>
      </c>
      <c r="H48" s="1" t="s">
        <v>140</v>
      </c>
      <c r="I48" s="1" t="s">
        <v>140</v>
      </c>
      <c r="J48" s="1" t="s">
        <v>287</v>
      </c>
      <c r="K48" s="1" t="s">
        <v>287</v>
      </c>
      <c r="L48" s="1" t="s">
        <v>273</v>
      </c>
      <c r="M48" s="1" t="s">
        <v>766</v>
      </c>
      <c r="N48" s="3" t="s">
        <v>771</v>
      </c>
      <c r="O48" s="1" t="s">
        <v>798</v>
      </c>
      <c r="P48" s="3" t="s">
        <v>846</v>
      </c>
      <c r="Q48" s="3" t="s">
        <v>402</v>
      </c>
      <c r="R48" s="3" t="str">
        <f>_xlfn.CONCAT(O48,"-",L48,"-",J48)</f>
        <v>2023-10-24</v>
      </c>
      <c r="S48" s="1" t="s">
        <v>452</v>
      </c>
      <c r="T48" s="1" t="s">
        <v>310</v>
      </c>
      <c r="U48" s="1" t="s">
        <v>941</v>
      </c>
      <c r="V48" s="3" t="s">
        <v>997</v>
      </c>
      <c r="W48" s="4" t="s">
        <v>139</v>
      </c>
      <c r="X48" s="4" t="s">
        <v>552</v>
      </c>
      <c r="Y48" s="4" t="s">
        <v>552</v>
      </c>
      <c r="Z48" s="5" t="s">
        <v>553</v>
      </c>
      <c r="AA48" s="5" t="s">
        <v>710</v>
      </c>
      <c r="AB48" s="5" t="str">
        <f t="shared" si="0"/>
        <v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v>
      </c>
      <c r="AC48" s="5" t="s">
        <v>1135</v>
      </c>
    </row>
    <row r="49" spans="1:29" ht="21.75" customHeight="1" x14ac:dyDescent="0.25">
      <c r="A49" s="1">
        <v>13880930</v>
      </c>
      <c r="B49" s="1" t="s">
        <v>141</v>
      </c>
      <c r="C49" s="2" t="str">
        <f>HYPERLINK(B49,"Klik")</f>
        <v>Klik</v>
      </c>
      <c r="D49" s="3" t="str">
        <f>_xlfn.CONCAT(B49,".mp3")</f>
        <v>https://www.buzzsprout.com/2096278/13880930-fotosynthese-en-de-zoektocht-naar-buitenaards-leven.mp3</v>
      </c>
      <c r="E49" s="2" t="str">
        <f>HYPERLINK(D49,"Klik")</f>
        <v>Klik</v>
      </c>
      <c r="F49" s="3" t="str">
        <f>_xlfn.CONCAT(D49,"?download=true")</f>
        <v>https://www.buzzsprout.com/2096278/13880930-fotosynthese-en-de-zoektocht-naar-buitenaards-leven.mp3?download=true</v>
      </c>
      <c r="G49" s="2" t="str">
        <f>HYPERLINK(F49,"Klik")</f>
        <v>Klik</v>
      </c>
      <c r="H49" s="1" t="s">
        <v>143</v>
      </c>
      <c r="I49" s="1" t="s">
        <v>143</v>
      </c>
      <c r="J49" s="1" t="s">
        <v>294</v>
      </c>
      <c r="K49" s="1" t="s">
        <v>294</v>
      </c>
      <c r="L49" s="1" t="s">
        <v>273</v>
      </c>
      <c r="M49" s="1" t="s">
        <v>766</v>
      </c>
      <c r="N49" s="3" t="s">
        <v>771</v>
      </c>
      <c r="O49" s="1" t="s">
        <v>798</v>
      </c>
      <c r="P49" s="3" t="s">
        <v>847</v>
      </c>
      <c r="Q49" s="3" t="s">
        <v>403</v>
      </c>
      <c r="R49" s="3" t="str">
        <f>_xlfn.CONCAT(O49,"-",L49,"-",J49)</f>
        <v>2023-10-31</v>
      </c>
      <c r="S49" s="1" t="s">
        <v>452</v>
      </c>
      <c r="T49" s="1" t="s">
        <v>311</v>
      </c>
      <c r="U49" s="1" t="s">
        <v>942</v>
      </c>
      <c r="V49" s="3" t="s">
        <v>1040</v>
      </c>
      <c r="W49" s="4" t="s">
        <v>142</v>
      </c>
      <c r="X49" s="4" t="s">
        <v>554</v>
      </c>
      <c r="Y49" s="4" t="s">
        <v>554</v>
      </c>
      <c r="Z49" s="5" t="s">
        <v>555</v>
      </c>
      <c r="AA49" s="5" t="s">
        <v>711</v>
      </c>
      <c r="AB49" s="5" t="str">
        <f t="shared" si="0"/>
        <v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v>
      </c>
      <c r="AC49" s="5" t="s">
        <v>1136</v>
      </c>
    </row>
    <row r="50" spans="1:29" ht="21.75" customHeight="1" x14ac:dyDescent="0.25">
      <c r="A50" s="1">
        <v>13913914</v>
      </c>
      <c r="B50" s="1" t="s">
        <v>144</v>
      </c>
      <c r="C50" s="2" t="str">
        <f>HYPERLINK(B50,"Klik")</f>
        <v>Klik</v>
      </c>
      <c r="D50" s="3" t="str">
        <f>_xlfn.CONCAT(B50,".mp3")</f>
        <v>https://www.buzzsprout.com/2096278/13913914-witte-gaten-en-negatieve-massa.mp3</v>
      </c>
      <c r="E50" s="2" t="str">
        <f>HYPERLINK(D50,"Klik")</f>
        <v>Klik</v>
      </c>
      <c r="F50" s="3" t="str">
        <f>_xlfn.CONCAT(D50,"?download=true")</f>
        <v>https://www.buzzsprout.com/2096278/13913914-witte-gaten-en-negatieve-massa.mp3?download=true</v>
      </c>
      <c r="G50" s="2" t="str">
        <f>HYPERLINK(F50,"Klik")</f>
        <v>Klik</v>
      </c>
      <c r="H50" s="1" t="s">
        <v>146</v>
      </c>
      <c r="I50" s="1" t="s">
        <v>146</v>
      </c>
      <c r="J50" s="1" t="s">
        <v>457</v>
      </c>
      <c r="K50" s="1" t="s">
        <v>786</v>
      </c>
      <c r="L50" s="1" t="s">
        <v>274</v>
      </c>
      <c r="M50" s="1" t="s">
        <v>767</v>
      </c>
      <c r="N50" s="3" t="s">
        <v>772</v>
      </c>
      <c r="O50" s="1" t="s">
        <v>798</v>
      </c>
      <c r="P50" s="3" t="s">
        <v>848</v>
      </c>
      <c r="Q50" s="3" t="s">
        <v>404</v>
      </c>
      <c r="R50" s="3" t="str">
        <f>_xlfn.CONCAT(O50,"-",L50,"-",J50)</f>
        <v>2023-11-06</v>
      </c>
      <c r="S50" s="1" t="s">
        <v>452</v>
      </c>
      <c r="T50" s="1" t="s">
        <v>312</v>
      </c>
      <c r="U50" s="1" t="s">
        <v>943</v>
      </c>
      <c r="V50" s="3" t="s">
        <v>1086</v>
      </c>
      <c r="W50" s="4" t="s">
        <v>145</v>
      </c>
      <c r="X50" s="4" t="s">
        <v>556</v>
      </c>
      <c r="Y50" s="4" t="s">
        <v>556</v>
      </c>
      <c r="Z50" s="5" t="s">
        <v>557</v>
      </c>
      <c r="AA50" s="5" t="s">
        <v>712</v>
      </c>
      <c r="AB50" s="5" t="str">
        <f t="shared" si="0"/>
        <v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v>
      </c>
      <c r="AC50" s="5" t="s">
        <v>1137</v>
      </c>
    </row>
    <row r="51" spans="1:29" ht="21.75" customHeight="1" x14ac:dyDescent="0.25">
      <c r="A51" s="1">
        <v>13960359</v>
      </c>
      <c r="B51" s="1" t="s">
        <v>147</v>
      </c>
      <c r="C51" s="2" t="str">
        <f>HYPERLINK(B51,"Klik")</f>
        <v>Klik</v>
      </c>
      <c r="D51" s="3" t="str">
        <f>_xlfn.CONCAT(B51,".mp3")</f>
        <v>https://www.buzzsprout.com/2096278/13960359-tijd-kristallen.mp3</v>
      </c>
      <c r="E51" s="2" t="str">
        <f>HYPERLINK(D51,"Klik")</f>
        <v>Klik</v>
      </c>
      <c r="F51" s="3" t="str">
        <f>_xlfn.CONCAT(D51,"?download=true")</f>
        <v>https://www.buzzsprout.com/2096278/13960359-tijd-kristallen.mp3?download=true</v>
      </c>
      <c r="G51" s="2" t="str">
        <f>HYPERLINK(F51,"Klik")</f>
        <v>Klik</v>
      </c>
      <c r="H51" s="1" t="s">
        <v>148</v>
      </c>
      <c r="I51" s="1" t="s">
        <v>148</v>
      </c>
      <c r="J51" s="1" t="s">
        <v>276</v>
      </c>
      <c r="K51" s="1" t="s">
        <v>276</v>
      </c>
      <c r="L51" s="1" t="s">
        <v>274</v>
      </c>
      <c r="M51" s="1" t="s">
        <v>767</v>
      </c>
      <c r="N51" s="3" t="s">
        <v>772</v>
      </c>
      <c r="O51" s="1" t="s">
        <v>798</v>
      </c>
      <c r="P51" s="3" t="s">
        <v>849</v>
      </c>
      <c r="Q51" s="3" t="s">
        <v>405</v>
      </c>
      <c r="R51" s="3" t="str">
        <f>_xlfn.CONCAT(O51,"-",L51,"-",J51)</f>
        <v>2023-11-13</v>
      </c>
      <c r="S51" s="1" t="s">
        <v>452</v>
      </c>
      <c r="T51" s="1" t="s">
        <v>313</v>
      </c>
      <c r="U51" s="1" t="s">
        <v>944</v>
      </c>
      <c r="V51" s="3" t="s">
        <v>1074</v>
      </c>
      <c r="W51" s="4" t="s">
        <v>661</v>
      </c>
      <c r="X51" s="4" t="s">
        <v>558</v>
      </c>
      <c r="Y51" s="4" t="s">
        <v>558</v>
      </c>
      <c r="Z51" s="5" t="s">
        <v>662</v>
      </c>
      <c r="AA51" s="5" t="s">
        <v>713</v>
      </c>
      <c r="AB51" s="5" t="str">
        <f t="shared" si="0"/>
        <v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v>
      </c>
      <c r="AC51" s="5" t="s">
        <v>1138</v>
      </c>
    </row>
    <row r="52" spans="1:29" ht="21.75" customHeight="1" x14ac:dyDescent="0.25">
      <c r="A52" s="1">
        <v>14010139</v>
      </c>
      <c r="B52" s="1" t="s">
        <v>149</v>
      </c>
      <c r="C52" s="2" t="str">
        <f>HYPERLINK(B52,"Klik")</f>
        <v>Klik</v>
      </c>
      <c r="D52" s="3" t="str">
        <f>_xlfn.CONCAT(B52,".mp3")</f>
        <v>https://www.buzzsprout.com/2096278/14010139-de-duivel-komeet-komt-naar-de-aarde.mp3</v>
      </c>
      <c r="E52" s="2" t="str">
        <f>HYPERLINK(D52,"Klik")</f>
        <v>Klik</v>
      </c>
      <c r="F52" s="3" t="str">
        <f>_xlfn.CONCAT(D52,"?download=true")</f>
        <v>https://www.buzzsprout.com/2096278/14010139-de-duivel-komeet-komt-naar-de-aarde.mp3?download=true</v>
      </c>
      <c r="G52" s="2" t="str">
        <f>HYPERLINK(F52,"Klik")</f>
        <v>Klik</v>
      </c>
      <c r="H52" s="1" t="s">
        <v>151</v>
      </c>
      <c r="I52" s="1" t="s">
        <v>151</v>
      </c>
      <c r="J52" s="1" t="s">
        <v>284</v>
      </c>
      <c r="K52" s="1" t="s">
        <v>284</v>
      </c>
      <c r="L52" s="1" t="s">
        <v>274</v>
      </c>
      <c r="M52" s="1" t="s">
        <v>767</v>
      </c>
      <c r="N52" s="3" t="s">
        <v>772</v>
      </c>
      <c r="O52" s="1" t="s">
        <v>798</v>
      </c>
      <c r="P52" s="3" t="s">
        <v>850</v>
      </c>
      <c r="Q52" s="3" t="s">
        <v>406</v>
      </c>
      <c r="R52" s="3" t="str">
        <f>_xlfn.CONCAT(O52,"-",L52,"-",J52)</f>
        <v>2023-11-21</v>
      </c>
      <c r="S52" s="1" t="s">
        <v>452</v>
      </c>
      <c r="T52" s="1" t="s">
        <v>314</v>
      </c>
      <c r="U52" s="1" t="s">
        <v>945</v>
      </c>
      <c r="V52" s="3" t="s">
        <v>1008</v>
      </c>
      <c r="W52" s="4" t="s">
        <v>150</v>
      </c>
      <c r="X52" s="4" t="s">
        <v>559</v>
      </c>
      <c r="Y52" s="4" t="s">
        <v>559</v>
      </c>
      <c r="Z52" s="5" t="s">
        <v>560</v>
      </c>
      <c r="AA52" s="5" t="s">
        <v>714</v>
      </c>
      <c r="AB52" s="5" t="str">
        <f t="shared" si="0"/>
        <v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v>
      </c>
      <c r="AC52" s="5" t="s">
        <v>1139</v>
      </c>
    </row>
    <row r="53" spans="1:29" ht="21.75" customHeight="1" x14ac:dyDescent="0.25">
      <c r="A53" s="1">
        <v>14052348</v>
      </c>
      <c r="B53" s="1" t="s">
        <v>152</v>
      </c>
      <c r="C53" s="2" t="str">
        <f>HYPERLINK(B53,"Klik")</f>
        <v>Klik</v>
      </c>
      <c r="D53" s="3" t="str">
        <f>_xlfn.CONCAT(B53,".mp3")</f>
        <v>https://www.buzzsprout.com/2096278/14052348-diepe-inelastische-verstrooiing.mp3</v>
      </c>
      <c r="E53" s="2" t="str">
        <f>HYPERLINK(D53,"Klik")</f>
        <v>Klik</v>
      </c>
      <c r="F53" s="3" t="str">
        <f>_xlfn.CONCAT(D53,"?download=true")</f>
        <v>https://www.buzzsprout.com/2096278/14052348-diepe-inelastische-verstrooiing.mp3?download=true</v>
      </c>
      <c r="G53" s="2" t="str">
        <f>HYPERLINK(F53,"Klik")</f>
        <v>Klik</v>
      </c>
      <c r="H53" s="1" t="s">
        <v>154</v>
      </c>
      <c r="I53" s="1" t="s">
        <v>154</v>
      </c>
      <c r="J53" s="1" t="s">
        <v>292</v>
      </c>
      <c r="K53" s="1" t="s">
        <v>292</v>
      </c>
      <c r="L53" s="1" t="s">
        <v>274</v>
      </c>
      <c r="M53" s="1" t="s">
        <v>767</v>
      </c>
      <c r="N53" s="3" t="s">
        <v>772</v>
      </c>
      <c r="O53" s="1" t="s">
        <v>798</v>
      </c>
      <c r="P53" s="3" t="s">
        <v>851</v>
      </c>
      <c r="Q53" s="3" t="s">
        <v>407</v>
      </c>
      <c r="R53" s="3" t="str">
        <f>_xlfn.CONCAT(O53,"-",L53,"-",J53)</f>
        <v>2023-11-29</v>
      </c>
      <c r="S53" s="1" t="s">
        <v>452</v>
      </c>
      <c r="T53" s="1" t="s">
        <v>315</v>
      </c>
      <c r="U53" s="1" t="s">
        <v>946</v>
      </c>
      <c r="V53" s="3" t="s">
        <v>1016</v>
      </c>
      <c r="W53" s="4" t="s">
        <v>153</v>
      </c>
      <c r="X53" s="4" t="s">
        <v>561</v>
      </c>
      <c r="Y53" s="4" t="s">
        <v>561</v>
      </c>
      <c r="Z53" s="5" t="s">
        <v>562</v>
      </c>
      <c r="AA53" s="5" t="s">
        <v>715</v>
      </c>
      <c r="AB53" s="5" t="str">
        <f t="shared" si="0"/>
        <v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v>
      </c>
      <c r="AC53" s="5" t="s">
        <v>1140</v>
      </c>
    </row>
    <row r="54" spans="1:29" ht="21.75" customHeight="1" x14ac:dyDescent="0.25">
      <c r="A54" s="1">
        <v>14094661</v>
      </c>
      <c r="B54" s="1" t="s">
        <v>155</v>
      </c>
      <c r="C54" s="2" t="str">
        <f>HYPERLINK(B54,"Klik")</f>
        <v>Klik</v>
      </c>
      <c r="D54" s="3" t="str">
        <f>_xlfn.CONCAT(B54,".mp3")</f>
        <v>https://www.buzzsprout.com/2096278/14094661-overal-velden.mp3</v>
      </c>
      <c r="E54" s="2" t="str">
        <f>HYPERLINK(D54,"Klik")</f>
        <v>Klik</v>
      </c>
      <c r="F54" s="3" t="str">
        <f>_xlfn.CONCAT(D54,"?download=true")</f>
        <v>https://www.buzzsprout.com/2096278/14094661-overal-velden.mp3?download=true</v>
      </c>
      <c r="G54" s="2" t="str">
        <f>HYPERLINK(F54,"Klik")</f>
        <v>Klik</v>
      </c>
      <c r="H54" s="1" t="s">
        <v>157</v>
      </c>
      <c r="I54" s="1" t="s">
        <v>157</v>
      </c>
      <c r="J54" s="1" t="s">
        <v>456</v>
      </c>
      <c r="K54" s="1" t="s">
        <v>785</v>
      </c>
      <c r="L54" s="1" t="s">
        <v>275</v>
      </c>
      <c r="M54" s="1" t="s">
        <v>756</v>
      </c>
      <c r="N54" s="3" t="s">
        <v>773</v>
      </c>
      <c r="O54" s="1" t="s">
        <v>798</v>
      </c>
      <c r="P54" s="3" t="s">
        <v>852</v>
      </c>
      <c r="Q54" s="3" t="s">
        <v>408</v>
      </c>
      <c r="R54" s="3" t="str">
        <f>_xlfn.CONCAT(O54,"-",L54,"-",J54)</f>
        <v>2023-12-05</v>
      </c>
      <c r="S54" s="1" t="s">
        <v>452</v>
      </c>
      <c r="T54" s="1" t="s">
        <v>316</v>
      </c>
      <c r="U54" s="1" t="s">
        <v>947</v>
      </c>
      <c r="V54" s="3" t="s">
        <v>1063</v>
      </c>
      <c r="W54" s="4" t="s">
        <v>156</v>
      </c>
      <c r="X54" s="4" t="s">
        <v>563</v>
      </c>
      <c r="Y54" s="4" t="s">
        <v>563</v>
      </c>
      <c r="Z54" s="5" t="s">
        <v>564</v>
      </c>
      <c r="AA54" s="5" t="s">
        <v>716</v>
      </c>
      <c r="AB54" s="5" t="str">
        <f t="shared" si="0"/>
        <v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v>
      </c>
      <c r="AC54" s="5" t="s">
        <v>1141</v>
      </c>
    </row>
    <row r="55" spans="1:29" ht="21.75" customHeight="1" x14ac:dyDescent="0.25">
      <c r="A55" s="1">
        <v>14133465</v>
      </c>
      <c r="B55" s="1" t="s">
        <v>158</v>
      </c>
      <c r="C55" s="2" t="str">
        <f>HYPERLINK(B55,"Klik")</f>
        <v>Klik</v>
      </c>
      <c r="D55" s="3" t="str">
        <f>_xlfn.CONCAT(B55,".mp3")</f>
        <v>https://www.buzzsprout.com/2096278/14133465-koolmonoxide-in-the-brick.mp3</v>
      </c>
      <c r="E55" s="2" t="str">
        <f>HYPERLINK(D55,"Klik")</f>
        <v>Klik</v>
      </c>
      <c r="F55" s="3" t="str">
        <f>_xlfn.CONCAT(D55,"?download=true")</f>
        <v>https://www.buzzsprout.com/2096278/14133465-koolmonoxide-in-the-brick.mp3?download=true</v>
      </c>
      <c r="G55" s="2" t="str">
        <f>HYPERLINK(F55,"Klik")</f>
        <v>Klik</v>
      </c>
      <c r="H55" s="1" t="s">
        <v>160</v>
      </c>
      <c r="I55" s="1" t="s">
        <v>160</v>
      </c>
      <c r="J55" s="1" t="s">
        <v>275</v>
      </c>
      <c r="K55" s="1" t="s">
        <v>275</v>
      </c>
      <c r="L55" s="1" t="s">
        <v>275</v>
      </c>
      <c r="M55" s="1" t="s">
        <v>756</v>
      </c>
      <c r="N55" s="3" t="s">
        <v>773</v>
      </c>
      <c r="O55" s="1" t="s">
        <v>798</v>
      </c>
      <c r="P55" s="3" t="s">
        <v>853</v>
      </c>
      <c r="Q55" s="3" t="s">
        <v>409</v>
      </c>
      <c r="R55" s="3" t="str">
        <f>_xlfn.CONCAT(O55,"-",L55,"-",J55)</f>
        <v>2023-12-12</v>
      </c>
      <c r="S55" s="1" t="s">
        <v>452</v>
      </c>
      <c r="T55" s="1" t="s">
        <v>317</v>
      </c>
      <c r="U55" s="1" t="s">
        <v>948</v>
      </c>
      <c r="V55" s="3" t="s">
        <v>1053</v>
      </c>
      <c r="W55" s="4" t="s">
        <v>159</v>
      </c>
      <c r="X55" s="4" t="s">
        <v>565</v>
      </c>
      <c r="Y55" s="4" t="s">
        <v>565</v>
      </c>
      <c r="Z55" s="5" t="s">
        <v>566</v>
      </c>
      <c r="AA55" s="5" t="s">
        <v>717</v>
      </c>
      <c r="AB55" s="5" t="str">
        <f t="shared" si="0"/>
        <v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v>
      </c>
      <c r="AC55" s="5" t="s">
        <v>1142</v>
      </c>
    </row>
    <row r="56" spans="1:29" ht="21.75" customHeight="1" x14ac:dyDescent="0.25">
      <c r="A56" s="1">
        <v>14176787</v>
      </c>
      <c r="B56" s="1" t="s">
        <v>161</v>
      </c>
      <c r="C56" s="2" t="str">
        <f>HYPERLINK(B56,"Klik")</f>
        <v>Klik</v>
      </c>
      <c r="D56" s="3" t="str">
        <f>_xlfn.CONCAT(B56,".mp3")</f>
        <v>https://www.buzzsprout.com/2096278/14176787-intra-cluster-licht.mp3</v>
      </c>
      <c r="E56" s="2" t="str">
        <f>HYPERLINK(D56,"Klik")</f>
        <v>Klik</v>
      </c>
      <c r="F56" s="3" t="str">
        <f>_xlfn.CONCAT(D56,"?download=true")</f>
        <v>https://www.buzzsprout.com/2096278/14176787-intra-cluster-licht.mp3?download=true</v>
      </c>
      <c r="G56" s="2" t="str">
        <f>HYPERLINK(F56,"Klik")</f>
        <v>Klik</v>
      </c>
      <c r="H56" s="1" t="s">
        <v>163</v>
      </c>
      <c r="I56" s="1" t="s">
        <v>163</v>
      </c>
      <c r="J56" s="1" t="s">
        <v>283</v>
      </c>
      <c r="K56" s="1" t="s">
        <v>283</v>
      </c>
      <c r="L56" s="1" t="s">
        <v>275</v>
      </c>
      <c r="M56" s="1" t="s">
        <v>756</v>
      </c>
      <c r="N56" s="3" t="s">
        <v>773</v>
      </c>
      <c r="O56" s="1" t="s">
        <v>798</v>
      </c>
      <c r="P56" s="3" t="s">
        <v>854</v>
      </c>
      <c r="Q56" s="3" t="s">
        <v>410</v>
      </c>
      <c r="R56" s="3" t="str">
        <f>_xlfn.CONCAT(O56,"-",L56,"-",J56)</f>
        <v>2023-12-20</v>
      </c>
      <c r="S56" s="1" t="s">
        <v>452</v>
      </c>
      <c r="T56" s="1" t="s">
        <v>318</v>
      </c>
      <c r="U56" s="1" t="s">
        <v>949</v>
      </c>
      <c r="V56" s="3" t="s">
        <v>1050</v>
      </c>
      <c r="W56" s="4" t="s">
        <v>162</v>
      </c>
      <c r="X56" s="4" t="s">
        <v>567</v>
      </c>
      <c r="Y56" s="4" t="s">
        <v>567</v>
      </c>
      <c r="Z56" s="5" t="s">
        <v>568</v>
      </c>
      <c r="AA56" s="5" t="s">
        <v>718</v>
      </c>
      <c r="AB56" s="5" t="str">
        <f t="shared" si="0"/>
        <v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v>
      </c>
      <c r="AC56" s="5" t="s">
        <v>1143</v>
      </c>
    </row>
    <row r="57" spans="1:29" ht="21.75" customHeight="1" x14ac:dyDescent="0.25">
      <c r="A57" s="1">
        <v>14197563</v>
      </c>
      <c r="B57" s="1" t="s">
        <v>164</v>
      </c>
      <c r="C57" s="2" t="str">
        <f>HYPERLINK(B57,"Klik")</f>
        <v>Klik</v>
      </c>
      <c r="D57" s="3" t="str">
        <f>_xlfn.CONCAT(B57,".mp3")</f>
        <v>https://www.buzzsprout.com/2096278/14197563-tabby-s-ster-een-kerst-update.mp3</v>
      </c>
      <c r="E57" s="2" t="str">
        <f>HYPERLINK(D57,"Klik")</f>
        <v>Klik</v>
      </c>
      <c r="F57" s="3" t="str">
        <f>_xlfn.CONCAT(D57,"?download=true")</f>
        <v>https://www.buzzsprout.com/2096278/14197563-tabby-s-ster-een-kerst-update.mp3?download=true</v>
      </c>
      <c r="G57" s="2" t="str">
        <f>HYPERLINK(F57,"Klik")</f>
        <v>Klik</v>
      </c>
      <c r="H57" s="1" t="s">
        <v>166</v>
      </c>
      <c r="I57" s="1" t="s">
        <v>166</v>
      </c>
      <c r="J57" s="1" t="s">
        <v>287</v>
      </c>
      <c r="K57" s="1" t="s">
        <v>287</v>
      </c>
      <c r="L57" s="1" t="s">
        <v>275</v>
      </c>
      <c r="M57" s="1" t="s">
        <v>756</v>
      </c>
      <c r="N57" s="3" t="s">
        <v>773</v>
      </c>
      <c r="O57" s="1" t="s">
        <v>798</v>
      </c>
      <c r="P57" s="3" t="s">
        <v>855</v>
      </c>
      <c r="Q57" s="3" t="s">
        <v>411</v>
      </c>
      <c r="R57" s="3" t="str">
        <f>_xlfn.CONCAT(O57,"-",L57,"-",J57)</f>
        <v>2023-12-24</v>
      </c>
      <c r="S57" s="1" t="s">
        <v>452</v>
      </c>
      <c r="T57" s="1" t="s">
        <v>319</v>
      </c>
      <c r="U57" s="1" t="s">
        <v>950</v>
      </c>
      <c r="V57" s="3" t="s">
        <v>1071</v>
      </c>
      <c r="W57" s="4" t="s">
        <v>165</v>
      </c>
      <c r="X57" s="4" t="s">
        <v>569</v>
      </c>
      <c r="Y57" s="4" t="s">
        <v>569</v>
      </c>
      <c r="Z57" s="5" t="s">
        <v>570</v>
      </c>
      <c r="AA57" s="5" t="s">
        <v>719</v>
      </c>
      <c r="AB57" s="5" t="str">
        <f t="shared" si="0"/>
        <v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v>
      </c>
      <c r="AC57" s="5" t="s">
        <v>1144</v>
      </c>
    </row>
    <row r="58" spans="1:29" ht="21.75" customHeight="1" x14ac:dyDescent="0.25">
      <c r="A58" s="1">
        <v>14231208</v>
      </c>
      <c r="B58" s="1" t="s">
        <v>167</v>
      </c>
      <c r="C58" s="2" t="str">
        <f>HYPERLINK(B58,"Klik")</f>
        <v>Klik</v>
      </c>
      <c r="D58" s="3" t="str">
        <f>_xlfn.CONCAT(B58,".mp3")</f>
        <v>https://www.buzzsprout.com/2096278/14231208-kattenfilmpjes-en-lasers.mp3</v>
      </c>
      <c r="E58" s="2" t="str">
        <f>HYPERLINK(D58,"Klik")</f>
        <v>Klik</v>
      </c>
      <c r="F58" s="3" t="str">
        <f>_xlfn.CONCAT(D58,"?download=true")</f>
        <v>https://www.buzzsprout.com/2096278/14231208-kattenfilmpjes-en-lasers.mp3?download=true</v>
      </c>
      <c r="G58" s="2" t="str">
        <f>HYPERLINK(F58,"Klik")</f>
        <v>Klik</v>
      </c>
      <c r="H58" s="1" t="s">
        <v>169</v>
      </c>
      <c r="I58" s="1" t="s">
        <v>169</v>
      </c>
      <c r="J58" s="1" t="s">
        <v>452</v>
      </c>
      <c r="K58" s="1" t="s">
        <v>782</v>
      </c>
      <c r="L58" s="1" t="s">
        <v>452</v>
      </c>
      <c r="M58" s="1" t="s">
        <v>757</v>
      </c>
      <c r="N58" s="3" t="s">
        <v>774</v>
      </c>
      <c r="O58" s="1" t="s">
        <v>799</v>
      </c>
      <c r="P58" s="3" t="s">
        <v>856</v>
      </c>
      <c r="Q58" s="3" t="s">
        <v>412</v>
      </c>
      <c r="R58" s="3" t="str">
        <f>_xlfn.CONCAT(O58,"-",L58,"-",J58)</f>
        <v>2024-01-01</v>
      </c>
      <c r="S58" s="1" t="s">
        <v>452</v>
      </c>
      <c r="T58" s="1" t="s">
        <v>320</v>
      </c>
      <c r="U58" s="1" t="s">
        <v>951</v>
      </c>
      <c r="V58" s="3" t="s">
        <v>1051</v>
      </c>
      <c r="W58" s="4" t="s">
        <v>168</v>
      </c>
      <c r="X58" s="4" t="s">
        <v>571</v>
      </c>
      <c r="Y58" s="4" t="s">
        <v>571</v>
      </c>
      <c r="Z58" s="5" t="s">
        <v>572</v>
      </c>
      <c r="AA58" s="5" t="s">
        <v>720</v>
      </c>
      <c r="AB58" s="5" t="str">
        <f t="shared" si="0"/>
        <v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v>
      </c>
      <c r="AC58" s="5" t="s">
        <v>1145</v>
      </c>
    </row>
    <row r="59" spans="1:29" ht="21.75" customHeight="1" x14ac:dyDescent="0.25">
      <c r="A59" s="1">
        <v>14281426</v>
      </c>
      <c r="B59" s="1" t="s">
        <v>170</v>
      </c>
      <c r="C59" s="2" t="str">
        <f>HYPERLINK(B59,"Klik")</f>
        <v>Klik</v>
      </c>
      <c r="D59" s="3" t="str">
        <f>_xlfn.CONCAT(B59,".mp3")</f>
        <v>https://www.buzzsprout.com/2096278/14281426-ec-002-een-vreemde-meteoriet.mp3</v>
      </c>
      <c r="E59" s="2" t="str">
        <f>HYPERLINK(D59,"Klik")</f>
        <v>Klik</v>
      </c>
      <c r="F59" s="3" t="str">
        <f>_xlfn.CONCAT(D59,"?download=true")</f>
        <v>https://www.buzzsprout.com/2096278/14281426-ec-002-een-vreemde-meteoriet.mp3?download=true</v>
      </c>
      <c r="G59" s="2" t="str">
        <f>HYPERLINK(F59,"Klik")</f>
        <v>Klik</v>
      </c>
      <c r="H59" s="1" t="s">
        <v>172</v>
      </c>
      <c r="I59" s="1" t="s">
        <v>172</v>
      </c>
      <c r="J59" s="1" t="s">
        <v>460</v>
      </c>
      <c r="K59" s="1" t="s">
        <v>789</v>
      </c>
      <c r="L59" s="1" t="s">
        <v>452</v>
      </c>
      <c r="M59" s="1" t="s">
        <v>757</v>
      </c>
      <c r="N59" s="3" t="s">
        <v>774</v>
      </c>
      <c r="O59" s="1" t="s">
        <v>799</v>
      </c>
      <c r="P59" s="3" t="s">
        <v>857</v>
      </c>
      <c r="Q59" s="3" t="s">
        <v>413</v>
      </c>
      <c r="R59" s="3" t="str">
        <f>_xlfn.CONCAT(O59,"-",L59,"-",J59)</f>
        <v>2024-01-09</v>
      </c>
      <c r="S59" s="1" t="s">
        <v>452</v>
      </c>
      <c r="T59" s="1" t="s">
        <v>321</v>
      </c>
      <c r="U59" s="1" t="s">
        <v>952</v>
      </c>
      <c r="V59" s="3" t="s">
        <v>1021</v>
      </c>
      <c r="W59" s="4" t="s">
        <v>171</v>
      </c>
      <c r="X59" s="4" t="s">
        <v>573</v>
      </c>
      <c r="Y59" s="4" t="s">
        <v>573</v>
      </c>
      <c r="Z59" s="5" t="s">
        <v>574</v>
      </c>
      <c r="AA59" s="5" t="s">
        <v>721</v>
      </c>
      <c r="AB59" s="5" t="str">
        <f t="shared" si="0"/>
        <v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v>
      </c>
      <c r="AC59" s="5" t="s">
        <v>1146</v>
      </c>
    </row>
    <row r="60" spans="1:29" ht="21.75" customHeight="1" x14ac:dyDescent="0.25">
      <c r="A60" s="1">
        <v>14311218</v>
      </c>
      <c r="B60" s="1" t="s">
        <v>173</v>
      </c>
      <c r="C60" s="2" t="str">
        <f>HYPERLINK(B60,"Klik")</f>
        <v>Klik</v>
      </c>
      <c r="D60" s="3" t="str">
        <f>_xlfn.CONCAT(B60,".mp3")</f>
        <v>https://www.buzzsprout.com/2096278/14311218-een-sterrenstelsel-zonder-sterren.mp3</v>
      </c>
      <c r="E60" s="2" t="str">
        <f>HYPERLINK(D60,"Klik")</f>
        <v>Klik</v>
      </c>
      <c r="F60" s="3" t="str">
        <f>_xlfn.CONCAT(D60,"?download=true")</f>
        <v>https://www.buzzsprout.com/2096278/14311218-een-sterrenstelsel-zonder-sterren.mp3?download=true</v>
      </c>
      <c r="G60" s="2" t="str">
        <f>HYPERLINK(F60,"Klik")</f>
        <v>Klik</v>
      </c>
      <c r="H60" s="1" t="s">
        <v>175</v>
      </c>
      <c r="I60" s="1" t="s">
        <v>175</v>
      </c>
      <c r="J60" s="1" t="s">
        <v>278</v>
      </c>
      <c r="K60" s="1" t="s">
        <v>278</v>
      </c>
      <c r="L60" s="1" t="s">
        <v>452</v>
      </c>
      <c r="M60" s="1" t="s">
        <v>757</v>
      </c>
      <c r="N60" s="3" t="s">
        <v>774</v>
      </c>
      <c r="O60" s="1" t="s">
        <v>799</v>
      </c>
      <c r="P60" s="3" t="s">
        <v>858</v>
      </c>
      <c r="Q60" s="3" t="s">
        <v>414</v>
      </c>
      <c r="R60" s="3" t="str">
        <f>_xlfn.CONCAT(O60,"-",L60,"-",J60)</f>
        <v>2024-01-15</v>
      </c>
      <c r="S60" s="1" t="s">
        <v>452</v>
      </c>
      <c r="T60" s="1" t="s">
        <v>322</v>
      </c>
      <c r="U60" s="1" t="s">
        <v>953</v>
      </c>
      <c r="V60" s="3" t="s">
        <v>1030</v>
      </c>
      <c r="W60" s="4" t="s">
        <v>174</v>
      </c>
      <c r="X60" s="4" t="s">
        <v>575</v>
      </c>
      <c r="Y60" s="4" t="s">
        <v>575</v>
      </c>
      <c r="Z60" s="5" t="s">
        <v>576</v>
      </c>
      <c r="AA60" s="5" t="s">
        <v>722</v>
      </c>
      <c r="AB60" s="5" t="str">
        <f t="shared" si="0"/>
        <v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v>
      </c>
      <c r="AC60" s="5" t="s">
        <v>1147</v>
      </c>
    </row>
    <row r="61" spans="1:29" ht="21.75" customHeight="1" x14ac:dyDescent="0.25">
      <c r="A61" s="1">
        <v>14364552</v>
      </c>
      <c r="B61" s="1" t="s">
        <v>176</v>
      </c>
      <c r="C61" s="2" t="str">
        <f>HYPERLINK(B61,"Klik")</f>
        <v>Klik</v>
      </c>
      <c r="D61" s="3" t="str">
        <f>_xlfn.CONCAT(B61,".mp3")</f>
        <v>https://www.buzzsprout.com/2096278/14364552-project-cosmic.mp3</v>
      </c>
      <c r="E61" s="2" t="str">
        <f>HYPERLINK(D61,"Klik")</f>
        <v>Klik</v>
      </c>
      <c r="F61" s="3" t="str">
        <f>_xlfn.CONCAT(D61,"?download=true")</f>
        <v>https://www.buzzsprout.com/2096278/14364552-project-cosmic.mp3?download=true</v>
      </c>
      <c r="G61" s="2" t="str">
        <f>HYPERLINK(F61,"Klik")</f>
        <v>Klik</v>
      </c>
      <c r="H61" s="1" t="s">
        <v>178</v>
      </c>
      <c r="I61" s="1" t="s">
        <v>178</v>
      </c>
      <c r="J61" s="1" t="s">
        <v>286</v>
      </c>
      <c r="K61" s="1" t="s">
        <v>286</v>
      </c>
      <c r="L61" s="1" t="s">
        <v>452</v>
      </c>
      <c r="M61" s="1" t="s">
        <v>757</v>
      </c>
      <c r="N61" s="3" t="s">
        <v>774</v>
      </c>
      <c r="O61" s="1" t="s">
        <v>799</v>
      </c>
      <c r="P61" s="3" t="s">
        <v>859</v>
      </c>
      <c r="Q61" s="3" t="s">
        <v>415</v>
      </c>
      <c r="R61" s="3" t="str">
        <f>_xlfn.CONCAT(O61,"-",L61,"-",J61)</f>
        <v>2024-01-23</v>
      </c>
      <c r="S61" s="1" t="s">
        <v>452</v>
      </c>
      <c r="T61" s="1" t="s">
        <v>323</v>
      </c>
      <c r="U61" s="1" t="s">
        <v>954</v>
      </c>
      <c r="V61" s="3" t="s">
        <v>1064</v>
      </c>
      <c r="W61" s="4" t="s">
        <v>177</v>
      </c>
      <c r="X61" s="4" t="s">
        <v>577</v>
      </c>
      <c r="Y61" s="4" t="s">
        <v>577</v>
      </c>
      <c r="Z61" s="5" t="s">
        <v>578</v>
      </c>
      <c r="AA61" s="5" t="s">
        <v>723</v>
      </c>
      <c r="AB61" s="5" t="str">
        <f t="shared" si="0"/>
        <v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v>
      </c>
      <c r="AC61" s="5" t="s">
        <v>1148</v>
      </c>
    </row>
    <row r="62" spans="1:29" ht="21.75" customHeight="1" x14ac:dyDescent="0.25">
      <c r="A62" s="1">
        <v>14405344</v>
      </c>
      <c r="B62" s="1" t="s">
        <v>179</v>
      </c>
      <c r="C62" s="2" t="str">
        <f>HYPERLINK(B62,"Klik")</f>
        <v>Klik</v>
      </c>
      <c r="D62" s="3" t="str">
        <f>_xlfn.CONCAT(B62,".mp3")</f>
        <v>https://www.buzzsprout.com/2096278/14405344-project-lisa.mp3</v>
      </c>
      <c r="E62" s="2" t="str">
        <f>HYPERLINK(D62,"Klik")</f>
        <v>Klik</v>
      </c>
      <c r="F62" s="3" t="str">
        <f>_xlfn.CONCAT(D62,"?download=true")</f>
        <v>https://www.buzzsprout.com/2096278/14405344-project-lisa.mp3?download=true</v>
      </c>
      <c r="G62" s="2" t="str">
        <f>HYPERLINK(F62,"Klik")</f>
        <v>Klik</v>
      </c>
      <c r="H62" s="1" t="s">
        <v>180</v>
      </c>
      <c r="I62" s="1" t="s">
        <v>180</v>
      </c>
      <c r="J62" s="1" t="s">
        <v>293</v>
      </c>
      <c r="K62" s="1" t="s">
        <v>293</v>
      </c>
      <c r="L62" s="1" t="s">
        <v>452</v>
      </c>
      <c r="M62" s="1" t="s">
        <v>757</v>
      </c>
      <c r="N62" s="3" t="s">
        <v>774</v>
      </c>
      <c r="O62" s="1" t="s">
        <v>799</v>
      </c>
      <c r="P62" s="3" t="s">
        <v>860</v>
      </c>
      <c r="Q62" s="3" t="s">
        <v>416</v>
      </c>
      <c r="R62" s="3" t="str">
        <f>_xlfn.CONCAT(O62,"-",L62,"-",J62)</f>
        <v>2024-01-30</v>
      </c>
      <c r="S62" s="1" t="s">
        <v>452</v>
      </c>
      <c r="T62" s="1" t="s">
        <v>324</v>
      </c>
      <c r="U62" s="1" t="s">
        <v>955</v>
      </c>
      <c r="V62" s="3" t="s">
        <v>1065</v>
      </c>
      <c r="W62" s="4" t="s">
        <v>659</v>
      </c>
      <c r="X62" s="4" t="s">
        <v>579</v>
      </c>
      <c r="Y62" s="4" t="s">
        <v>653</v>
      </c>
      <c r="Z62" s="5" t="s">
        <v>660</v>
      </c>
      <c r="AA62" s="5" t="s">
        <v>724</v>
      </c>
      <c r="AB62" s="5" t="str">
        <f t="shared" si="0"/>
        <v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v>
      </c>
      <c r="AC62" s="5" t="s">
        <v>1149</v>
      </c>
    </row>
    <row r="63" spans="1:29" ht="21.75" customHeight="1" x14ac:dyDescent="0.25">
      <c r="A63" s="1">
        <v>14453081</v>
      </c>
      <c r="B63" s="1" t="s">
        <v>181</v>
      </c>
      <c r="C63" s="2" t="str">
        <f>HYPERLINK(B63,"Klik")</f>
        <v>Klik</v>
      </c>
      <c r="D63" s="3" t="str">
        <f>_xlfn.CONCAT(B63,".mp3")</f>
        <v>https://www.buzzsprout.com/2096278/14453081-maanbevingen.mp3</v>
      </c>
      <c r="E63" s="2" t="str">
        <f>HYPERLINK(D63,"Klik")</f>
        <v>Klik</v>
      </c>
      <c r="F63" s="3" t="str">
        <f>_xlfn.CONCAT(D63,"?download=true")</f>
        <v>https://www.buzzsprout.com/2096278/14453081-maanbevingen.mp3?download=true</v>
      </c>
      <c r="G63" s="2" t="str">
        <f>HYPERLINK(F63,"Klik")</f>
        <v>Klik</v>
      </c>
      <c r="H63" s="1" t="s">
        <v>183</v>
      </c>
      <c r="I63" s="1" t="s">
        <v>183</v>
      </c>
      <c r="J63" s="1" t="s">
        <v>457</v>
      </c>
      <c r="K63" s="1" t="s">
        <v>786</v>
      </c>
      <c r="L63" s="1" t="s">
        <v>453</v>
      </c>
      <c r="M63" s="1" t="s">
        <v>758</v>
      </c>
      <c r="N63" s="3" t="s">
        <v>775</v>
      </c>
      <c r="O63" s="1" t="s">
        <v>799</v>
      </c>
      <c r="P63" s="3" t="s">
        <v>861</v>
      </c>
      <c r="Q63" s="3" t="s">
        <v>417</v>
      </c>
      <c r="R63" s="3" t="str">
        <f>_xlfn.CONCAT(O63,"-",L63,"-",J63)</f>
        <v>2024-02-06</v>
      </c>
      <c r="S63" s="1" t="s">
        <v>452</v>
      </c>
      <c r="T63" s="1" t="s">
        <v>325</v>
      </c>
      <c r="U63" s="1" t="s">
        <v>956</v>
      </c>
      <c r="V63" s="3" t="s">
        <v>1057</v>
      </c>
      <c r="W63" s="4" t="s">
        <v>182</v>
      </c>
      <c r="X63" s="4" t="s">
        <v>580</v>
      </c>
      <c r="Y63" s="4" t="s">
        <v>580</v>
      </c>
      <c r="Z63" s="5" t="s">
        <v>581</v>
      </c>
      <c r="AA63" s="5" t="s">
        <v>725</v>
      </c>
      <c r="AB63" s="5" t="str">
        <f t="shared" si="0"/>
        <v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v>
      </c>
      <c r="AC63" s="5" t="s">
        <v>1150</v>
      </c>
    </row>
    <row r="64" spans="1:29" ht="21.75" customHeight="1" x14ac:dyDescent="0.25">
      <c r="A64" s="1">
        <v>14496419</v>
      </c>
      <c r="B64" s="1" t="s">
        <v>184</v>
      </c>
      <c r="C64" s="2" t="str">
        <f>HYPERLINK(B64,"Klik")</f>
        <v>Klik</v>
      </c>
      <c r="D64" s="3" t="str">
        <f>_xlfn.CONCAT(B64,".mp3")</f>
        <v>https://www.buzzsprout.com/2096278/14496419-ruimtevaart-economie.mp3</v>
      </c>
      <c r="E64" s="2" t="str">
        <f>HYPERLINK(D64,"Klik")</f>
        <v>Klik</v>
      </c>
      <c r="F64" s="3" t="str">
        <f>_xlfn.CONCAT(D64,"?download=true")</f>
        <v>https://www.buzzsprout.com/2096278/14496419-ruimtevaart-economie.mp3?download=true</v>
      </c>
      <c r="G64" s="2" t="str">
        <f>HYPERLINK(F64,"Klik")</f>
        <v>Klik</v>
      </c>
      <c r="H64" s="1" t="s">
        <v>186</v>
      </c>
      <c r="I64" s="1" t="s">
        <v>186</v>
      </c>
      <c r="J64" s="1" t="s">
        <v>276</v>
      </c>
      <c r="K64" s="1" t="s">
        <v>276</v>
      </c>
      <c r="L64" s="1" t="s">
        <v>453</v>
      </c>
      <c r="M64" s="1" t="s">
        <v>758</v>
      </c>
      <c r="N64" s="3" t="s">
        <v>775</v>
      </c>
      <c r="O64" s="1" t="s">
        <v>799</v>
      </c>
      <c r="P64" s="3" t="s">
        <v>862</v>
      </c>
      <c r="Q64" s="3" t="s">
        <v>418</v>
      </c>
      <c r="R64" s="3" t="str">
        <f>_xlfn.CONCAT(O64,"-",L64,"-",J64)</f>
        <v>2024-02-13</v>
      </c>
      <c r="S64" s="1" t="s">
        <v>452</v>
      </c>
      <c r="T64" s="1" t="s">
        <v>326</v>
      </c>
      <c r="U64" s="1" t="s">
        <v>957</v>
      </c>
      <c r="V64" s="3" t="s">
        <v>1067</v>
      </c>
      <c r="W64" s="4" t="s">
        <v>185</v>
      </c>
      <c r="X64" s="4" t="s">
        <v>582</v>
      </c>
      <c r="Y64" s="4" t="s">
        <v>582</v>
      </c>
      <c r="Z64" s="5" t="s">
        <v>583</v>
      </c>
      <c r="AA64" s="5" t="s">
        <v>726</v>
      </c>
      <c r="AB64" s="5" t="str">
        <f t="shared" si="0"/>
        <v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v>
      </c>
      <c r="AC64" s="5" t="s">
        <v>1151</v>
      </c>
    </row>
    <row r="65" spans="1:29" ht="21.75" customHeight="1" x14ac:dyDescent="0.25">
      <c r="A65" s="1">
        <v>14538270</v>
      </c>
      <c r="B65" s="1" t="s">
        <v>187</v>
      </c>
      <c r="C65" s="2" t="str">
        <f>HYPERLINK(B65,"Klik")</f>
        <v>Klik</v>
      </c>
      <c r="D65" s="3" t="str">
        <f>_xlfn.CONCAT(B65,".mp3")</f>
        <v>https://www.buzzsprout.com/2096278/14538270-het-vroege-heelal-een-minder-geschikte-tijd-om-naar-podcasts-te-luisteren.mp3</v>
      </c>
      <c r="E65" s="2" t="str">
        <f>HYPERLINK(D65,"Klik")</f>
        <v>Klik</v>
      </c>
      <c r="F65" s="3" t="str">
        <f>_xlfn.CONCAT(D65,"?download=true")</f>
        <v>https://www.buzzsprout.com/2096278/14538270-het-vroege-heelal-een-minder-geschikte-tijd-om-naar-podcasts-te-luisteren.mp3?download=true</v>
      </c>
      <c r="G65" s="2" t="str">
        <f>HYPERLINK(F65,"Klik")</f>
        <v>Klik</v>
      </c>
      <c r="H65" s="1" t="s">
        <v>189</v>
      </c>
      <c r="I65" s="1" t="s">
        <v>189</v>
      </c>
      <c r="J65" s="1" t="s">
        <v>283</v>
      </c>
      <c r="K65" s="1" t="s">
        <v>283</v>
      </c>
      <c r="L65" s="1" t="s">
        <v>453</v>
      </c>
      <c r="M65" s="1" t="s">
        <v>758</v>
      </c>
      <c r="N65" s="3" t="s">
        <v>775</v>
      </c>
      <c r="O65" s="1" t="s">
        <v>799</v>
      </c>
      <c r="P65" s="3" t="s">
        <v>863</v>
      </c>
      <c r="Q65" s="3" t="s">
        <v>419</v>
      </c>
      <c r="R65" s="3" t="str">
        <f>_xlfn.CONCAT(O65,"-",L65,"-",J65)</f>
        <v>2024-02-20</v>
      </c>
      <c r="S65" s="1" t="s">
        <v>452</v>
      </c>
      <c r="T65" s="1" t="s">
        <v>327</v>
      </c>
      <c r="U65" s="1" t="s">
        <v>958</v>
      </c>
      <c r="V65" s="3" t="s">
        <v>1047</v>
      </c>
      <c r="W65" s="4" t="s">
        <v>188</v>
      </c>
      <c r="X65" s="4" t="s">
        <v>584</v>
      </c>
      <c r="Y65" s="4" t="s">
        <v>584</v>
      </c>
      <c r="Z65" s="5" t="s">
        <v>585</v>
      </c>
      <c r="AA65" s="5" t="s">
        <v>727</v>
      </c>
      <c r="AB65" s="5" t="str">
        <f t="shared" si="0"/>
        <v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v>
      </c>
      <c r="AC65" s="5" t="s">
        <v>1152</v>
      </c>
    </row>
    <row r="66" spans="1:29" ht="21.75" customHeight="1" x14ac:dyDescent="0.25">
      <c r="A66" s="1">
        <v>14584962</v>
      </c>
      <c r="B66" s="1" t="s">
        <v>190</v>
      </c>
      <c r="C66" s="2" t="str">
        <f>HYPERLINK(B66,"Klik")</f>
        <v>Klik</v>
      </c>
      <c r="D66" s="3" t="str">
        <f>_xlfn.CONCAT(B66,".mp3")</f>
        <v>https://www.buzzsprout.com/2096278/14584962-varda-s-w1-ruimtevaartuig.mp3</v>
      </c>
      <c r="E66" s="2" t="str">
        <f>HYPERLINK(D66,"Klik")</f>
        <v>Klik</v>
      </c>
      <c r="F66" s="3" t="str">
        <f>_xlfn.CONCAT(D66,"?download=true")</f>
        <v>https://www.buzzsprout.com/2096278/14584962-varda-s-w1-ruimtevaartuig.mp3?download=true</v>
      </c>
      <c r="G66" s="2" t="str">
        <f>HYPERLINK(F66,"Klik")</f>
        <v>Klik</v>
      </c>
      <c r="H66" s="1" t="s">
        <v>192</v>
      </c>
      <c r="I66" s="1" t="s">
        <v>192</v>
      </c>
      <c r="J66" s="1" t="s">
        <v>290</v>
      </c>
      <c r="K66" s="1" t="s">
        <v>290</v>
      </c>
      <c r="L66" s="1" t="s">
        <v>453</v>
      </c>
      <c r="M66" s="1" t="s">
        <v>758</v>
      </c>
      <c r="N66" s="3" t="s">
        <v>775</v>
      </c>
      <c r="O66" s="1" t="s">
        <v>799</v>
      </c>
      <c r="P66" s="3" t="s">
        <v>864</v>
      </c>
      <c r="Q66" s="3" t="s">
        <v>420</v>
      </c>
      <c r="R66" s="3" t="str">
        <f>_xlfn.CONCAT(O66,"-",L66,"-",J66)</f>
        <v>2024-02-27</v>
      </c>
      <c r="S66" s="1" t="s">
        <v>452</v>
      </c>
      <c r="T66" s="1" t="s">
        <v>328</v>
      </c>
      <c r="U66" s="1" t="s">
        <v>959</v>
      </c>
      <c r="V66" s="3" t="s">
        <v>1080</v>
      </c>
      <c r="W66" s="4" t="s">
        <v>191</v>
      </c>
      <c r="X66" s="4" t="s">
        <v>586</v>
      </c>
      <c r="Y66" s="4" t="s">
        <v>586</v>
      </c>
      <c r="Z66" s="5" t="s">
        <v>587</v>
      </c>
      <c r="AA66" s="5" t="s">
        <v>728</v>
      </c>
      <c r="AB66" s="5" t="str">
        <f t="shared" si="0"/>
        <v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v>
      </c>
      <c r="AC66" s="5" t="s">
        <v>1153</v>
      </c>
    </row>
    <row r="67" spans="1:29" ht="21.75" customHeight="1" x14ac:dyDescent="0.25">
      <c r="A67" s="1">
        <v>14631099</v>
      </c>
      <c r="B67" s="1" t="s">
        <v>193</v>
      </c>
      <c r="C67" s="2" t="str">
        <f>HYPERLINK(B67,"Klik")</f>
        <v>Klik</v>
      </c>
      <c r="D67" s="3" t="str">
        <f>_xlfn.CONCAT(B67,".mp3")</f>
        <v>https://www.buzzsprout.com/2096278/14631099-u-bevindt-zich-hier.mp3</v>
      </c>
      <c r="E67" s="2" t="str">
        <f>HYPERLINK(D67,"Klik")</f>
        <v>Klik</v>
      </c>
      <c r="F67" s="3" t="str">
        <f>_xlfn.CONCAT(D67,"?download=true")</f>
        <v>https://www.buzzsprout.com/2096278/14631099-u-bevindt-zich-hier.mp3?download=true</v>
      </c>
      <c r="G67" s="2" t="str">
        <f>HYPERLINK(F67,"Klik")</f>
        <v>Klik</v>
      </c>
      <c r="H67" s="1" t="s">
        <v>195</v>
      </c>
      <c r="I67" s="1" t="s">
        <v>195</v>
      </c>
      <c r="J67" s="1" t="s">
        <v>456</v>
      </c>
      <c r="K67" s="1" t="s">
        <v>785</v>
      </c>
      <c r="L67" s="1" t="s">
        <v>454</v>
      </c>
      <c r="M67" s="1" t="s">
        <v>759</v>
      </c>
      <c r="N67" s="3" t="s">
        <v>776</v>
      </c>
      <c r="O67" s="1" t="s">
        <v>799</v>
      </c>
      <c r="P67" s="3" t="s">
        <v>865</v>
      </c>
      <c r="Q67" s="3" t="s">
        <v>421</v>
      </c>
      <c r="R67" s="3" t="str">
        <f>_xlfn.CONCAT(O67,"-",L67,"-",J67)</f>
        <v>2024-03-05</v>
      </c>
      <c r="S67" s="1" t="s">
        <v>452</v>
      </c>
      <c r="T67" s="1" t="s">
        <v>329</v>
      </c>
      <c r="U67" s="1" t="s">
        <v>960</v>
      </c>
      <c r="V67" s="3" t="s">
        <v>1078</v>
      </c>
      <c r="W67" s="4" t="s">
        <v>194</v>
      </c>
      <c r="X67" s="4" t="s">
        <v>588</v>
      </c>
      <c r="Y67" s="4" t="s">
        <v>588</v>
      </c>
      <c r="AB67" s="5" t="str">
        <f t="shared" ref="AB67:AB93" si="1">"
=={{int:filedesc}}==
{{Information
|description={{nl|1= " &amp; H67 &amp;  " - ''Zimmerman en Space'' - Seizoen " &amp; S67 &amp; ", Aflevering " &amp; T67 &amp; " - " &amp; P67 &amp; "
;Shownotes
" &amp;
Y67 &amp; " 
" &amp;
AA67
&amp; "}}
|date = " &amp; R67 &amp; "
|source = "&amp; B67 &amp; "
|author =  {{Q|Q130279350}}
|permission = 
|other versions =
}}
=={{int:license-header}}==
{{cc-zero}}
[[Category:Zimmerman en Space podcast]]"</f>
        <v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v>
      </c>
      <c r="AC67" s="5" t="s">
        <v>1154</v>
      </c>
    </row>
    <row r="68" spans="1:29" ht="21.75" customHeight="1" x14ac:dyDescent="0.25">
      <c r="A68" s="1">
        <v>14672122</v>
      </c>
      <c r="B68" s="1" t="s">
        <v>196</v>
      </c>
      <c r="C68" s="2" t="str">
        <f>HYPERLINK(B68,"Klik")</f>
        <v>Klik</v>
      </c>
      <c r="D68" s="3" t="str">
        <f>_xlfn.CONCAT(B68,".mp3")</f>
        <v>https://www.buzzsprout.com/2096278/14672122-fotografie-buiten-de-aarde.mp3</v>
      </c>
      <c r="E68" s="2" t="str">
        <f>HYPERLINK(D68,"Klik")</f>
        <v>Klik</v>
      </c>
      <c r="F68" s="3" t="str">
        <f>_xlfn.CONCAT(D68,"?download=true")</f>
        <v>https://www.buzzsprout.com/2096278/14672122-fotografie-buiten-de-aarde.mp3?download=true</v>
      </c>
      <c r="G68" s="2" t="str">
        <f>HYPERLINK(F68,"Klik")</f>
        <v>Klik</v>
      </c>
      <c r="H68" s="1" t="s">
        <v>198</v>
      </c>
      <c r="I68" s="1" t="s">
        <v>198</v>
      </c>
      <c r="J68" s="1" t="s">
        <v>274</v>
      </c>
      <c r="K68" s="1" t="s">
        <v>274</v>
      </c>
      <c r="L68" s="1" t="s">
        <v>454</v>
      </c>
      <c r="M68" s="1" t="s">
        <v>759</v>
      </c>
      <c r="N68" s="3" t="s">
        <v>776</v>
      </c>
      <c r="O68" s="1" t="s">
        <v>799</v>
      </c>
      <c r="P68" s="3" t="s">
        <v>866</v>
      </c>
      <c r="Q68" s="3" t="s">
        <v>422</v>
      </c>
      <c r="R68" s="3" t="str">
        <f>_xlfn.CONCAT(O68,"-",L68,"-",J68)</f>
        <v>2024-03-11</v>
      </c>
      <c r="S68" s="1" t="s">
        <v>452</v>
      </c>
      <c r="T68" s="1" t="s">
        <v>330</v>
      </c>
      <c r="U68" s="1" t="s">
        <v>961</v>
      </c>
      <c r="V68" s="3" t="s">
        <v>1039</v>
      </c>
      <c r="W68" s="4" t="s">
        <v>197</v>
      </c>
      <c r="X68" s="4" t="s">
        <v>589</v>
      </c>
      <c r="Y68" s="4" t="s">
        <v>589</v>
      </c>
      <c r="Z68" s="5" t="s">
        <v>590</v>
      </c>
      <c r="AA68" s="5" t="s">
        <v>729</v>
      </c>
      <c r="AB68" s="5" t="str">
        <f t="shared" si="1"/>
        <v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v>
      </c>
      <c r="AC68" s="5" t="s">
        <v>1155</v>
      </c>
    </row>
    <row r="69" spans="1:29" ht="21.75" customHeight="1" x14ac:dyDescent="0.25">
      <c r="A69" s="1">
        <v>14706516</v>
      </c>
      <c r="B69" s="1" t="s">
        <v>199</v>
      </c>
      <c r="C69" s="2" t="str">
        <f>HYPERLINK(B69,"Klik")</f>
        <v>Klik</v>
      </c>
      <c r="D69" s="3" t="str">
        <f>_xlfn.CONCAT(B69,".mp3")</f>
        <v>https://www.buzzsprout.com/2096278/14706516-astrofotografie-een-interview-met-arenda-schuurman.mp3</v>
      </c>
      <c r="E69" s="2" t="str">
        <f>HYPERLINK(D69,"Klik")</f>
        <v>Klik</v>
      </c>
      <c r="F69" s="3" t="str">
        <f>_xlfn.CONCAT(D69,"?download=true")</f>
        <v>https://www.buzzsprout.com/2096278/14706516-astrofotografie-een-interview-met-arenda-schuurman.mp3?download=true</v>
      </c>
      <c r="G69" s="2" t="str">
        <f>HYPERLINK(F69,"Klik")</f>
        <v>Klik</v>
      </c>
      <c r="H69" s="1" t="s">
        <v>201</v>
      </c>
      <c r="I69" s="1" t="s">
        <v>201</v>
      </c>
      <c r="J69" s="1" t="s">
        <v>280</v>
      </c>
      <c r="K69" s="1" t="s">
        <v>280</v>
      </c>
      <c r="L69" s="1" t="s">
        <v>454</v>
      </c>
      <c r="M69" s="1" t="s">
        <v>759</v>
      </c>
      <c r="N69" s="3" t="s">
        <v>776</v>
      </c>
      <c r="O69" s="1" t="s">
        <v>799</v>
      </c>
      <c r="P69" s="3" t="s">
        <v>867</v>
      </c>
      <c r="Q69" s="3" t="s">
        <v>423</v>
      </c>
      <c r="R69" s="3" t="str">
        <f>_xlfn.CONCAT(O69,"-",L69,"-",J69)</f>
        <v>2024-03-17</v>
      </c>
      <c r="S69" s="1" t="s">
        <v>452</v>
      </c>
      <c r="T69" s="1" t="s">
        <v>331</v>
      </c>
      <c r="U69" s="1" t="s">
        <v>962</v>
      </c>
      <c r="V69" s="3" t="s">
        <v>999</v>
      </c>
      <c r="W69" s="4" t="s">
        <v>200</v>
      </c>
      <c r="X69" s="4" t="s">
        <v>591</v>
      </c>
      <c r="Y69" s="4" t="s">
        <v>591</v>
      </c>
      <c r="Z69" s="5" t="s">
        <v>592</v>
      </c>
      <c r="AA69" s="5" t="s">
        <v>730</v>
      </c>
      <c r="AB69" s="5" t="str">
        <f t="shared" si="1"/>
        <v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v>
      </c>
      <c r="AC69" s="5" t="s">
        <v>1156</v>
      </c>
    </row>
    <row r="70" spans="1:29" ht="21.75" customHeight="1" x14ac:dyDescent="0.25">
      <c r="A70" s="1">
        <v>14756666</v>
      </c>
      <c r="B70" s="1" t="s">
        <v>202</v>
      </c>
      <c r="C70" s="2" t="str">
        <f>HYPERLINK(B70,"Klik")</f>
        <v>Klik</v>
      </c>
      <c r="D70" s="3" t="str">
        <f>_xlfn.CONCAT(B70,".mp3")</f>
        <v>https://www.buzzsprout.com/2096278/14756666-okay-geen-pulsar-maar-wat-dan-wel.mp3</v>
      </c>
      <c r="E70" s="2" t="str">
        <f>HYPERLINK(D70,"Klik")</f>
        <v>Klik</v>
      </c>
      <c r="F70" s="3" t="str">
        <f>_xlfn.CONCAT(D70,"?download=true")</f>
        <v>https://www.buzzsprout.com/2096278/14756666-okay-geen-pulsar-maar-wat-dan-wel.mp3?download=true</v>
      </c>
      <c r="G70" s="2" t="str">
        <f>HYPERLINK(F70,"Klik")</f>
        <v>Klik</v>
      </c>
      <c r="H70" s="1" t="s">
        <v>204</v>
      </c>
      <c r="I70" s="1" t="s">
        <v>993</v>
      </c>
      <c r="J70" s="1" t="s">
        <v>287</v>
      </c>
      <c r="K70" s="1" t="s">
        <v>287</v>
      </c>
      <c r="L70" s="1" t="s">
        <v>454</v>
      </c>
      <c r="M70" s="1" t="s">
        <v>759</v>
      </c>
      <c r="N70" s="3" t="s">
        <v>776</v>
      </c>
      <c r="O70" s="1" t="s">
        <v>799</v>
      </c>
      <c r="P70" s="3" t="s">
        <v>868</v>
      </c>
      <c r="Q70" s="3" t="s">
        <v>424</v>
      </c>
      <c r="R70" s="3" t="str">
        <f>_xlfn.CONCAT(O70,"-",L70,"-",J70)</f>
        <v>2024-03-24</v>
      </c>
      <c r="S70" s="1" t="s">
        <v>452</v>
      </c>
      <c r="T70" s="1" t="s">
        <v>332</v>
      </c>
      <c r="U70" s="1" t="s">
        <v>963</v>
      </c>
      <c r="V70" s="3" t="s">
        <v>1062</v>
      </c>
      <c r="W70" s="4" t="s">
        <v>203</v>
      </c>
      <c r="X70" s="4" t="s">
        <v>593</v>
      </c>
      <c r="Y70" s="4" t="s">
        <v>593</v>
      </c>
      <c r="Z70" s="5" t="s">
        <v>594</v>
      </c>
      <c r="AA70" s="5" t="s">
        <v>731</v>
      </c>
      <c r="AB70" s="5" t="str">
        <f t="shared" si="1"/>
        <v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v>
      </c>
      <c r="AC70" s="5" t="s">
        <v>1157</v>
      </c>
    </row>
    <row r="71" spans="1:29" ht="21.75" customHeight="1" x14ac:dyDescent="0.25">
      <c r="A71" s="1">
        <v>14801125</v>
      </c>
      <c r="B71" s="1" t="s">
        <v>205</v>
      </c>
      <c r="C71" s="2" t="str">
        <f>HYPERLINK(B71,"Klik")</f>
        <v>Klik</v>
      </c>
      <c r="D71" s="3" t="str">
        <f>_xlfn.CONCAT(B71,".mp3")</f>
        <v>https://www.buzzsprout.com/2096278/14801125-een-nieuwe-ster-aan-onze-hemel.mp3</v>
      </c>
      <c r="E71" s="2" t="str">
        <f>HYPERLINK(D71,"Klik")</f>
        <v>Klik</v>
      </c>
      <c r="F71" s="3" t="str">
        <f>_xlfn.CONCAT(D71,"?download=true")</f>
        <v>https://www.buzzsprout.com/2096278/14801125-een-nieuwe-ster-aan-onze-hemel.mp3?download=true</v>
      </c>
      <c r="G71" s="2" t="str">
        <f>HYPERLINK(F71,"Klik")</f>
        <v>Klik</v>
      </c>
      <c r="H71" s="1" t="s">
        <v>207</v>
      </c>
      <c r="I71" s="1" t="s">
        <v>207</v>
      </c>
      <c r="J71" s="1" t="s">
        <v>294</v>
      </c>
      <c r="K71" s="1" t="s">
        <v>294</v>
      </c>
      <c r="L71" s="1" t="s">
        <v>454</v>
      </c>
      <c r="M71" s="1" t="s">
        <v>759</v>
      </c>
      <c r="N71" s="3" t="s">
        <v>776</v>
      </c>
      <c r="O71" s="1" t="s">
        <v>799</v>
      </c>
      <c r="P71" s="3" t="s">
        <v>869</v>
      </c>
      <c r="Q71" s="3" t="s">
        <v>425</v>
      </c>
      <c r="R71" s="3" t="str">
        <f>_xlfn.CONCAT(O71,"-",L71,"-",J71)</f>
        <v>2024-03-31</v>
      </c>
      <c r="S71" s="1" t="s">
        <v>452</v>
      </c>
      <c r="T71" s="1" t="s">
        <v>333</v>
      </c>
      <c r="U71" s="1" t="s">
        <v>964</v>
      </c>
      <c r="V71" s="3" t="s">
        <v>1028</v>
      </c>
      <c r="W71" s="4" t="s">
        <v>206</v>
      </c>
      <c r="X71" s="4" t="s">
        <v>595</v>
      </c>
      <c r="Y71" s="4" t="s">
        <v>595</v>
      </c>
      <c r="Z71" s="5" t="s">
        <v>596</v>
      </c>
      <c r="AA71" s="5" t="s">
        <v>732</v>
      </c>
      <c r="AB71" s="5" t="str">
        <f t="shared" si="1"/>
        <v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v>
      </c>
      <c r="AC71" s="5" t="s">
        <v>1158</v>
      </c>
    </row>
    <row r="72" spans="1:29" ht="21.75" customHeight="1" x14ac:dyDescent="0.25">
      <c r="A72" s="1">
        <v>14847646</v>
      </c>
      <c r="B72" s="1" t="s">
        <v>208</v>
      </c>
      <c r="C72" s="2" t="str">
        <f>HYPERLINK(B72,"Klik")</f>
        <v>Klik</v>
      </c>
      <c r="D72" s="3" t="str">
        <f>_xlfn.CONCAT(B72,".mp3")</f>
        <v>https://www.buzzsprout.com/2096278/14847646-het-thorne-zytkow-object-en-hoe-zwaar-een-ster-eigenlijk-kan-worden.mp3</v>
      </c>
      <c r="E72" s="2" t="str">
        <f>HYPERLINK(D72,"Klik")</f>
        <v>Klik</v>
      </c>
      <c r="F72" s="3" t="str">
        <f>_xlfn.CONCAT(D72,"?download=true")</f>
        <v>https://www.buzzsprout.com/2096278/14847646-het-thorne-zytkow-object-en-hoe-zwaar-een-ster-eigenlijk-kan-worden.mp3?download=true</v>
      </c>
      <c r="G72" s="2" t="str">
        <f>HYPERLINK(F72,"Klik")</f>
        <v>Klik</v>
      </c>
      <c r="H72" s="1" t="s">
        <v>210</v>
      </c>
      <c r="I72" s="1" t="s">
        <v>210</v>
      </c>
      <c r="J72" s="1" t="s">
        <v>459</v>
      </c>
      <c r="K72" s="1" t="s">
        <v>788</v>
      </c>
      <c r="L72" s="1" t="s">
        <v>455</v>
      </c>
      <c r="M72" s="1" t="s">
        <v>760</v>
      </c>
      <c r="N72" s="3" t="s">
        <v>777</v>
      </c>
      <c r="O72" s="1" t="s">
        <v>799</v>
      </c>
      <c r="P72" s="3" t="s">
        <v>870</v>
      </c>
      <c r="Q72" s="3" t="s">
        <v>426</v>
      </c>
      <c r="R72" s="3" t="str">
        <f>_xlfn.CONCAT(O72,"-",L72,"-",J72)</f>
        <v>2024-04-08</v>
      </c>
      <c r="S72" s="1" t="s">
        <v>452</v>
      </c>
      <c r="T72" s="1" t="s">
        <v>334</v>
      </c>
      <c r="U72" s="1" t="s">
        <v>965</v>
      </c>
      <c r="V72" s="3" t="s">
        <v>1045</v>
      </c>
      <c r="W72" s="4" t="s">
        <v>209</v>
      </c>
      <c r="X72" s="4" t="s">
        <v>597</v>
      </c>
      <c r="Y72" s="4" t="s">
        <v>597</v>
      </c>
      <c r="Z72" s="5" t="s">
        <v>598</v>
      </c>
      <c r="AA72" s="5" t="s">
        <v>733</v>
      </c>
      <c r="AB72" s="5" t="str">
        <f t="shared" si="1"/>
        <v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v>
      </c>
      <c r="AC72" s="5" t="s">
        <v>1159</v>
      </c>
    </row>
    <row r="73" spans="1:29" ht="21.75" customHeight="1" x14ac:dyDescent="0.25">
      <c r="A73" s="1">
        <v>14898036</v>
      </c>
      <c r="B73" s="1" t="s">
        <v>211</v>
      </c>
      <c r="C73" s="2" t="str">
        <f>HYPERLINK(B73,"Klik")</f>
        <v>Klik</v>
      </c>
      <c r="D73" s="3" t="str">
        <f>_xlfn.CONCAT(B73,".mp3")</f>
        <v>https://www.buzzsprout.com/2096278/14898036-we-leven-in-een-magnetische-tunnel.mp3</v>
      </c>
      <c r="E73" s="2" t="str">
        <f>HYPERLINK(D73,"Klik")</f>
        <v>Klik</v>
      </c>
      <c r="F73" s="3" t="str">
        <f>_xlfn.CONCAT(D73,"?download=true")</f>
        <v>https://www.buzzsprout.com/2096278/14898036-we-leven-in-een-magnetische-tunnel.mp3?download=true</v>
      </c>
      <c r="G73" s="2" t="str">
        <f>HYPERLINK(F73,"Klik")</f>
        <v>Klik</v>
      </c>
      <c r="H73" s="1" t="s">
        <v>213</v>
      </c>
      <c r="I73" s="1" t="s">
        <v>213</v>
      </c>
      <c r="J73" s="1" t="s">
        <v>279</v>
      </c>
      <c r="K73" s="1" t="s">
        <v>279</v>
      </c>
      <c r="L73" s="1" t="s">
        <v>455</v>
      </c>
      <c r="M73" s="1" t="s">
        <v>760</v>
      </c>
      <c r="N73" s="3" t="s">
        <v>777</v>
      </c>
      <c r="O73" s="1" t="s">
        <v>799</v>
      </c>
      <c r="P73" s="3" t="s">
        <v>871</v>
      </c>
      <c r="Q73" s="3" t="s">
        <v>427</v>
      </c>
      <c r="R73" s="3" t="str">
        <f>_xlfn.CONCAT(O73,"-",L73,"-",J73)</f>
        <v>2024-04-16</v>
      </c>
      <c r="S73" s="1" t="s">
        <v>452</v>
      </c>
      <c r="T73" s="1" t="s">
        <v>335</v>
      </c>
      <c r="U73" s="1" t="s">
        <v>966</v>
      </c>
      <c r="V73" s="3" t="s">
        <v>1084</v>
      </c>
      <c r="W73" s="4" t="s">
        <v>212</v>
      </c>
      <c r="X73" s="4" t="s">
        <v>599</v>
      </c>
      <c r="Y73" s="4" t="s">
        <v>599</v>
      </c>
      <c r="Z73" s="5" t="s">
        <v>600</v>
      </c>
      <c r="AA73" s="5" t="s">
        <v>734</v>
      </c>
      <c r="AB73" s="5" t="str">
        <f t="shared" si="1"/>
        <v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v>
      </c>
      <c r="AC73" s="5" t="s">
        <v>1160</v>
      </c>
    </row>
    <row r="74" spans="1:29" ht="21.75" customHeight="1" x14ac:dyDescent="0.25">
      <c r="A74" s="1">
        <v>14943702</v>
      </c>
      <c r="B74" s="1" t="s">
        <v>214</v>
      </c>
      <c r="C74" s="2" t="str">
        <f>HYPERLINK(B74,"Klik")</f>
        <v>Klik</v>
      </c>
      <c r="D74" s="3" t="str">
        <f>_xlfn.CONCAT(B74,".mp3")</f>
        <v>https://www.buzzsprout.com/2096278/14943702-tijd-voor-wat-geluidsfragmenten.mp3</v>
      </c>
      <c r="E74" s="2" t="str">
        <f>HYPERLINK(D74,"Klik")</f>
        <v>Klik</v>
      </c>
      <c r="F74" s="3" t="str">
        <f>_xlfn.CONCAT(D74,"?download=true")</f>
        <v>https://www.buzzsprout.com/2096278/14943702-tijd-voor-wat-geluidsfragmenten.mp3?download=true</v>
      </c>
      <c r="G74" s="2" t="str">
        <f>HYPERLINK(F74,"Klik")</f>
        <v>Klik</v>
      </c>
      <c r="H74" s="1" t="s">
        <v>216</v>
      </c>
      <c r="I74" s="1" t="s">
        <v>216</v>
      </c>
      <c r="J74" s="1" t="s">
        <v>286</v>
      </c>
      <c r="K74" s="1" t="s">
        <v>286</v>
      </c>
      <c r="L74" s="1" t="s">
        <v>455</v>
      </c>
      <c r="M74" s="1" t="s">
        <v>760</v>
      </c>
      <c r="N74" s="3" t="s">
        <v>777</v>
      </c>
      <c r="O74" s="1" t="s">
        <v>799</v>
      </c>
      <c r="P74" s="3" t="s">
        <v>872</v>
      </c>
      <c r="Q74" s="3" t="s">
        <v>428</v>
      </c>
      <c r="R74" s="3" t="str">
        <f>_xlfn.CONCAT(O74,"-",L74,"-",J74)</f>
        <v>2024-04-23</v>
      </c>
      <c r="S74" s="1" t="s">
        <v>452</v>
      </c>
      <c r="T74" s="1" t="s">
        <v>336</v>
      </c>
      <c r="U74" s="1" t="s">
        <v>967</v>
      </c>
      <c r="V74" s="3" t="s">
        <v>1075</v>
      </c>
      <c r="W74" s="4" t="s">
        <v>215</v>
      </c>
      <c r="X74" s="4" t="s">
        <v>601</v>
      </c>
      <c r="Y74" s="4" t="s">
        <v>601</v>
      </c>
      <c r="Z74" s="5" t="s">
        <v>602</v>
      </c>
      <c r="AA74" s="5" t="s">
        <v>735</v>
      </c>
      <c r="AB74" s="5" t="str">
        <f t="shared" si="1"/>
        <v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v>
      </c>
      <c r="AC74" s="5" t="s">
        <v>1161</v>
      </c>
    </row>
    <row r="75" spans="1:29" ht="21.75" customHeight="1" x14ac:dyDescent="0.25">
      <c r="A75" s="1">
        <v>14968945</v>
      </c>
      <c r="B75" s="1" t="s">
        <v>217</v>
      </c>
      <c r="C75" s="2" t="str">
        <f>HYPERLINK(B75,"Klik")</f>
        <v>Klik</v>
      </c>
      <c r="D75" s="3" t="str">
        <f>_xlfn.CONCAT(B75,".mp3")</f>
        <v>https://www.buzzsprout.com/2096278/14968945-europa-clipper-en-voyager-1-of-andersom.mp3</v>
      </c>
      <c r="E75" s="2" t="str">
        <f>HYPERLINK(D75,"Klik")</f>
        <v>Klik</v>
      </c>
      <c r="F75" s="3" t="str">
        <f>_xlfn.CONCAT(D75,"?download=true")</f>
        <v>https://www.buzzsprout.com/2096278/14968945-europa-clipper-en-voyager-1-of-andersom.mp3?download=true</v>
      </c>
      <c r="G75" s="2" t="str">
        <f>HYPERLINK(F75,"Klik")</f>
        <v>Klik</v>
      </c>
      <c r="H75" s="1" t="s">
        <v>219</v>
      </c>
      <c r="I75" s="1" t="s">
        <v>219</v>
      </c>
      <c r="J75" s="1" t="s">
        <v>291</v>
      </c>
      <c r="K75" s="1" t="s">
        <v>291</v>
      </c>
      <c r="L75" s="1" t="s">
        <v>455</v>
      </c>
      <c r="M75" s="1" t="s">
        <v>760</v>
      </c>
      <c r="N75" s="3" t="s">
        <v>777</v>
      </c>
      <c r="O75" s="1" t="s">
        <v>799</v>
      </c>
      <c r="P75" s="3" t="s">
        <v>873</v>
      </c>
      <c r="Q75" s="3" t="s">
        <v>429</v>
      </c>
      <c r="R75" s="3" t="str">
        <f>_xlfn.CONCAT(O75,"-",L75,"-",J75)</f>
        <v>2024-04-28</v>
      </c>
      <c r="S75" s="1" t="s">
        <v>452</v>
      </c>
      <c r="T75" s="1" t="s">
        <v>337</v>
      </c>
      <c r="U75" s="1" t="s">
        <v>968</v>
      </c>
      <c r="V75" s="3" t="s">
        <v>1035</v>
      </c>
      <c r="W75" s="4" t="s">
        <v>218</v>
      </c>
      <c r="X75" s="4" t="s">
        <v>603</v>
      </c>
      <c r="Y75" s="4" t="s">
        <v>603</v>
      </c>
      <c r="Z75" s="5" t="s">
        <v>604</v>
      </c>
      <c r="AA75" s="5" t="s">
        <v>736</v>
      </c>
      <c r="AB75" s="5" t="str">
        <f t="shared" si="1"/>
        <v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v>
      </c>
      <c r="AC75" s="5" t="s">
        <v>1162</v>
      </c>
    </row>
    <row r="76" spans="1:29" ht="21.75" customHeight="1" x14ac:dyDescent="0.25">
      <c r="A76" s="1">
        <v>15013251</v>
      </c>
      <c r="B76" s="1" t="s">
        <v>220</v>
      </c>
      <c r="C76" s="2" t="str">
        <f>HYPERLINK(B76,"Klik")</f>
        <v>Klik</v>
      </c>
      <c r="D76" s="3" t="str">
        <f>_xlfn.CONCAT(B76,".mp3")</f>
        <v>https://www.buzzsprout.com/2096278/15013251-kortstondige-maan-fenomenen.mp3</v>
      </c>
      <c r="E76" s="2" t="str">
        <f>HYPERLINK(D76,"Klik")</f>
        <v>Klik</v>
      </c>
      <c r="F76" s="3" t="str">
        <f>_xlfn.CONCAT(D76,"?download=true")</f>
        <v>https://www.buzzsprout.com/2096278/15013251-kortstondige-maan-fenomenen.mp3?download=true</v>
      </c>
      <c r="G76" s="2" t="str">
        <f>HYPERLINK(F76,"Klik")</f>
        <v>Klik</v>
      </c>
      <c r="H76" s="1" t="s">
        <v>222</v>
      </c>
      <c r="I76" s="1" t="s">
        <v>222</v>
      </c>
      <c r="J76" s="1" t="s">
        <v>456</v>
      </c>
      <c r="K76" s="1" t="s">
        <v>785</v>
      </c>
      <c r="L76" s="1" t="s">
        <v>456</v>
      </c>
      <c r="M76" s="1" t="s">
        <v>761</v>
      </c>
      <c r="N76" s="3" t="s">
        <v>778</v>
      </c>
      <c r="O76" s="1" t="s">
        <v>799</v>
      </c>
      <c r="P76" s="3" t="s">
        <v>874</v>
      </c>
      <c r="Q76" s="3" t="s">
        <v>430</v>
      </c>
      <c r="R76" s="3" t="str">
        <f>_xlfn.CONCAT(O76,"-",L76,"-",J76)</f>
        <v>2024-05-05</v>
      </c>
      <c r="S76" s="1" t="s">
        <v>452</v>
      </c>
      <c r="T76" s="1" t="s">
        <v>338</v>
      </c>
      <c r="U76" s="1" t="s">
        <v>969</v>
      </c>
      <c r="V76" s="3" t="s">
        <v>1054</v>
      </c>
      <c r="W76" s="4" t="s">
        <v>221</v>
      </c>
      <c r="X76" s="4" t="s">
        <v>605</v>
      </c>
      <c r="Y76" s="4" t="s">
        <v>605</v>
      </c>
      <c r="Z76" s="5" t="s">
        <v>606</v>
      </c>
      <c r="AA76" s="5" t="s">
        <v>737</v>
      </c>
      <c r="AB76" s="5" t="str">
        <f t="shared" si="1"/>
        <v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v>
      </c>
      <c r="AC76" s="5" t="s">
        <v>1163</v>
      </c>
    </row>
    <row r="77" spans="1:29" ht="21.75" customHeight="1" x14ac:dyDescent="0.25">
      <c r="A77" s="1">
        <v>15054031</v>
      </c>
      <c r="B77" s="1" t="s">
        <v>223</v>
      </c>
      <c r="C77" s="2" t="str">
        <f>HYPERLINK(B77,"Klik")</f>
        <v>Klik</v>
      </c>
      <c r="D77" s="3" t="str">
        <f>_xlfn.CONCAT(B77,".mp3")</f>
        <v>https://www.buzzsprout.com/2096278/15054031-secundaire-eclips-secundaire-atmosfeer.mp3</v>
      </c>
      <c r="E77" s="2" t="str">
        <f>HYPERLINK(D77,"Klik")</f>
        <v>Klik</v>
      </c>
      <c r="F77" s="3" t="str">
        <f>_xlfn.CONCAT(D77,"?download=true")</f>
        <v>https://www.buzzsprout.com/2096278/15054031-secundaire-eclips-secundaire-atmosfeer.mp3?download=true</v>
      </c>
      <c r="G77" s="2" t="str">
        <f>HYPERLINK(F77,"Klik")</f>
        <v>Klik</v>
      </c>
      <c r="H77" s="1" t="s">
        <v>225</v>
      </c>
      <c r="I77" s="1" t="s">
        <v>225</v>
      </c>
      <c r="J77" s="1" t="s">
        <v>275</v>
      </c>
      <c r="K77" s="1" t="s">
        <v>275</v>
      </c>
      <c r="L77" s="1" t="s">
        <v>456</v>
      </c>
      <c r="M77" s="1" t="s">
        <v>761</v>
      </c>
      <c r="N77" s="3" t="s">
        <v>778</v>
      </c>
      <c r="O77" s="1" t="s">
        <v>799</v>
      </c>
      <c r="P77" s="3" t="s">
        <v>875</v>
      </c>
      <c r="Q77" s="3" t="s">
        <v>431</v>
      </c>
      <c r="R77" s="3" t="str">
        <f>_xlfn.CONCAT(O77,"-",L77,"-",J77)</f>
        <v>2024-05-12</v>
      </c>
      <c r="S77" s="1" t="s">
        <v>452</v>
      </c>
      <c r="T77" s="1" t="s">
        <v>339</v>
      </c>
      <c r="U77" s="1" t="s">
        <v>970</v>
      </c>
      <c r="V77" s="3" t="s">
        <v>1068</v>
      </c>
      <c r="W77" s="4" t="s">
        <v>224</v>
      </c>
      <c r="X77" s="4" t="s">
        <v>607</v>
      </c>
      <c r="Y77" s="4" t="s">
        <v>607</v>
      </c>
      <c r="Z77" s="5" t="s">
        <v>608</v>
      </c>
      <c r="AA77" s="5" t="s">
        <v>738</v>
      </c>
      <c r="AB77" s="5" t="str">
        <f t="shared" si="1"/>
        <v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v>
      </c>
      <c r="AC77" s="5" t="s">
        <v>1164</v>
      </c>
    </row>
    <row r="78" spans="1:29" ht="21.75" customHeight="1" x14ac:dyDescent="0.25">
      <c r="A78" s="1">
        <v>15091584</v>
      </c>
      <c r="B78" s="1" t="s">
        <v>226</v>
      </c>
      <c r="C78" s="2" t="str">
        <f>HYPERLINK(B78,"Klik")</f>
        <v>Klik</v>
      </c>
      <c r="D78" s="3" t="str">
        <f>_xlfn.CONCAT(B78,".mp3")</f>
        <v>https://www.buzzsprout.com/2096278/15091584-toi-1452b-een-geleide-meditatie-met-mirthe-en-hens.mp3</v>
      </c>
      <c r="E78" s="2" t="str">
        <f>HYPERLINK(D78,"Klik")</f>
        <v>Klik</v>
      </c>
      <c r="F78" s="3" t="str">
        <f>_xlfn.CONCAT(D78,"?download=true")</f>
        <v>https://www.buzzsprout.com/2096278/15091584-toi-1452b-een-geleide-meditatie-met-mirthe-en-hens.mp3?download=true</v>
      </c>
      <c r="G78" s="2" t="str">
        <f>HYPERLINK(F78,"Klik")</f>
        <v>Klik</v>
      </c>
      <c r="H78" s="1" t="s">
        <v>228</v>
      </c>
      <c r="I78" s="1" t="s">
        <v>228</v>
      </c>
      <c r="J78" s="1" t="s">
        <v>281</v>
      </c>
      <c r="K78" s="1" t="s">
        <v>281</v>
      </c>
      <c r="L78" s="1" t="s">
        <v>456</v>
      </c>
      <c r="M78" s="1" t="s">
        <v>761</v>
      </c>
      <c r="N78" s="3" t="s">
        <v>778</v>
      </c>
      <c r="O78" s="1" t="s">
        <v>799</v>
      </c>
      <c r="P78" s="3" t="s">
        <v>876</v>
      </c>
      <c r="Q78" s="3" t="s">
        <v>432</v>
      </c>
      <c r="R78" s="3" t="str">
        <f>_xlfn.CONCAT(O78,"-",L78,"-",J78)</f>
        <v>2024-05-18</v>
      </c>
      <c r="S78" s="1" t="s">
        <v>452</v>
      </c>
      <c r="T78" s="1" t="s">
        <v>340</v>
      </c>
      <c r="U78" s="1" t="s">
        <v>971</v>
      </c>
      <c r="V78" s="3" t="s">
        <v>1076</v>
      </c>
      <c r="W78" s="4" t="s">
        <v>227</v>
      </c>
      <c r="X78" s="4" t="s">
        <v>609</v>
      </c>
      <c r="Y78" s="4" t="s">
        <v>609</v>
      </c>
      <c r="Z78" s="5" t="s">
        <v>610</v>
      </c>
      <c r="AA78" s="5" t="s">
        <v>666</v>
      </c>
      <c r="AB78" s="5" t="str">
        <f t="shared" si="1"/>
        <v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v>
      </c>
      <c r="AC78" s="5" t="s">
        <v>1165</v>
      </c>
    </row>
    <row r="79" spans="1:29" ht="21.75" customHeight="1" x14ac:dyDescent="0.25">
      <c r="A79" s="1">
        <v>15141653</v>
      </c>
      <c r="B79" s="1" t="s">
        <v>229</v>
      </c>
      <c r="C79" s="2" t="str">
        <f>HYPERLINK(B79,"Klik")</f>
        <v>Klik</v>
      </c>
      <c r="D79" s="3" t="str">
        <f>_xlfn.CONCAT(B79,".mp3")</f>
        <v>https://www.buzzsprout.com/2096278/15141653-amalthea.mp3</v>
      </c>
      <c r="E79" s="2" t="str">
        <f>HYPERLINK(D79,"Klik")</f>
        <v>Klik</v>
      </c>
      <c r="F79" s="3" t="str">
        <f>_xlfn.CONCAT(D79,"?download=true")</f>
        <v>https://www.buzzsprout.com/2096278/15141653-amalthea.mp3?download=true</v>
      </c>
      <c r="G79" s="2" t="str">
        <f>HYPERLINK(F79,"Klik")</f>
        <v>Klik</v>
      </c>
      <c r="H79" s="1" t="s">
        <v>231</v>
      </c>
      <c r="I79" s="1" t="s">
        <v>231</v>
      </c>
      <c r="J79" s="1" t="s">
        <v>290</v>
      </c>
      <c r="K79" s="1" t="s">
        <v>290</v>
      </c>
      <c r="L79" s="1" t="s">
        <v>456</v>
      </c>
      <c r="M79" s="1" t="s">
        <v>761</v>
      </c>
      <c r="N79" s="3" t="s">
        <v>778</v>
      </c>
      <c r="O79" s="1" t="s">
        <v>799</v>
      </c>
      <c r="P79" s="3" t="s">
        <v>877</v>
      </c>
      <c r="Q79" s="3" t="s">
        <v>433</v>
      </c>
      <c r="R79" s="3" t="str">
        <f>_xlfn.CONCAT(O79,"-",L79,"-",J79)</f>
        <v>2024-05-27</v>
      </c>
      <c r="S79" s="1" t="s">
        <v>452</v>
      </c>
      <c r="T79" s="1" t="s">
        <v>341</v>
      </c>
      <c r="U79" s="1" t="s">
        <v>972</v>
      </c>
      <c r="V79" s="3" t="s">
        <v>998</v>
      </c>
      <c r="W79" s="4" t="s">
        <v>230</v>
      </c>
      <c r="X79" s="4" t="s">
        <v>611</v>
      </c>
      <c r="Y79" s="4" t="s">
        <v>611</v>
      </c>
      <c r="Z79" s="5" t="s">
        <v>612</v>
      </c>
      <c r="AA79" s="5" t="s">
        <v>739</v>
      </c>
      <c r="AB79" s="5" t="str">
        <f t="shared" si="1"/>
        <v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v>
      </c>
      <c r="AC79" s="5" t="s">
        <v>1166</v>
      </c>
    </row>
    <row r="80" spans="1:29" ht="21.75" customHeight="1" x14ac:dyDescent="0.25">
      <c r="A80" s="1">
        <v>15182541</v>
      </c>
      <c r="B80" s="1" t="s">
        <v>232</v>
      </c>
      <c r="C80" s="2" t="str">
        <f>HYPERLINK(B80,"Klik")</f>
        <v>Klik</v>
      </c>
      <c r="D80" s="3" t="str">
        <f>_xlfn.CONCAT(B80,".mp3")</f>
        <v>https://www.buzzsprout.com/2096278/15182541-een-pleidooi-voor-de-verrekijker.mp3</v>
      </c>
      <c r="E80" s="2" t="str">
        <f>HYPERLINK(D80,"Klik")</f>
        <v>Klik</v>
      </c>
      <c r="F80" s="3" t="str">
        <f>_xlfn.CONCAT(D80,"?download=true")</f>
        <v>https://www.buzzsprout.com/2096278/15182541-een-pleidooi-voor-de-verrekijker.mp3?download=true</v>
      </c>
      <c r="G80" s="2" t="str">
        <f>HYPERLINK(F80,"Klik")</f>
        <v>Klik</v>
      </c>
      <c r="H80" s="1" t="s">
        <v>234</v>
      </c>
      <c r="I80" s="1" t="s">
        <v>234</v>
      </c>
      <c r="J80" s="1" t="s">
        <v>454</v>
      </c>
      <c r="K80" s="1" t="s">
        <v>784</v>
      </c>
      <c r="L80" s="1" t="s">
        <v>457</v>
      </c>
      <c r="M80" s="1" t="s">
        <v>762</v>
      </c>
      <c r="N80" s="3" t="s">
        <v>779</v>
      </c>
      <c r="O80" s="1" t="s">
        <v>799</v>
      </c>
      <c r="P80" s="3" t="s">
        <v>878</v>
      </c>
      <c r="Q80" s="3" t="s">
        <v>434</v>
      </c>
      <c r="R80" s="3" t="str">
        <f>_xlfn.CONCAT(O80,"-",L80,"-",J80)</f>
        <v>2024-06-03</v>
      </c>
      <c r="S80" s="1" t="s">
        <v>452</v>
      </c>
      <c r="T80" s="1" t="s">
        <v>342</v>
      </c>
      <c r="U80" s="1" t="s">
        <v>973</v>
      </c>
      <c r="V80" s="3" t="s">
        <v>1029</v>
      </c>
      <c r="W80" s="4" t="s">
        <v>233</v>
      </c>
      <c r="X80" s="4" t="s">
        <v>613</v>
      </c>
      <c r="Y80" s="4" t="s">
        <v>613</v>
      </c>
      <c r="Z80" s="5" t="s">
        <v>614</v>
      </c>
      <c r="AA80" s="5" t="s">
        <v>740</v>
      </c>
      <c r="AB80" s="5" t="str">
        <f t="shared" si="1"/>
        <v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v>
      </c>
      <c r="AC80" s="5" t="s">
        <v>1167</v>
      </c>
    </row>
    <row r="81" spans="1:29" ht="21.75" customHeight="1" x14ac:dyDescent="0.25">
      <c r="A81" s="1">
        <v>15232936</v>
      </c>
      <c r="B81" s="1" t="s">
        <v>235</v>
      </c>
      <c r="C81" s="2" t="str">
        <f>HYPERLINK(B81,"Klik")</f>
        <v>Klik</v>
      </c>
      <c r="D81" s="3" t="str">
        <f>_xlfn.CONCAT(B81,".mp3")</f>
        <v>https://www.buzzsprout.com/2096278/15232936-europa-clipper-deel-2.mp3</v>
      </c>
      <c r="E81" s="2" t="str">
        <f>HYPERLINK(D81,"Klik")</f>
        <v>Klik</v>
      </c>
      <c r="F81" s="3" t="str">
        <f>_xlfn.CONCAT(D81,"?download=true")</f>
        <v>https://www.buzzsprout.com/2096278/15232936-europa-clipper-deel-2.mp3?download=true</v>
      </c>
      <c r="G81" s="2" t="str">
        <f>HYPERLINK(F81,"Klik")</f>
        <v>Klik</v>
      </c>
      <c r="H81" s="1" t="s">
        <v>237</v>
      </c>
      <c r="I81" s="1" t="s">
        <v>237</v>
      </c>
      <c r="J81" s="1" t="s">
        <v>274</v>
      </c>
      <c r="K81" s="1" t="s">
        <v>274</v>
      </c>
      <c r="L81" s="1" t="s">
        <v>457</v>
      </c>
      <c r="M81" s="1" t="s">
        <v>762</v>
      </c>
      <c r="N81" s="3" t="s">
        <v>779</v>
      </c>
      <c r="O81" s="1" t="s">
        <v>799</v>
      </c>
      <c r="P81" s="3" t="s">
        <v>879</v>
      </c>
      <c r="Q81" s="3" t="s">
        <v>435</v>
      </c>
      <c r="R81" s="3" t="str">
        <f>_xlfn.CONCAT(O81,"-",L81,"-",J81)</f>
        <v>2024-06-11</v>
      </c>
      <c r="S81" s="1" t="s">
        <v>452</v>
      </c>
      <c r="T81" s="1" t="s">
        <v>343</v>
      </c>
      <c r="U81" s="1" t="s">
        <v>974</v>
      </c>
      <c r="V81" s="3" t="s">
        <v>1034</v>
      </c>
      <c r="W81" s="4" t="s">
        <v>236</v>
      </c>
      <c r="X81" s="4" t="s">
        <v>615</v>
      </c>
      <c r="Y81" s="4" t="s">
        <v>615</v>
      </c>
      <c r="Z81" s="5" t="s">
        <v>616</v>
      </c>
      <c r="AA81" s="5" t="s">
        <v>741</v>
      </c>
      <c r="AB81" s="5" t="str">
        <f t="shared" si="1"/>
        <v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v>
      </c>
      <c r="AC81" s="5" t="s">
        <v>1168</v>
      </c>
    </row>
    <row r="82" spans="1:29" ht="21.75" customHeight="1" x14ac:dyDescent="0.25">
      <c r="A82" s="1">
        <v>15262778</v>
      </c>
      <c r="B82" s="1" t="s">
        <v>238</v>
      </c>
      <c r="C82" s="2" t="str">
        <f>HYPERLINK(B82,"Klik")</f>
        <v>Klik</v>
      </c>
      <c r="D82" s="3" t="str">
        <f>_xlfn.CONCAT(B82,".mp3")</f>
        <v>https://www.buzzsprout.com/2096278/15262778-dyson-spheres.mp3</v>
      </c>
      <c r="E82" s="2" t="str">
        <f>HYPERLINK(D82,"Klik")</f>
        <v>Klik</v>
      </c>
      <c r="F82" s="3" t="str">
        <f>_xlfn.CONCAT(D82,"?download=true")</f>
        <v>https://www.buzzsprout.com/2096278/15262778-dyson-spheres.mp3?download=true</v>
      </c>
      <c r="G82" s="2" t="str">
        <f>HYPERLINK(F82,"Klik")</f>
        <v>Klik</v>
      </c>
      <c r="H82" s="1" t="s">
        <v>240</v>
      </c>
      <c r="I82" s="1" t="s">
        <v>240</v>
      </c>
      <c r="J82" s="1" t="s">
        <v>280</v>
      </c>
      <c r="K82" s="1" t="s">
        <v>280</v>
      </c>
      <c r="L82" s="1" t="s">
        <v>457</v>
      </c>
      <c r="M82" s="1" t="s">
        <v>762</v>
      </c>
      <c r="N82" s="3" t="s">
        <v>779</v>
      </c>
      <c r="O82" s="1" t="s">
        <v>799</v>
      </c>
      <c r="P82" s="3" t="s">
        <v>880</v>
      </c>
      <c r="Q82" s="3" t="s">
        <v>436</v>
      </c>
      <c r="R82" s="3" t="str">
        <f>_xlfn.CONCAT(O82,"-",L82,"-",J82)</f>
        <v>2024-06-17</v>
      </c>
      <c r="S82" s="1" t="s">
        <v>452</v>
      </c>
      <c r="T82" s="1" t="s">
        <v>344</v>
      </c>
      <c r="U82" s="1" t="s">
        <v>975</v>
      </c>
      <c r="V82" s="3" t="s">
        <v>1020</v>
      </c>
      <c r="W82" s="4" t="s">
        <v>239</v>
      </c>
      <c r="X82" s="4" t="s">
        <v>617</v>
      </c>
      <c r="Y82" s="4" t="s">
        <v>654</v>
      </c>
      <c r="Z82" s="5" t="s">
        <v>618</v>
      </c>
      <c r="AA82" s="5" t="s">
        <v>742</v>
      </c>
      <c r="AB82" s="5" t="str">
        <f t="shared" si="1"/>
        <v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v>
      </c>
      <c r="AC82" s="5" t="s">
        <v>1169</v>
      </c>
    </row>
    <row r="83" spans="1:29" ht="21.75" customHeight="1" x14ac:dyDescent="0.25">
      <c r="A83" s="1">
        <v>15304478</v>
      </c>
      <c r="B83" s="1" t="s">
        <v>241</v>
      </c>
      <c r="C83" s="2" t="str">
        <f>HYPERLINK(B83,"Klik")</f>
        <v>Klik</v>
      </c>
      <c r="D83" s="3" t="str">
        <f>_xlfn.CONCAT(B83,".mp3")</f>
        <v>https://www.buzzsprout.com/2096278/15304478-een-dubbelster-in-wl20.mp3</v>
      </c>
      <c r="E83" s="2" t="str">
        <f>HYPERLINK(D83,"Klik")</f>
        <v>Klik</v>
      </c>
      <c r="F83" s="3" t="str">
        <f>_xlfn.CONCAT(D83,"?download=true")</f>
        <v>https://www.buzzsprout.com/2096278/15304478-een-dubbelster-in-wl20.mp3?download=true</v>
      </c>
      <c r="G83" s="2" t="str">
        <f>HYPERLINK(F83,"Klik")</f>
        <v>Klik</v>
      </c>
      <c r="H83" s="1" t="s">
        <v>243</v>
      </c>
      <c r="I83" s="1" t="s">
        <v>243</v>
      </c>
      <c r="J83" s="1" t="s">
        <v>287</v>
      </c>
      <c r="K83" s="1" t="s">
        <v>287</v>
      </c>
      <c r="L83" s="1" t="s">
        <v>457</v>
      </c>
      <c r="M83" s="1" t="s">
        <v>762</v>
      </c>
      <c r="N83" s="3" t="s">
        <v>779</v>
      </c>
      <c r="O83" s="1" t="s">
        <v>799</v>
      </c>
      <c r="P83" s="3" t="s">
        <v>881</v>
      </c>
      <c r="Q83" s="3" t="s">
        <v>437</v>
      </c>
      <c r="R83" s="3" t="str">
        <f>_xlfn.CONCAT(O83,"-",L83,"-",J83)</f>
        <v>2024-06-24</v>
      </c>
      <c r="S83" s="1" t="s">
        <v>452</v>
      </c>
      <c r="T83" s="1" t="s">
        <v>345</v>
      </c>
      <c r="U83" s="1" t="s">
        <v>976</v>
      </c>
      <c r="V83" s="3" t="s">
        <v>1025</v>
      </c>
      <c r="W83" s="4" t="s">
        <v>242</v>
      </c>
      <c r="X83" s="4" t="s">
        <v>619</v>
      </c>
      <c r="Y83" s="4" t="s">
        <v>619</v>
      </c>
      <c r="Z83" s="5" t="s">
        <v>620</v>
      </c>
      <c r="AA83" s="5" t="s">
        <v>743</v>
      </c>
      <c r="AB83" s="5" t="str">
        <f t="shared" si="1"/>
        <v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v>
      </c>
      <c r="AC83" s="5" t="s">
        <v>1170</v>
      </c>
    </row>
    <row r="84" spans="1:29" ht="21.75" customHeight="1" x14ac:dyDescent="0.25">
      <c r="A84" s="1">
        <v>15340768</v>
      </c>
      <c r="B84" s="1" t="s">
        <v>244</v>
      </c>
      <c r="C84" s="2" t="str">
        <f>HYPERLINK(B84,"Klik")</f>
        <v>Klik</v>
      </c>
      <c r="D84" s="3" t="str">
        <f>_xlfn.CONCAT(B84,".mp3")</f>
        <v>https://www.buzzsprout.com/2096278/15340768-metrologie.mp3</v>
      </c>
      <c r="E84" s="2" t="str">
        <f>HYPERLINK(D84,"Klik")</f>
        <v>Klik</v>
      </c>
      <c r="F84" s="3" t="str">
        <f>_xlfn.CONCAT(D84,"?download=true")</f>
        <v>https://www.buzzsprout.com/2096278/15340768-metrologie.mp3?download=true</v>
      </c>
      <c r="G84" s="2" t="str">
        <f>HYPERLINK(F84,"Klik")</f>
        <v>Klik</v>
      </c>
      <c r="H84" s="1" t="s">
        <v>246</v>
      </c>
      <c r="I84" s="1" t="s">
        <v>246</v>
      </c>
      <c r="J84" s="1" t="s">
        <v>452</v>
      </c>
      <c r="K84" s="1" t="s">
        <v>782</v>
      </c>
      <c r="L84" s="1" t="s">
        <v>458</v>
      </c>
      <c r="M84" s="1" t="s">
        <v>763</v>
      </c>
      <c r="N84" s="3" t="s">
        <v>780</v>
      </c>
      <c r="O84" s="1" t="s">
        <v>799</v>
      </c>
      <c r="P84" s="3" t="s">
        <v>882</v>
      </c>
      <c r="Q84" s="3" t="s">
        <v>438</v>
      </c>
      <c r="R84" s="3" t="str">
        <f>_xlfn.CONCAT(O84,"-",L84,"-",J84)</f>
        <v>2024-07-01</v>
      </c>
      <c r="S84" s="1" t="s">
        <v>452</v>
      </c>
      <c r="T84" s="1" t="s">
        <v>346</v>
      </c>
      <c r="U84" s="1" t="s">
        <v>977</v>
      </c>
      <c r="V84" s="3" t="s">
        <v>1060</v>
      </c>
      <c r="W84" s="4" t="s">
        <v>245</v>
      </c>
      <c r="X84" s="4" t="s">
        <v>621</v>
      </c>
      <c r="Y84" s="4" t="s">
        <v>655</v>
      </c>
      <c r="Z84" s="5" t="s">
        <v>622</v>
      </c>
      <c r="AA84" s="5" t="s">
        <v>744</v>
      </c>
      <c r="AB84" s="5" t="str">
        <f t="shared" si="1"/>
        <v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v>
      </c>
      <c r="AC84" s="5" t="s">
        <v>1171</v>
      </c>
    </row>
    <row r="85" spans="1:29" ht="21.75" customHeight="1" x14ac:dyDescent="0.25">
      <c r="A85" s="1">
        <v>15374225</v>
      </c>
      <c r="B85" s="1" t="s">
        <v>247</v>
      </c>
      <c r="C85" s="2" t="str">
        <f>HYPERLINK(B85,"Klik")</f>
        <v>Klik</v>
      </c>
      <c r="D85" s="3" t="str">
        <f>_xlfn.CONCAT(B85,".mp3")</f>
        <v>https://www.buzzsprout.com/2096278/15374225-enge-stenen-die-langs-de-aarde-vliegen.mp3</v>
      </c>
      <c r="E85" s="2" t="str">
        <f>HYPERLINK(D85,"Klik")</f>
        <v>Klik</v>
      </c>
      <c r="F85" s="3" t="str">
        <f>_xlfn.CONCAT(D85,"?download=true")</f>
        <v>https://www.buzzsprout.com/2096278/15374225-enge-stenen-die-langs-de-aarde-vliegen.mp3?download=true</v>
      </c>
      <c r="G85" s="2" t="str">
        <f>HYPERLINK(F85,"Klik")</f>
        <v>Klik</v>
      </c>
      <c r="H85" s="1" t="s">
        <v>249</v>
      </c>
      <c r="I85" s="1" t="s">
        <v>249</v>
      </c>
      <c r="J85" s="1" t="s">
        <v>458</v>
      </c>
      <c r="K85" s="1" t="s">
        <v>787</v>
      </c>
      <c r="L85" s="1" t="s">
        <v>458</v>
      </c>
      <c r="M85" s="1" t="s">
        <v>763</v>
      </c>
      <c r="N85" s="3" t="s">
        <v>780</v>
      </c>
      <c r="O85" s="1" t="s">
        <v>799</v>
      </c>
      <c r="P85" s="3" t="s">
        <v>883</v>
      </c>
      <c r="Q85" s="3" t="s">
        <v>439</v>
      </c>
      <c r="R85" s="3" t="str">
        <f>_xlfn.CONCAT(O85,"-",L85,"-",J85)</f>
        <v>2024-07-07</v>
      </c>
      <c r="S85" s="1" t="s">
        <v>452</v>
      </c>
      <c r="T85" s="1" t="s">
        <v>347</v>
      </c>
      <c r="U85" s="1" t="s">
        <v>978</v>
      </c>
      <c r="V85" s="3" t="s">
        <v>1033</v>
      </c>
      <c r="W85" s="4" t="s">
        <v>248</v>
      </c>
      <c r="X85" s="4" t="s">
        <v>623</v>
      </c>
      <c r="Y85" s="4" t="s">
        <v>623</v>
      </c>
      <c r="Z85" s="5" t="s">
        <v>624</v>
      </c>
      <c r="AA85" s="5" t="s">
        <v>745</v>
      </c>
      <c r="AB85" s="5" t="str">
        <f t="shared" si="1"/>
        <v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v>
      </c>
      <c r="AC85" s="5" t="s">
        <v>1172</v>
      </c>
    </row>
    <row r="86" spans="1:29" ht="21.75" customHeight="1" x14ac:dyDescent="0.25">
      <c r="A86" s="1">
        <v>15400221</v>
      </c>
      <c r="B86" s="1" t="s">
        <v>250</v>
      </c>
      <c r="C86" s="2" t="str">
        <f>HYPERLINK(B86,"Klik")</f>
        <v>Klik</v>
      </c>
      <c r="D86" s="3" t="str">
        <f>_xlfn.CONCAT(B86,".mp3")</f>
        <v>https://www.buzzsprout.com/2096278/15400221-de-mysterieuze-luchtschepen-van-1896-1897.mp3</v>
      </c>
      <c r="E86" s="2" t="str">
        <f>HYPERLINK(D86,"Klik")</f>
        <v>Klik</v>
      </c>
      <c r="F86" s="3" t="str">
        <f>_xlfn.CONCAT(D86,"?download=true")</f>
        <v>https://www.buzzsprout.com/2096278/15400221-de-mysterieuze-luchtschepen-van-1896-1897.mp3?download=true</v>
      </c>
      <c r="G86" s="2" t="str">
        <f>HYPERLINK(F86,"Klik")</f>
        <v>Klik</v>
      </c>
      <c r="H86" s="1" t="s">
        <v>252</v>
      </c>
      <c r="I86" s="1" t="s">
        <v>252</v>
      </c>
      <c r="J86" s="1" t="s">
        <v>277</v>
      </c>
      <c r="K86" s="1" t="s">
        <v>277</v>
      </c>
      <c r="L86" s="1" t="s">
        <v>458</v>
      </c>
      <c r="M86" s="1" t="s">
        <v>763</v>
      </c>
      <c r="N86" s="3" t="s">
        <v>780</v>
      </c>
      <c r="O86" s="1" t="s">
        <v>799</v>
      </c>
      <c r="P86" s="3" t="s">
        <v>884</v>
      </c>
      <c r="Q86" s="3" t="s">
        <v>440</v>
      </c>
      <c r="R86" s="3" t="str">
        <f>_xlfn.CONCAT(O86,"-",L86,"-",J86)</f>
        <v>2024-07-14</v>
      </c>
      <c r="S86" s="1" t="s">
        <v>452</v>
      </c>
      <c r="T86" s="1" t="s">
        <v>348</v>
      </c>
      <c r="U86" s="1" t="s">
        <v>979</v>
      </c>
      <c r="V86" s="3" t="s">
        <v>1013</v>
      </c>
      <c r="W86" s="4" t="s">
        <v>251</v>
      </c>
      <c r="X86" s="4" t="s">
        <v>625</v>
      </c>
      <c r="Y86" s="4" t="s">
        <v>625</v>
      </c>
      <c r="Z86" s="5" t="s">
        <v>626</v>
      </c>
      <c r="AA86" s="5" t="s">
        <v>746</v>
      </c>
      <c r="AB86" s="5" t="str">
        <f t="shared" si="1"/>
        <v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v>
      </c>
      <c r="AC86" s="5" t="s">
        <v>1173</v>
      </c>
    </row>
    <row r="87" spans="1:29" ht="21.75" customHeight="1" x14ac:dyDescent="0.25">
      <c r="A87" s="1">
        <v>15400251</v>
      </c>
      <c r="B87" s="1" t="s">
        <v>253</v>
      </c>
      <c r="C87" s="2" t="str">
        <f>HYPERLINK(B87,"Klik")</f>
        <v>Klik</v>
      </c>
      <c r="D87" s="3" t="str">
        <f>_xlfn.CONCAT(B87,".mp3")</f>
        <v>https://www.buzzsprout.com/2096278/15400251-buitenaards-broeikasgas.mp3</v>
      </c>
      <c r="E87" s="2" t="str">
        <f>HYPERLINK(D87,"Klik")</f>
        <v>Klik</v>
      </c>
      <c r="F87" s="3" t="str">
        <f>_xlfn.CONCAT(D87,"?download=true")</f>
        <v>https://www.buzzsprout.com/2096278/15400251-buitenaards-broeikasgas.mp3?download=true</v>
      </c>
      <c r="G87" s="2" t="str">
        <f>HYPERLINK(F87,"Klik")</f>
        <v>Klik</v>
      </c>
      <c r="H87" s="1" t="s">
        <v>255</v>
      </c>
      <c r="I87" s="1" t="s">
        <v>255</v>
      </c>
      <c r="J87" s="1" t="s">
        <v>284</v>
      </c>
      <c r="K87" s="1" t="s">
        <v>284</v>
      </c>
      <c r="L87" s="1" t="s">
        <v>458</v>
      </c>
      <c r="M87" s="1" t="s">
        <v>763</v>
      </c>
      <c r="N87" s="3" t="s">
        <v>780</v>
      </c>
      <c r="O87" s="1" t="s">
        <v>799</v>
      </c>
      <c r="P87" s="3" t="s">
        <v>885</v>
      </c>
      <c r="Q87" s="3" t="s">
        <v>441</v>
      </c>
      <c r="R87" s="3" t="str">
        <f>_xlfn.CONCAT(O87,"-",L87,"-",J87)</f>
        <v>2024-07-21</v>
      </c>
      <c r="S87" s="1" t="s">
        <v>452</v>
      </c>
      <c r="T87" s="1" t="s">
        <v>349</v>
      </c>
      <c r="U87" s="1" t="s">
        <v>980</v>
      </c>
      <c r="V87" s="3" t="s">
        <v>1002</v>
      </c>
      <c r="W87" s="4" t="s">
        <v>254</v>
      </c>
      <c r="X87" s="4" t="s">
        <v>627</v>
      </c>
      <c r="Y87" s="4" t="s">
        <v>627</v>
      </c>
      <c r="Z87" s="5" t="s">
        <v>628</v>
      </c>
      <c r="AA87" s="5" t="s">
        <v>747</v>
      </c>
      <c r="AB87" s="5" t="str">
        <f t="shared" si="1"/>
        <v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v>
      </c>
      <c r="AC87" s="5" t="s">
        <v>1174</v>
      </c>
    </row>
    <row r="88" spans="1:29" ht="21.75" customHeight="1" x14ac:dyDescent="0.25">
      <c r="A88" s="1">
        <v>15400269</v>
      </c>
      <c r="B88" s="1" t="s">
        <v>256</v>
      </c>
      <c r="C88" s="2" t="str">
        <f>HYPERLINK(B88,"Klik")</f>
        <v>Klik</v>
      </c>
      <c r="D88" s="3" t="str">
        <f>_xlfn.CONCAT(B88,".mp3")</f>
        <v>https://www.buzzsprout.com/2096278/15400269-dr-heloise-stevance.mp3</v>
      </c>
      <c r="E88" s="2" t="str">
        <f>HYPERLINK(D88,"Klik")</f>
        <v>Klik</v>
      </c>
      <c r="F88" s="3" t="str">
        <f>_xlfn.CONCAT(D88,"?download=true")</f>
        <v>https://www.buzzsprout.com/2096278/15400269-dr-heloise-stevance.mp3?download=true</v>
      </c>
      <c r="G88" s="2" t="str">
        <f>HYPERLINK(F88,"Klik")</f>
        <v>Klik</v>
      </c>
      <c r="H88" s="1" t="s">
        <v>258</v>
      </c>
      <c r="I88" s="1" t="s">
        <v>258</v>
      </c>
      <c r="J88" s="1" t="s">
        <v>291</v>
      </c>
      <c r="K88" s="1" t="s">
        <v>291</v>
      </c>
      <c r="L88" s="1" t="s">
        <v>458</v>
      </c>
      <c r="M88" s="1" t="s">
        <v>763</v>
      </c>
      <c r="N88" s="3" t="s">
        <v>780</v>
      </c>
      <c r="O88" s="1" t="s">
        <v>799</v>
      </c>
      <c r="P88" s="3" t="s">
        <v>886</v>
      </c>
      <c r="Q88" s="3" t="s">
        <v>442</v>
      </c>
      <c r="R88" s="3" t="str">
        <f>_xlfn.CONCAT(O88,"-",L88,"-",J88)</f>
        <v>2024-07-28</v>
      </c>
      <c r="S88" s="1" t="s">
        <v>452</v>
      </c>
      <c r="T88" s="1" t="s">
        <v>350</v>
      </c>
      <c r="U88" s="1" t="s">
        <v>981</v>
      </c>
      <c r="V88" s="3" t="s">
        <v>1019</v>
      </c>
      <c r="W88" s="4" t="s">
        <v>257</v>
      </c>
      <c r="X88" s="4" t="s">
        <v>629</v>
      </c>
      <c r="Y88" s="4" t="s">
        <v>629</v>
      </c>
      <c r="Z88" s="5" t="s">
        <v>630</v>
      </c>
      <c r="AA88" s="5" t="s">
        <v>748</v>
      </c>
      <c r="AB88" s="5" t="str">
        <f t="shared" si="1"/>
        <v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v>
      </c>
      <c r="AC88" s="5" t="s">
        <v>1175</v>
      </c>
    </row>
    <row r="89" spans="1:29" ht="21.75" customHeight="1" x14ac:dyDescent="0.25">
      <c r="A89" s="1">
        <v>15510621</v>
      </c>
      <c r="B89" s="1" t="s">
        <v>259</v>
      </c>
      <c r="C89" s="2" t="str">
        <f>HYPERLINK(B89,"Klik")</f>
        <v>Klik</v>
      </c>
      <c r="D89" s="3" t="str">
        <f>_xlfn.CONCAT(B89,".mp3")</f>
        <v>https://www.buzzsprout.com/2096278/15510621-extra-manen-en-exomanen.mp3</v>
      </c>
      <c r="E89" s="2" t="str">
        <f>HYPERLINK(D89,"Klik")</f>
        <v>Klik</v>
      </c>
      <c r="F89" s="3" t="str">
        <f>_xlfn.CONCAT(D89,"?download=true")</f>
        <v>https://www.buzzsprout.com/2096278/15510621-extra-manen-en-exomanen.mp3?download=true</v>
      </c>
      <c r="G89" s="2" t="str">
        <f>HYPERLINK(F89,"Klik")</f>
        <v>Klik</v>
      </c>
      <c r="H89" s="1" t="s">
        <v>261</v>
      </c>
      <c r="I89" s="1" t="s">
        <v>261</v>
      </c>
      <c r="J89" s="1" t="s">
        <v>455</v>
      </c>
      <c r="K89" s="1" t="s">
        <v>781</v>
      </c>
      <c r="L89" s="1" t="s">
        <v>459</v>
      </c>
      <c r="M89" s="1" t="s">
        <v>764</v>
      </c>
      <c r="N89" s="3" t="s">
        <v>769</v>
      </c>
      <c r="O89" s="1" t="s">
        <v>799</v>
      </c>
      <c r="P89" s="3" t="s">
        <v>887</v>
      </c>
      <c r="Q89" s="3" t="s">
        <v>443</v>
      </c>
      <c r="R89" s="3" t="str">
        <f>_xlfn.CONCAT(O89,"-",L89,"-",J89)</f>
        <v>2024-08-04</v>
      </c>
      <c r="S89" s="1" t="s">
        <v>452</v>
      </c>
      <c r="T89" s="1" t="s">
        <v>351</v>
      </c>
      <c r="U89" s="1" t="s">
        <v>982</v>
      </c>
      <c r="V89" s="3" t="s">
        <v>1037</v>
      </c>
      <c r="W89" s="4" t="s">
        <v>260</v>
      </c>
      <c r="X89" s="4" t="s">
        <v>631</v>
      </c>
      <c r="Y89" s="4" t="s">
        <v>631</v>
      </c>
      <c r="Z89" s="5" t="s">
        <v>632</v>
      </c>
      <c r="AA89" s="5" t="s">
        <v>749</v>
      </c>
      <c r="AB89" s="5" t="str">
        <f t="shared" si="1"/>
        <v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v>
      </c>
      <c r="AC89" s="5" t="s">
        <v>1176</v>
      </c>
    </row>
    <row r="90" spans="1:29" ht="21.75" customHeight="1" x14ac:dyDescent="0.25">
      <c r="A90" s="1">
        <v>15568492</v>
      </c>
      <c r="B90" s="1" t="s">
        <v>262</v>
      </c>
      <c r="C90" s="2" t="str">
        <f>HYPERLINK(B90,"Klik")</f>
        <v>Klik</v>
      </c>
      <c r="D90" s="3" t="str">
        <f>_xlfn.CONCAT(B90,".mp3")</f>
        <v>https://www.buzzsprout.com/2096278/15568492-maar-is-het-buitenaards-leven.mp3</v>
      </c>
      <c r="E90" s="2" t="str">
        <f>HYPERLINK(D90,"Klik")</f>
        <v>Klik</v>
      </c>
      <c r="F90" s="3" t="str">
        <f>_xlfn.CONCAT(D90,"?download=true")</f>
        <v>https://www.buzzsprout.com/2096278/15568492-maar-is-het-buitenaards-leven.mp3?download=true</v>
      </c>
      <c r="G90" s="2" t="str">
        <f>HYPERLINK(F90,"Klik")</f>
        <v>Klik</v>
      </c>
      <c r="H90" s="1" t="s">
        <v>263</v>
      </c>
      <c r="I90" s="1" t="s">
        <v>988</v>
      </c>
      <c r="J90" s="1" t="s">
        <v>275</v>
      </c>
      <c r="K90" s="1" t="s">
        <v>275</v>
      </c>
      <c r="L90" s="1" t="s">
        <v>459</v>
      </c>
      <c r="M90" s="1" t="s">
        <v>764</v>
      </c>
      <c r="N90" s="3" t="s">
        <v>769</v>
      </c>
      <c r="O90" s="1" t="s">
        <v>799</v>
      </c>
      <c r="P90" s="3" t="s">
        <v>888</v>
      </c>
      <c r="Q90" s="3" t="s">
        <v>444</v>
      </c>
      <c r="R90" s="3" t="str">
        <f>_xlfn.CONCAT(O90,"-",L90,"-",J90)</f>
        <v>2024-08-12</v>
      </c>
      <c r="S90" s="1" t="s">
        <v>452</v>
      </c>
      <c r="T90" s="1" t="s">
        <v>352</v>
      </c>
      <c r="U90" s="1" t="s">
        <v>983</v>
      </c>
      <c r="V90" s="3" t="s">
        <v>1058</v>
      </c>
      <c r="W90" s="4" t="s">
        <v>658</v>
      </c>
      <c r="X90" s="4" t="s">
        <v>633</v>
      </c>
      <c r="Y90" s="4" t="s">
        <v>633</v>
      </c>
      <c r="Z90" s="5" t="s">
        <v>657</v>
      </c>
      <c r="AA90" s="5" t="s">
        <v>750</v>
      </c>
      <c r="AB90" s="5" t="str">
        <f t="shared" si="1"/>
        <v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v>
      </c>
      <c r="AC90" s="5" t="s">
        <v>1177</v>
      </c>
    </row>
    <row r="91" spans="1:29" ht="21.75" customHeight="1" x14ac:dyDescent="0.25">
      <c r="A91" s="1">
        <v>15604646</v>
      </c>
      <c r="B91" s="1" t="s">
        <v>264</v>
      </c>
      <c r="C91" s="2" t="str">
        <f>HYPERLINK(B91,"Klik")</f>
        <v>Klik</v>
      </c>
      <c r="D91" s="3" t="str">
        <f>_xlfn.CONCAT(B91,".mp3")</f>
        <v>https://www.buzzsprout.com/2096278/15604646-het-verstrijken-van-de-tijd-kort-na-de-oerknal.mp3</v>
      </c>
      <c r="E91" s="2" t="str">
        <f>HYPERLINK(D91,"Klik")</f>
        <v>Klik</v>
      </c>
      <c r="F91" s="3" t="str">
        <f>_xlfn.CONCAT(D91,"?download=true")</f>
        <v>https://www.buzzsprout.com/2096278/15604646-het-verstrijken-van-de-tijd-kort-na-de-oerknal.mp3?download=true</v>
      </c>
      <c r="G91" s="2" t="str">
        <f>HYPERLINK(F91,"Klik")</f>
        <v>Klik</v>
      </c>
      <c r="H91" s="1" t="s">
        <v>266</v>
      </c>
      <c r="I91" s="1" t="s">
        <v>266</v>
      </c>
      <c r="J91" s="1" t="s">
        <v>282</v>
      </c>
      <c r="K91" s="1" t="s">
        <v>282</v>
      </c>
      <c r="L91" s="1" t="s">
        <v>459</v>
      </c>
      <c r="M91" s="1" t="s">
        <v>764</v>
      </c>
      <c r="N91" s="3" t="s">
        <v>769</v>
      </c>
      <c r="O91" s="1" t="s">
        <v>799</v>
      </c>
      <c r="P91" s="3" t="s">
        <v>889</v>
      </c>
      <c r="Q91" s="3" t="s">
        <v>445</v>
      </c>
      <c r="R91" s="3" t="str">
        <f>_xlfn.CONCAT(O91,"-",L91,"-",J91)</f>
        <v>2024-08-19</v>
      </c>
      <c r="S91" s="1" t="s">
        <v>452</v>
      </c>
      <c r="T91" s="1" t="s">
        <v>353</v>
      </c>
      <c r="U91" s="1" t="s">
        <v>984</v>
      </c>
      <c r="V91" s="3" t="s">
        <v>1046</v>
      </c>
      <c r="W91" s="4" t="s">
        <v>265</v>
      </c>
      <c r="X91" s="4" t="s">
        <v>634</v>
      </c>
      <c r="Y91" s="4" t="s">
        <v>634</v>
      </c>
      <c r="Z91" s="5" t="s">
        <v>635</v>
      </c>
      <c r="AA91" s="5" t="s">
        <v>751</v>
      </c>
      <c r="AB91" s="5" t="str">
        <f t="shared" si="1"/>
        <v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v>
      </c>
      <c r="AC91" s="5" t="s">
        <v>1178</v>
      </c>
    </row>
    <row r="92" spans="1:29" ht="21.75" customHeight="1" x14ac:dyDescent="0.25">
      <c r="A92" s="1">
        <v>15645704</v>
      </c>
      <c r="B92" s="1" t="s">
        <v>267</v>
      </c>
      <c r="C92" s="2" t="str">
        <f>HYPERLINK(B92,"Klik")</f>
        <v>Klik</v>
      </c>
      <c r="D92" s="3" t="str">
        <f>_xlfn.CONCAT(B92,".mp3")</f>
        <v>https://www.buzzsprout.com/2096278/15645704-de-foton-sfeer-rond-een-zwart-gat.mp3</v>
      </c>
      <c r="E92" s="2" t="str">
        <f>HYPERLINK(D92,"Klik")</f>
        <v>Klik</v>
      </c>
      <c r="F92" s="3" t="str">
        <f>_xlfn.CONCAT(D92,"?download=true")</f>
        <v>https://www.buzzsprout.com/2096278/15645704-de-foton-sfeer-rond-een-zwart-gat.mp3?download=true</v>
      </c>
      <c r="G92" s="2" t="str">
        <f>HYPERLINK(F92,"Klik")</f>
        <v>Klik</v>
      </c>
      <c r="H92" s="1" t="s">
        <v>269</v>
      </c>
      <c r="I92" s="1" t="s">
        <v>269</v>
      </c>
      <c r="J92" s="1" t="s">
        <v>289</v>
      </c>
      <c r="K92" s="1" t="s">
        <v>289</v>
      </c>
      <c r="L92" s="1" t="s">
        <v>459</v>
      </c>
      <c r="M92" s="1" t="s">
        <v>764</v>
      </c>
      <c r="N92" s="3" t="s">
        <v>769</v>
      </c>
      <c r="O92" s="1" t="s">
        <v>799</v>
      </c>
      <c r="P92" s="3" t="s">
        <v>890</v>
      </c>
      <c r="Q92" s="3" t="s">
        <v>446</v>
      </c>
      <c r="R92" s="3" t="str">
        <f>_xlfn.CONCAT(O92,"-",L92,"-",J92)</f>
        <v>2024-08-26</v>
      </c>
      <c r="S92" s="1" t="s">
        <v>452</v>
      </c>
      <c r="T92" s="1" t="s">
        <v>354</v>
      </c>
      <c r="U92" s="1" t="s">
        <v>985</v>
      </c>
      <c r="V92" s="3" t="s">
        <v>1010</v>
      </c>
      <c r="W92" s="4" t="s">
        <v>268</v>
      </c>
      <c r="X92" s="4" t="s">
        <v>636</v>
      </c>
      <c r="Y92" s="4" t="s">
        <v>636</v>
      </c>
      <c r="Z92" s="5" t="s">
        <v>637</v>
      </c>
      <c r="AA92" s="5" t="s">
        <v>752</v>
      </c>
      <c r="AB92" s="5" t="str">
        <f t="shared" si="1"/>
        <v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v>
      </c>
      <c r="AC92" s="5" t="s">
        <v>1179</v>
      </c>
    </row>
    <row r="93" spans="1:29" ht="21.75" customHeight="1" x14ac:dyDescent="0.25">
      <c r="A93" s="1">
        <v>15681378</v>
      </c>
      <c r="B93" s="1" t="s">
        <v>270</v>
      </c>
      <c r="C93" s="2" t="str">
        <f>HYPERLINK(B93,"Klik")</f>
        <v>Klik</v>
      </c>
      <c r="D93" s="3" t="str">
        <f>_xlfn.CONCAT(B93,".mp3")</f>
        <v>https://www.buzzsprout.com/2096278/15681378-vooruit-een-hele-aflevering-over-de-lagrange-punten.mp3</v>
      </c>
      <c r="E93" s="2" t="str">
        <f>HYPERLINK(D93,"Klik")</f>
        <v>Klik</v>
      </c>
      <c r="F93" s="3" t="str">
        <f>_xlfn.CONCAT(D93,"?download=true")</f>
        <v>https://www.buzzsprout.com/2096278/15681378-vooruit-een-hele-aflevering-over-de-lagrange-punten.mp3?download=true</v>
      </c>
      <c r="G93" s="2" t="str">
        <f>HYPERLINK(F93,"Klik")</f>
        <v>Klik</v>
      </c>
      <c r="H93" s="1" t="s">
        <v>272</v>
      </c>
      <c r="I93" s="1" t="s">
        <v>272</v>
      </c>
      <c r="J93" s="1" t="s">
        <v>453</v>
      </c>
      <c r="K93" s="1" t="s">
        <v>783</v>
      </c>
      <c r="L93" s="1" t="s">
        <v>460</v>
      </c>
      <c r="M93" s="1" t="s">
        <v>765</v>
      </c>
      <c r="N93" s="3" t="s">
        <v>770</v>
      </c>
      <c r="O93" s="1" t="s">
        <v>799</v>
      </c>
      <c r="P93" s="3" t="s">
        <v>891</v>
      </c>
      <c r="Q93" s="3" t="s">
        <v>447</v>
      </c>
      <c r="R93" s="3" t="str">
        <f>_xlfn.CONCAT(O93,"-",L93,"-",J93)</f>
        <v>2024-09-02</v>
      </c>
      <c r="S93" s="1" t="s">
        <v>452</v>
      </c>
      <c r="T93" s="1" t="s">
        <v>355</v>
      </c>
      <c r="U93" s="1" t="s">
        <v>986</v>
      </c>
      <c r="V93" s="3" t="s">
        <v>1082</v>
      </c>
      <c r="W93" s="4" t="s">
        <v>271</v>
      </c>
      <c r="X93" s="4" t="s">
        <v>638</v>
      </c>
      <c r="Y93" s="4" t="s">
        <v>638</v>
      </c>
      <c r="Z93" s="5" t="s">
        <v>656</v>
      </c>
      <c r="AA93" s="5" t="s">
        <v>753</v>
      </c>
      <c r="AB93" s="5" t="str">
        <f t="shared" si="1"/>
        <v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v>
      </c>
      <c r="AC93" s="5" t="s">
        <v>1180</v>
      </c>
    </row>
  </sheetData>
  <sortState xmlns:xlrd2="http://schemas.microsoft.com/office/spreadsheetml/2017/richdata2" ref="A2:AA93">
    <sortCondition ref="T2:T93"/>
  </sortState>
  <phoneticPr fontId="2" type="noConversion"/>
  <hyperlinks>
    <hyperlink ref="B6" r:id="rId1" xr:uid="{DB3D7119-2170-4A80-82C8-A874FA1E199A}"/>
    <hyperlink ref="B25" r:id="rId2" xr:uid="{9287E757-E51B-4D92-A2E5-F2105003C4B6}"/>
    <hyperlink ref="B2" r:id="rId3" xr:uid="{78BA27C9-1464-44E7-A890-C49DBD8A0738}"/>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2024-09-16T14:23:17Z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