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ikipedia" sheetId="1" r:id="rId1"/>
  </sheets>
  <calcPr calcId="124519" fullCalcOnLoad="1"/>
</workbook>
</file>

<file path=xl/sharedStrings.xml><?xml version="1.0" encoding="utf-8"?>
<sst xmlns="http://schemas.openxmlformats.org/spreadsheetml/2006/main" count="66" uniqueCount="39">
  <si>
    <t>https://commons.wikimedia.org/wiki/File:Ankle fractures 1 -- Smart-Servier.png</t>
  </si>
  <si>
    <t>https://www.wikidata.org/wiki/Q2314265</t>
  </si>
  <si>
    <t>https://ar.wikipedia.org/wiki/كسر_الكاحل</t>
  </si>
  <si>
    <t>https://de.wikipedia.org/wiki/Sprunggelenkfraktur</t>
  </si>
  <si>
    <t>https://en.wikipedia.org/wiki/Ankle_fracture</t>
  </si>
  <si>
    <t>https://sv.wikipedia.org/wiki/Fotledsfraktur</t>
  </si>
  <si>
    <t>https://vi.wikipedia.org/wiki/Gãy_xương_mắt_cá_chân</t>
  </si>
  <si>
    <t>https://commons.wikimedia.org/wiki/File:Ankle fractures -- Smart-Servier.jpg</t>
  </si>
  <si>
    <t>https://commons.wikimedia.org/wiki/File:Collarbone fracture - Clavicle fracture 1 -- Smart-Servier.png</t>
  </si>
  <si>
    <t>https://www.wikidata.org/wiki/Q1746068</t>
  </si>
  <si>
    <t>https://ar.wikipedia.org/wiki/كسر_الترقوة</t>
  </si>
  <si>
    <t>https://ca.wikipedia.org/wiki/Fractura_de_clavícula</t>
  </si>
  <si>
    <t>https://de.wikipedia.org/wiki/Klavikulafraktur</t>
  </si>
  <si>
    <t>https://en.wikipedia.org/wiki/Clavicle_fracture</t>
  </si>
  <si>
    <t>https://es.wikipedia.org/wiki/Fractura_de_clavícula</t>
  </si>
  <si>
    <t>https://et.wikipedia.org/wiki/Rangluumurd</t>
  </si>
  <si>
    <t>https://fa.wikipedia.org/wiki/شکستگی_ترقوه</t>
  </si>
  <si>
    <t>https://fr.wikipedia.org/wiki/Fracture_de_la_clavicule</t>
  </si>
  <si>
    <t>https://gl.wikipedia.org/wiki/Fractura_da_clavícula</t>
  </si>
  <si>
    <t>https://he.wikipedia.org/wiki/שבר_עצם_הבריח</t>
  </si>
  <si>
    <t>https://hy.wikipedia.org/wiki/Անրակի_կոտրվածք</t>
  </si>
  <si>
    <t>https://ja.wikipedia.org/wiki/鎖骨骨折</t>
  </si>
  <si>
    <t>https://or.wikipedia.org/wiki/କ୍ଲାଭିକ୍ଲ_ଅସ୍ଥି_ଭଗ୍ନ</t>
  </si>
  <si>
    <t>https://pl.wikipedia.org/wiki/Złamanie_obojczyka</t>
  </si>
  <si>
    <t>https://pt.wikipedia.org/wiki/Fratura_de_clavícula</t>
  </si>
  <si>
    <t>https://ru.wikipedia.org/wiki/Перелом_ключицы</t>
  </si>
  <si>
    <t>https://sv.wikipedia.org/wiki/Nyckelbensfraktur</t>
  </si>
  <si>
    <t>https://zh.wikipedia.org/wiki/鎖骨骨折</t>
  </si>
  <si>
    <t>https://commons.wikimedia.org/wiki/File:Collarbone fracture - Clavicle fracture -- Smart-Servier.jpg</t>
  </si>
  <si>
    <t>https://commons.wikimedia.org/wiki/File:Finger fractures 1 -- Smart-Servier.png</t>
  </si>
  <si>
    <t>https://www.wikidata.org/wiki/Q4350506</t>
  </si>
  <si>
    <t>https://ru.wikipedia.org/wiki/Перелом_пальцев_кисти</t>
  </si>
  <si>
    <t>https://commons.wikimedia.org/wiki/File:Finger fractures -- Smart-Servier.jpg</t>
  </si>
  <si>
    <t>https://commons.wikimedia.org/wiki/File:Thigh bone fracture - Fracture of femur 1 -- Smart-Servier.png</t>
  </si>
  <si>
    <t>https://www.wikidata.org/wiki/Q4350503</t>
  </si>
  <si>
    <t>https://ar.wikipedia.org/wiki/كسر_الفخذ</t>
  </si>
  <si>
    <t>https://en.wikipedia.org/wiki/Femoral_fracture</t>
  </si>
  <si>
    <t>https://pt.wikipedia.org/wiki/Fratura_femoral</t>
  </si>
  <si>
    <t>https://ru.wikipedia.org/wiki/Перелом_бедренной_кости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</si>
</sst>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commons.wikimedia.org/wiki/File:Ankle%20fractures%201%20--%20Smart-Servier.png" TargetMode="External"/><Relationship Id="rId2" Type="http://schemas.openxmlformats.org/officeDocument/2006/relationships/hyperlink" Target="https://www.wikidata.org/wiki/Q2314265" TargetMode="External"/><Relationship Id="rId3" Type="http://schemas.openxmlformats.org/officeDocument/2006/relationships/hyperlink" Target="https://ar.wikipedia.org/wiki/&#1603;&#1587;&#1585;_&#1575;&#1604;&#1603;&#1575;&#1581;&#1604;" TargetMode="External"/><Relationship Id="rId4" Type="http://schemas.openxmlformats.org/officeDocument/2006/relationships/hyperlink" Target="https://de.wikipedia.org/wiki/Sprunggelenkfraktur" TargetMode="External"/><Relationship Id="rId5" Type="http://schemas.openxmlformats.org/officeDocument/2006/relationships/hyperlink" Target="https://en.wikipedia.org/wiki/Ankle_fracture" TargetMode="External"/><Relationship Id="rId6" Type="http://schemas.openxmlformats.org/officeDocument/2006/relationships/hyperlink" Target="https://sv.wikipedia.org/wiki/Fotledsfraktur" TargetMode="External"/><Relationship Id="rId7" Type="http://schemas.openxmlformats.org/officeDocument/2006/relationships/hyperlink" Target="https://vi.wikipedia.org/wiki/G&#227;y_x&#432;&#417;ng_m&#7855;t_c&#225;_ch&#226;n" TargetMode="External"/><Relationship Id="rId8" Type="http://schemas.openxmlformats.org/officeDocument/2006/relationships/hyperlink" Target="https://commons.wikimedia.org/wiki/File:Ankle%20fractures%20--%20Smart-Servier.jpg" TargetMode="External"/><Relationship Id="rId9" Type="http://schemas.openxmlformats.org/officeDocument/2006/relationships/hyperlink" Target="https://www.wikidata.org/wiki/Q2314265" TargetMode="External"/><Relationship Id="rId10" Type="http://schemas.openxmlformats.org/officeDocument/2006/relationships/hyperlink" Target="https://ar.wikipedia.org/wiki/&#1603;&#1587;&#1585;_&#1575;&#1604;&#1603;&#1575;&#1581;&#1604;" TargetMode="External"/><Relationship Id="rId11" Type="http://schemas.openxmlformats.org/officeDocument/2006/relationships/hyperlink" Target="https://de.wikipedia.org/wiki/Sprunggelenkfraktur" TargetMode="External"/><Relationship Id="rId12" Type="http://schemas.openxmlformats.org/officeDocument/2006/relationships/hyperlink" Target="https://en.wikipedia.org/wiki/Ankle_fracture" TargetMode="External"/><Relationship Id="rId13" Type="http://schemas.openxmlformats.org/officeDocument/2006/relationships/hyperlink" Target="https://sv.wikipedia.org/wiki/Fotledsfraktur" TargetMode="External"/><Relationship Id="rId14" Type="http://schemas.openxmlformats.org/officeDocument/2006/relationships/hyperlink" Target="https://vi.wikipedia.org/wiki/G&#227;y_x&#432;&#417;ng_m&#7855;t_c&#225;_ch&#226;n" TargetMode="External"/><Relationship Id="rId15" Type="http://schemas.openxmlformats.org/officeDocument/2006/relationships/hyperlink" Target="https://commons.wikimedia.org/wiki/File:Collarbone%20fracture%20-%20Clavicle%20fracture%201%20--%20Smart-Servier.png" TargetMode="External"/><Relationship Id="rId16" Type="http://schemas.openxmlformats.org/officeDocument/2006/relationships/hyperlink" Target="https://www.wikidata.org/wiki/Q1746068" TargetMode="External"/><Relationship Id="rId17" Type="http://schemas.openxmlformats.org/officeDocument/2006/relationships/hyperlink" Target="https://ar.wikipedia.org/wiki/&#1603;&#1587;&#1585;_&#1575;&#1604;&#1578;&#1585;&#1602;&#1608;&#1577;" TargetMode="External"/><Relationship Id="rId18" Type="http://schemas.openxmlformats.org/officeDocument/2006/relationships/hyperlink" Target="https://ca.wikipedia.org/wiki/Fractura_de_clav&#237;cula" TargetMode="External"/><Relationship Id="rId19" Type="http://schemas.openxmlformats.org/officeDocument/2006/relationships/hyperlink" Target="https://de.wikipedia.org/wiki/Klavikulafraktur" TargetMode="External"/><Relationship Id="rId20" Type="http://schemas.openxmlformats.org/officeDocument/2006/relationships/hyperlink" Target="https://en.wikipedia.org/wiki/Clavicle_fracture" TargetMode="External"/><Relationship Id="rId21" Type="http://schemas.openxmlformats.org/officeDocument/2006/relationships/hyperlink" Target="https://es.wikipedia.org/wiki/Fractura_de_clav&#237;cula" TargetMode="External"/><Relationship Id="rId22" Type="http://schemas.openxmlformats.org/officeDocument/2006/relationships/hyperlink" Target="https://et.wikipedia.org/wiki/Rangluumurd" TargetMode="External"/><Relationship Id="rId23" Type="http://schemas.openxmlformats.org/officeDocument/2006/relationships/hyperlink" Target="https://fa.wikipedia.org/wiki/&#1588;&#1705;&#1587;&#1578;&#1711;&#1740;_&#1578;&#1585;&#1602;&#1608;&#1607;" TargetMode="External"/><Relationship Id="rId24" Type="http://schemas.openxmlformats.org/officeDocument/2006/relationships/hyperlink" Target="https://fr.wikipedia.org/wiki/Fracture_de_la_clavicule" TargetMode="External"/><Relationship Id="rId25" Type="http://schemas.openxmlformats.org/officeDocument/2006/relationships/hyperlink" Target="https://gl.wikipedia.org/wiki/Fractura_da_clav&#237;cula" TargetMode="External"/><Relationship Id="rId26" Type="http://schemas.openxmlformats.org/officeDocument/2006/relationships/hyperlink" Target="https://he.wikipedia.org/wiki/&#1513;&#1489;&#1512;_&#1506;&#1510;&#1501;_&#1492;&#1489;&#1512;&#1497;&#1495;" TargetMode="External"/><Relationship Id="rId27" Type="http://schemas.openxmlformats.org/officeDocument/2006/relationships/hyperlink" Target="https://hy.wikipedia.org/wiki/&#1329;&#1398;&#1408;&#1377;&#1391;&#1387;_&#1391;&#1400;&#1407;&#1408;&#1406;&#1377;&#1390;&#1412;" TargetMode="External"/><Relationship Id="rId28" Type="http://schemas.openxmlformats.org/officeDocument/2006/relationships/hyperlink" Target="https://ja.wikipedia.org/wiki/&#37782;&#39592;&#39592;&#25240;" TargetMode="External"/><Relationship Id="rId29" Type="http://schemas.openxmlformats.org/officeDocument/2006/relationships/hyperlink" Target="https://or.wikipedia.org/wiki/&#2837;&#2893;&#2866;&#2878;&#2861;&#2879;&#2837;&#2893;&#2866;_&#2821;&#2872;&#2893;&#2853;&#2879;_&#2861;&#2839;&#2893;&#2856;" TargetMode="External"/><Relationship Id="rId30" Type="http://schemas.openxmlformats.org/officeDocument/2006/relationships/hyperlink" Target="https://pl.wikipedia.org/wiki/Z&#322;amanie_obojczyka" TargetMode="External"/><Relationship Id="rId31" Type="http://schemas.openxmlformats.org/officeDocument/2006/relationships/hyperlink" Target="https://pt.wikipedia.org/wiki/Fratura_de_clav&#237;cula" TargetMode="External"/><Relationship Id="rId32" Type="http://schemas.openxmlformats.org/officeDocument/2006/relationships/hyperlink" Target="https://ru.wikipedia.org/wiki/&#1055;&#1077;&#1088;&#1077;&#1083;&#1086;&#1084;_&#1082;&#1083;&#1102;&#1095;&#1080;&#1094;&#1099;" TargetMode="External"/><Relationship Id="rId33" Type="http://schemas.openxmlformats.org/officeDocument/2006/relationships/hyperlink" Target="https://sv.wikipedia.org/wiki/Nyckelbensfraktur" TargetMode="External"/><Relationship Id="rId34" Type="http://schemas.openxmlformats.org/officeDocument/2006/relationships/hyperlink" Target="https://zh.wikipedia.org/wiki/&#37782;&#39592;&#39592;&#25240;" TargetMode="External"/><Relationship Id="rId35" Type="http://schemas.openxmlformats.org/officeDocument/2006/relationships/hyperlink" Target="https://commons.wikimedia.org/wiki/File:Collarbone%20fracture%20-%20Clavicle%20fracture%20--%20Smart-Servier.jpg" TargetMode="External"/><Relationship Id="rId36" Type="http://schemas.openxmlformats.org/officeDocument/2006/relationships/hyperlink" Target="https://www.wikidata.org/wiki/Q1746068" TargetMode="External"/><Relationship Id="rId37" Type="http://schemas.openxmlformats.org/officeDocument/2006/relationships/hyperlink" Target="https://ar.wikipedia.org/wiki/&#1603;&#1587;&#1585;_&#1575;&#1604;&#1578;&#1585;&#1602;&#1608;&#1577;" TargetMode="External"/><Relationship Id="rId38" Type="http://schemas.openxmlformats.org/officeDocument/2006/relationships/hyperlink" Target="https://ca.wikipedia.org/wiki/Fractura_de_clav&#237;cula" TargetMode="External"/><Relationship Id="rId39" Type="http://schemas.openxmlformats.org/officeDocument/2006/relationships/hyperlink" Target="https://de.wikipedia.org/wiki/Klavikulafraktur" TargetMode="External"/><Relationship Id="rId40" Type="http://schemas.openxmlformats.org/officeDocument/2006/relationships/hyperlink" Target="https://en.wikipedia.org/wiki/Clavicle_fracture" TargetMode="External"/><Relationship Id="rId41" Type="http://schemas.openxmlformats.org/officeDocument/2006/relationships/hyperlink" Target="https://es.wikipedia.org/wiki/Fractura_de_clav&#237;cula" TargetMode="External"/><Relationship Id="rId42" Type="http://schemas.openxmlformats.org/officeDocument/2006/relationships/hyperlink" Target="https://et.wikipedia.org/wiki/Rangluumurd" TargetMode="External"/><Relationship Id="rId43" Type="http://schemas.openxmlformats.org/officeDocument/2006/relationships/hyperlink" Target="https://fa.wikipedia.org/wiki/&#1588;&#1705;&#1587;&#1578;&#1711;&#1740;_&#1578;&#1585;&#1602;&#1608;&#1607;" TargetMode="External"/><Relationship Id="rId44" Type="http://schemas.openxmlformats.org/officeDocument/2006/relationships/hyperlink" Target="https://fr.wikipedia.org/wiki/Fracture_de_la_clavicule" TargetMode="External"/><Relationship Id="rId45" Type="http://schemas.openxmlformats.org/officeDocument/2006/relationships/hyperlink" Target="https://gl.wikipedia.org/wiki/Fractura_da_clav&#237;cula" TargetMode="External"/><Relationship Id="rId46" Type="http://schemas.openxmlformats.org/officeDocument/2006/relationships/hyperlink" Target="https://he.wikipedia.org/wiki/&#1513;&#1489;&#1512;_&#1506;&#1510;&#1501;_&#1492;&#1489;&#1512;&#1497;&#1495;" TargetMode="External"/><Relationship Id="rId47" Type="http://schemas.openxmlformats.org/officeDocument/2006/relationships/hyperlink" Target="https://hy.wikipedia.org/wiki/&#1329;&#1398;&#1408;&#1377;&#1391;&#1387;_&#1391;&#1400;&#1407;&#1408;&#1406;&#1377;&#1390;&#1412;" TargetMode="External"/><Relationship Id="rId48" Type="http://schemas.openxmlformats.org/officeDocument/2006/relationships/hyperlink" Target="https://ja.wikipedia.org/wiki/&#37782;&#39592;&#39592;&#25240;" TargetMode="External"/><Relationship Id="rId49" Type="http://schemas.openxmlformats.org/officeDocument/2006/relationships/hyperlink" Target="https://or.wikipedia.org/wiki/&#2837;&#2893;&#2866;&#2878;&#2861;&#2879;&#2837;&#2893;&#2866;_&#2821;&#2872;&#2893;&#2853;&#2879;_&#2861;&#2839;&#2893;&#2856;" TargetMode="External"/><Relationship Id="rId50" Type="http://schemas.openxmlformats.org/officeDocument/2006/relationships/hyperlink" Target="https://pl.wikipedia.org/wiki/Z&#322;amanie_obojczyka" TargetMode="External"/><Relationship Id="rId51" Type="http://schemas.openxmlformats.org/officeDocument/2006/relationships/hyperlink" Target="https://pt.wikipedia.org/wiki/Fratura_de_clav&#237;cula" TargetMode="External"/><Relationship Id="rId52" Type="http://schemas.openxmlformats.org/officeDocument/2006/relationships/hyperlink" Target="https://ru.wikipedia.org/wiki/&#1055;&#1077;&#1088;&#1077;&#1083;&#1086;&#1084;_&#1082;&#1083;&#1102;&#1095;&#1080;&#1094;&#1099;" TargetMode="External"/><Relationship Id="rId53" Type="http://schemas.openxmlformats.org/officeDocument/2006/relationships/hyperlink" Target="https://sv.wikipedia.org/wiki/Nyckelbensfraktur" TargetMode="External"/><Relationship Id="rId54" Type="http://schemas.openxmlformats.org/officeDocument/2006/relationships/hyperlink" Target="https://zh.wikipedia.org/wiki/&#37782;&#39592;&#39592;&#25240;" TargetMode="External"/><Relationship Id="rId55" Type="http://schemas.openxmlformats.org/officeDocument/2006/relationships/hyperlink" Target="https://commons.wikimedia.org/wiki/File:Finger%20fractures%201%20--%20Smart-Servier.png" TargetMode="External"/><Relationship Id="rId56" Type="http://schemas.openxmlformats.org/officeDocument/2006/relationships/hyperlink" Target="https://www.wikidata.org/wiki/Q4350506" TargetMode="External"/><Relationship Id="rId57" Type="http://schemas.openxmlformats.org/officeDocument/2006/relationships/hyperlink" Target="https://ru.wikipedia.org/wiki/&#1055;&#1077;&#1088;&#1077;&#1083;&#1086;&#1084;_&#1087;&#1072;&#1083;&#1100;&#1094;&#1077;&#1074;_&#1082;&#1080;&#1089;&#1090;&#1080;" TargetMode="External"/><Relationship Id="rId58" Type="http://schemas.openxmlformats.org/officeDocument/2006/relationships/hyperlink" Target="https://commons.wikimedia.org/wiki/File:Finger%20fractures%20--%20Smart-Servier.jpg" TargetMode="External"/><Relationship Id="rId59" Type="http://schemas.openxmlformats.org/officeDocument/2006/relationships/hyperlink" Target="https://www.wikidata.org/wiki/Q4350506" TargetMode="External"/><Relationship Id="rId60" Type="http://schemas.openxmlformats.org/officeDocument/2006/relationships/hyperlink" Target="https://ru.wikipedia.org/wiki/&#1055;&#1077;&#1088;&#1077;&#1083;&#1086;&#1084;_&#1087;&#1072;&#1083;&#1100;&#1094;&#1077;&#1074;_&#1082;&#1080;&#1089;&#1090;&#1080;" TargetMode="External"/><Relationship Id="rId61" Type="http://schemas.openxmlformats.org/officeDocument/2006/relationships/hyperlink" Target="https://commons.wikimedia.org/wiki/File:Thigh%20bone%20fracture%20-%20Fracture%20of%20femur%201%20--%20Smart-Servier.png" TargetMode="External"/><Relationship Id="rId62" Type="http://schemas.openxmlformats.org/officeDocument/2006/relationships/hyperlink" Target="https://www.wikidata.org/wiki/Q4350503" TargetMode="External"/><Relationship Id="rId63" Type="http://schemas.openxmlformats.org/officeDocument/2006/relationships/hyperlink" Target="https://ar.wikipedia.org/wiki/&#1603;&#1587;&#1585;_&#1575;&#1604;&#1601;&#1582;&#1584;" TargetMode="External"/><Relationship Id="rId64" Type="http://schemas.openxmlformats.org/officeDocument/2006/relationships/hyperlink" Target="https://en.wikipedia.org/wiki/Femoral_fracture" TargetMode="External"/><Relationship Id="rId65" Type="http://schemas.openxmlformats.org/officeDocument/2006/relationships/hyperlink" Target="https://pt.wikipedia.org/wiki/Fratura_femoral" TargetMode="External"/><Relationship Id="rId66" Type="http://schemas.openxmlformats.org/officeDocument/2006/relationships/hyperlink" Target="https://ru.wikipedia.org/wiki/&#1055;&#1077;&#1088;&#1077;&#1083;&#1086;&#1084;_&#1073;&#1077;&#1076;&#1088;&#1077;&#1085;&#1085;&#1086;&#1081;_&#1082;&#1086;&#1089;&#1090;&#108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0"/>
  <sheetViews>
    <sheetView tabSelected="1" workbookViewId="0"/>
  </sheetViews>
  <sheetFormatPr defaultRowHeight="15"/>
  <cols>
    <col min="1" max="3" width="30.7109375" customWidth="1"/>
    <col min="4" max="4" width="10.7109375" customWidth="1"/>
  </cols>
  <sheetData>
    <row r="1" spans="1:40">
      <c r="A1" s="1" t="s">
        <v>0</v>
      </c>
      <c r="B1" s="2">
        <f>HYPERLINK(A1,"Ankle fractures 1 -- Smart-Servier.png")</f>
        <v>0</v>
      </c>
      <c r="C1" s="1" t="s">
        <v>1</v>
      </c>
      <c r="D1" s="2">
        <f>HYPERLINK(C1,"Q2314265")</f>
        <v>0</v>
      </c>
      <c r="E1" s="1" t="s">
        <v>2</v>
      </c>
      <c r="F1" s="3">
        <f>HYPERLINK(E1,"ar:كسر_الكاحل")</f>
        <v>0</v>
      </c>
      <c r="G1" s="1" t="s">
        <v>3</v>
      </c>
      <c r="H1" s="3">
        <f>HYPERLINK(G1,"de:Sprunggelenkfraktur")</f>
        <v>0</v>
      </c>
      <c r="I1" s="1" t="s">
        <v>4</v>
      </c>
      <c r="J1" s="3">
        <f>HYPERLINK(I1,"en:Ankle_fracture")</f>
        <v>0</v>
      </c>
      <c r="K1" s="1" t="s">
        <v>5</v>
      </c>
      <c r="L1" s="3">
        <f>HYPERLINK(K1,"sv:Fotledsfraktur")</f>
        <v>0</v>
      </c>
      <c r="M1" s="1" t="s">
        <v>6</v>
      </c>
      <c r="N1" s="3">
        <f>HYPERLINK(M1,"vi:Gãy_xương_mắt_cá_chân")</f>
        <v>0</v>
      </c>
    </row>
    <row r="2" spans="1:40">
      <c r="A2" s="1" t="s">
        <v>7</v>
      </c>
      <c r="B2" s="2">
        <f>HYPERLINK(A2,"Ankle fractures -- Smart-Servier.jpg")</f>
        <v>0</v>
      </c>
      <c r="C2" s="1" t="s">
        <v>1</v>
      </c>
      <c r="D2" s="2">
        <f>HYPERLINK(C2,"Q2314265")</f>
        <v>0</v>
      </c>
      <c r="E2" s="1" t="s">
        <v>2</v>
      </c>
      <c r="F2" s="3">
        <f>HYPERLINK(E2,"ar:كسر_الكاحل")</f>
        <v>0</v>
      </c>
      <c r="G2" s="1" t="s">
        <v>3</v>
      </c>
      <c r="H2" s="3">
        <f>HYPERLINK(G2,"de:Sprunggelenkfraktur")</f>
        <v>0</v>
      </c>
      <c r="I2" s="1" t="s">
        <v>4</v>
      </c>
      <c r="J2" s="3">
        <f>HYPERLINK(I2,"en:Ankle_fracture")</f>
        <v>0</v>
      </c>
      <c r="K2" s="1" t="s">
        <v>5</v>
      </c>
      <c r="L2" s="3">
        <f>HYPERLINK(K2,"sv:Fotledsfraktur")</f>
        <v>0</v>
      </c>
      <c r="M2" s="1" t="s">
        <v>6</v>
      </c>
      <c r="N2" s="3">
        <f>HYPERLINK(M2,"vi:Gãy_xương_mắt_cá_chân")</f>
        <v>0</v>
      </c>
    </row>
    <row r="3" spans="1:40">
      <c r="A3" s="1" t="s">
        <v>8</v>
      </c>
      <c r="B3" s="2">
        <f>HYPERLINK(A3,"Collarbone fracture - Clavicle fracture 1 -- Smart-Servier.png")</f>
        <v>0</v>
      </c>
      <c r="C3" s="1" t="s">
        <v>9</v>
      </c>
      <c r="D3" s="2">
        <f>HYPERLINK(C3,"Q1746068")</f>
        <v>0</v>
      </c>
      <c r="E3" s="1" t="s">
        <v>10</v>
      </c>
      <c r="F3" s="3">
        <f>HYPERLINK(E3,"ar:كسر_الترقوة")</f>
        <v>0</v>
      </c>
      <c r="G3" s="1" t="s">
        <v>11</v>
      </c>
      <c r="H3" s="3">
        <f>HYPERLINK(G3,"ca:Fractura_de_clavícula")</f>
        <v>0</v>
      </c>
      <c r="I3" s="1" t="s">
        <v>12</v>
      </c>
      <c r="J3" s="3">
        <f>HYPERLINK(I3,"de:Klavikulafraktur")</f>
        <v>0</v>
      </c>
      <c r="K3" s="1" t="s">
        <v>13</v>
      </c>
      <c r="L3" s="3">
        <f>HYPERLINK(K3,"en:Clavicle_fracture")</f>
        <v>0</v>
      </c>
      <c r="M3" s="1" t="s">
        <v>14</v>
      </c>
      <c r="N3" s="3">
        <f>HYPERLINK(M3,"es:Fractura_de_clavícula")</f>
        <v>0</v>
      </c>
      <c r="O3" s="1" t="s">
        <v>15</v>
      </c>
      <c r="P3" s="3">
        <f>HYPERLINK(O3,"et:Rangluumurd")</f>
        <v>0</v>
      </c>
      <c r="Q3" s="1" t="s">
        <v>16</v>
      </c>
      <c r="R3" s="3">
        <f>HYPERLINK(Q3,"fa:شکستگی_ترقوه")</f>
        <v>0</v>
      </c>
      <c r="S3" s="1" t="s">
        <v>17</v>
      </c>
      <c r="T3" s="3">
        <f>HYPERLINK(S3,"fr:Fracture_de_la_clavicule")</f>
        <v>0</v>
      </c>
      <c r="U3" s="1" t="s">
        <v>18</v>
      </c>
      <c r="V3" s="3">
        <f>HYPERLINK(U3,"gl:Fractura_da_clavícula")</f>
        <v>0</v>
      </c>
      <c r="W3" s="1" t="s">
        <v>19</v>
      </c>
      <c r="X3" s="3">
        <f>HYPERLINK(W3,"he:שבר_עצם_הבריח")</f>
        <v>0</v>
      </c>
      <c r="Y3" s="1" t="s">
        <v>20</v>
      </c>
      <c r="Z3" s="3">
        <f>HYPERLINK(Y3,"hy:Անրակի_կոտրվածք")</f>
        <v>0</v>
      </c>
      <c r="AA3" s="1" t="s">
        <v>21</v>
      </c>
      <c r="AB3" s="3">
        <f>HYPERLINK(AA3,"ja:鎖骨骨折")</f>
        <v>0</v>
      </c>
      <c r="AC3" s="1" t="s">
        <v>22</v>
      </c>
      <c r="AD3" s="3">
        <f>HYPERLINK(AC3,"or:କ୍ଲାଭିକ୍ଲ_ଅସ୍ଥି_ଭଗ୍ନ")</f>
        <v>0</v>
      </c>
      <c r="AE3" s="1" t="s">
        <v>23</v>
      </c>
      <c r="AF3" s="3">
        <f>HYPERLINK(AE3,"pl:Złamanie_obojczyka")</f>
        <v>0</v>
      </c>
      <c r="AG3" s="1" t="s">
        <v>24</v>
      </c>
      <c r="AH3" s="3">
        <f>HYPERLINK(AG3,"pt:Fratura_de_clavícula")</f>
        <v>0</v>
      </c>
      <c r="AI3" s="1" t="s">
        <v>25</v>
      </c>
      <c r="AJ3" s="3">
        <f>HYPERLINK(AI3,"ru:Перелом_ключицы")</f>
        <v>0</v>
      </c>
      <c r="AK3" s="1" t="s">
        <v>26</v>
      </c>
      <c r="AL3" s="3">
        <f>HYPERLINK(AK3,"sv:Nyckelbensfraktur")</f>
        <v>0</v>
      </c>
      <c r="AM3" s="1" t="s">
        <v>27</v>
      </c>
      <c r="AN3" s="3">
        <f>HYPERLINK(AM3,"zh:鎖骨骨折")</f>
        <v>0</v>
      </c>
    </row>
    <row r="4" spans="1:40">
      <c r="A4" s="1" t="s">
        <v>28</v>
      </c>
      <c r="B4" s="2">
        <f>HYPERLINK(A4,"Collarbone fracture - Clavicle fracture -- Smart-Servier.jpg")</f>
        <v>0</v>
      </c>
      <c r="C4" s="1" t="s">
        <v>9</v>
      </c>
      <c r="D4" s="2">
        <f>HYPERLINK(C4,"Q1746068")</f>
        <v>0</v>
      </c>
      <c r="E4" s="1" t="s">
        <v>10</v>
      </c>
      <c r="F4" s="3">
        <f>HYPERLINK(E4,"ar:كسر_الترقوة")</f>
        <v>0</v>
      </c>
      <c r="G4" s="1" t="s">
        <v>11</v>
      </c>
      <c r="H4" s="3">
        <f>HYPERLINK(G4,"ca:Fractura_de_clavícula")</f>
        <v>0</v>
      </c>
      <c r="I4" s="1" t="s">
        <v>12</v>
      </c>
      <c r="J4" s="3">
        <f>HYPERLINK(I4,"de:Klavikulafraktur")</f>
        <v>0</v>
      </c>
      <c r="K4" s="1" t="s">
        <v>13</v>
      </c>
      <c r="L4" s="3">
        <f>HYPERLINK(K4,"en:Clavicle_fracture")</f>
        <v>0</v>
      </c>
      <c r="M4" s="1" t="s">
        <v>14</v>
      </c>
      <c r="N4" s="3">
        <f>HYPERLINK(M4,"es:Fractura_de_clavícula")</f>
        <v>0</v>
      </c>
      <c r="O4" s="1" t="s">
        <v>15</v>
      </c>
      <c r="P4" s="3">
        <f>HYPERLINK(O4,"et:Rangluumurd")</f>
        <v>0</v>
      </c>
      <c r="Q4" s="1" t="s">
        <v>16</v>
      </c>
      <c r="R4" s="3">
        <f>HYPERLINK(Q4,"fa:شکستگی_ترقوه")</f>
        <v>0</v>
      </c>
      <c r="S4" s="1" t="s">
        <v>17</v>
      </c>
      <c r="T4" s="3">
        <f>HYPERLINK(S4,"fr:Fracture_de_la_clavicule")</f>
        <v>0</v>
      </c>
      <c r="U4" s="1" t="s">
        <v>18</v>
      </c>
      <c r="V4" s="3">
        <f>HYPERLINK(U4,"gl:Fractura_da_clavícula")</f>
        <v>0</v>
      </c>
      <c r="W4" s="1" t="s">
        <v>19</v>
      </c>
      <c r="X4" s="3">
        <f>HYPERLINK(W4,"he:שבר_עצם_הבריח")</f>
        <v>0</v>
      </c>
      <c r="Y4" s="1" t="s">
        <v>20</v>
      </c>
      <c r="Z4" s="3">
        <f>HYPERLINK(Y4,"hy:Անրակի_կոտրվածք")</f>
        <v>0</v>
      </c>
      <c r="AA4" s="1" t="s">
        <v>21</v>
      </c>
      <c r="AB4" s="3">
        <f>HYPERLINK(AA4,"ja:鎖骨骨折")</f>
        <v>0</v>
      </c>
      <c r="AC4" s="1" t="s">
        <v>22</v>
      </c>
      <c r="AD4" s="3">
        <f>HYPERLINK(AC4,"or:କ୍ଲାଭିକ୍ଲ_ଅସ୍ଥି_ଭଗ୍ନ")</f>
        <v>0</v>
      </c>
      <c r="AE4" s="1" t="s">
        <v>23</v>
      </c>
      <c r="AF4" s="3">
        <f>HYPERLINK(AE4,"pl:Złamanie_obojczyka")</f>
        <v>0</v>
      </c>
      <c r="AG4" s="1" t="s">
        <v>24</v>
      </c>
      <c r="AH4" s="3">
        <f>HYPERLINK(AG4,"pt:Fratura_de_clavícula")</f>
        <v>0</v>
      </c>
      <c r="AI4" s="1" t="s">
        <v>25</v>
      </c>
      <c r="AJ4" s="3">
        <f>HYPERLINK(AI4,"ru:Перелом_ключицы")</f>
        <v>0</v>
      </c>
      <c r="AK4" s="1" t="s">
        <v>26</v>
      </c>
      <c r="AL4" s="3">
        <f>HYPERLINK(AK4,"sv:Nyckelbensfraktur")</f>
        <v>0</v>
      </c>
      <c r="AM4" s="1" t="s">
        <v>27</v>
      </c>
      <c r="AN4" s="3">
        <f>HYPERLINK(AM4,"zh:鎖骨骨折")</f>
        <v>0</v>
      </c>
    </row>
    <row r="8" spans="1:40">
      <c r="A8" s="1" t="s">
        <v>29</v>
      </c>
      <c r="B8" s="2">
        <f>HYPERLINK(A8,"Finger fractures 1 -- Smart-Servier.png")</f>
        <v>0</v>
      </c>
      <c r="C8" s="1" t="s">
        <v>30</v>
      </c>
      <c r="D8" s="2">
        <f>HYPERLINK(C8,"Q4350506")</f>
        <v>0</v>
      </c>
      <c r="E8" s="1" t="s">
        <v>31</v>
      </c>
      <c r="F8" s="3">
        <f>HYPERLINK(E8,"ru:Перелом_пальцев_кисти")</f>
        <v>0</v>
      </c>
    </row>
    <row r="9" spans="1:40">
      <c r="A9" s="1" t="s">
        <v>32</v>
      </c>
      <c r="B9" s="2">
        <f>HYPERLINK(A9,"Finger fractures -- Smart-Servier.jpg")</f>
        <v>0</v>
      </c>
      <c r="C9" s="1" t="s">
        <v>30</v>
      </c>
      <c r="D9" s="2">
        <f>HYPERLINK(C9,"Q4350506")</f>
        <v>0</v>
      </c>
      <c r="E9" s="1" t="s">
        <v>31</v>
      </c>
      <c r="F9" s="3">
        <f>HYPERLINK(E9,"ru:Перелом_пальцев_кисти")</f>
        <v>0</v>
      </c>
    </row>
    <row r="10" spans="1:40">
      <c r="A10" s="1" t="s">
        <v>33</v>
      </c>
      <c r="B10" s="2">
        <f>HYPERLINK(A10,"Thigh bone fracture - Fracture of femur 1 -- Smart-Servier.png")</f>
        <v>0</v>
      </c>
      <c r="C10" s="1" t="s">
        <v>34</v>
      </c>
      <c r="D10" s="2">
        <f>HYPERLINK(C10,"Q4350503")</f>
        <v>0</v>
      </c>
      <c r="E10" s="1" t="s">
        <v>35</v>
      </c>
      <c r="F10" s="3">
        <f>HYPERLINK(E10,"ar:كسر_الفخذ")</f>
        <v>0</v>
      </c>
      <c r="G10" s="1" t="s">
        <v>36</v>
      </c>
      <c r="H10" s="3">
        <f>HYPERLINK(G10,"en:Femoral_fracture")</f>
        <v>0</v>
      </c>
      <c r="I10" s="1" t="s">
        <v>37</v>
      </c>
      <c r="J10" s="3">
        <f>HYPERLINK(I10,"pt:Fratura_femoral")</f>
        <v>0</v>
      </c>
      <c r="K10" s="1" t="s">
        <v>38</v>
      </c>
      <c r="L10" s="3">
        <f>HYPERLINK(K10,"ru:Перелом_бедренной_кости")</f>
        <v>0</v>
      </c>
    </row>
  </sheetData>
  <hyperlinks>
    <hyperlink ref="A1" r:id="rId1"/>
    <hyperlink ref="C1" r:id="rId2"/>
    <hyperlink ref="E1" r:id="rId3"/>
    <hyperlink ref="G1" r:id="rId4"/>
    <hyperlink ref="I1" r:id="rId5"/>
    <hyperlink ref="K1" r:id="rId6"/>
    <hyperlink ref="M1" r:id="rId7"/>
    <hyperlink ref="A2" r:id="rId8"/>
    <hyperlink ref="C2" r:id="rId9"/>
    <hyperlink ref="E2" r:id="rId10"/>
    <hyperlink ref="G2" r:id="rId11"/>
    <hyperlink ref="I2" r:id="rId12"/>
    <hyperlink ref="K2" r:id="rId13"/>
    <hyperlink ref="M2" r:id="rId14"/>
    <hyperlink ref="A3" r:id="rId15"/>
    <hyperlink ref="C3" r:id="rId16"/>
    <hyperlink ref="E3" r:id="rId17"/>
    <hyperlink ref="G3" r:id="rId18"/>
    <hyperlink ref="I3" r:id="rId19"/>
    <hyperlink ref="K3" r:id="rId20"/>
    <hyperlink ref="M3" r:id="rId21"/>
    <hyperlink ref="O3" r:id="rId22"/>
    <hyperlink ref="Q3" r:id="rId23"/>
    <hyperlink ref="S3" r:id="rId24"/>
    <hyperlink ref="U3" r:id="rId25"/>
    <hyperlink ref="W3" r:id="rId26"/>
    <hyperlink ref="Y3" r:id="rId27"/>
    <hyperlink ref="AA3" r:id="rId28"/>
    <hyperlink ref="AC3" r:id="rId29"/>
    <hyperlink ref="AE3" r:id="rId30"/>
    <hyperlink ref="AG3" r:id="rId31"/>
    <hyperlink ref="AI3" r:id="rId32"/>
    <hyperlink ref="AK3" r:id="rId33"/>
    <hyperlink ref="AM3" r:id="rId34"/>
    <hyperlink ref="A4" r:id="rId35"/>
    <hyperlink ref="C4" r:id="rId36"/>
    <hyperlink ref="E4" r:id="rId37"/>
    <hyperlink ref="G4" r:id="rId38"/>
    <hyperlink ref="I4" r:id="rId39"/>
    <hyperlink ref="K4" r:id="rId40"/>
    <hyperlink ref="M4" r:id="rId41"/>
    <hyperlink ref="O4" r:id="rId42"/>
    <hyperlink ref="Q4" r:id="rId43"/>
    <hyperlink ref="S4" r:id="rId44"/>
    <hyperlink ref="U4" r:id="rId45"/>
    <hyperlink ref="W4" r:id="rId46"/>
    <hyperlink ref="Y4" r:id="rId47"/>
    <hyperlink ref="AA4" r:id="rId48"/>
    <hyperlink ref="AC4" r:id="rId49"/>
    <hyperlink ref="AE4" r:id="rId50"/>
    <hyperlink ref="AG4" r:id="rId51"/>
    <hyperlink ref="AI4" r:id="rId52"/>
    <hyperlink ref="AK4" r:id="rId53"/>
    <hyperlink ref="AM4" r:id="rId54"/>
    <hyperlink ref="A8" r:id="rId55"/>
    <hyperlink ref="C8" r:id="rId56"/>
    <hyperlink ref="E8" r:id="rId57"/>
    <hyperlink ref="A9" r:id="rId58"/>
    <hyperlink ref="C9" r:id="rId59"/>
    <hyperlink ref="E9" r:id="rId60"/>
    <hyperlink ref="A10" r:id="rId61"/>
    <hyperlink ref="C10" r:id="rId62"/>
    <hyperlink ref="E10" r:id="rId63"/>
    <hyperlink ref="G10" r:id="rId64"/>
    <hyperlink ref="I10" r:id="rId65"/>
    <hyperlink ref="K10" r:id="rId6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Wikipedia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2019-10-07T10:31:08Z</dcterms:created>
  <dcterms:modified xsi:type="dcterms:W3CDTF">2019-10-07T10:31:08Z</dcterms:modified>
</cp:coreProperties>
</file>