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ikipedia" sheetId="1" r:id="rId1"/>
  </sheets>
  <calcPr calcId="124519" fullCalcOnLoad="1"/>
</workbook>
</file>

<file path=xl/sharedStrings.xml><?xml version="1.0" encoding="utf-8"?>
<sst xmlns="http://schemas.openxmlformats.org/spreadsheetml/2006/main" count="71" uniqueCount="71">
  <si>
    <t>https://commons.wikimedia.org/wiki/File:Kind of fractures - Closed fracture Open fracture -- Smart-Servier.jpg</t>
  </si>
  <si>
    <t>https://www.wikidata.org/wiki/Q68833</t>
  </si>
  <si>
    <t>https://af.wikipedia.org/wiki/Beenbreuk</t>
  </si>
  <si>
    <t>https://ar.wikipedia.org/wiki/كسر_العظم</t>
  </si>
  <si>
    <t>https://ast.wikipedia.org/wiki/Quebra</t>
  </si>
  <si>
    <t>https://be.wikipedia.org/wiki/Пералом</t>
  </si>
  <si>
    <t>https://ca.wikipedia.org/wiki/Fractura_(medicina)</t>
  </si>
  <si>
    <t>https://ckb.wikipedia.org/wiki/شکانی_ئێسک</t>
  </si>
  <si>
    <t>https://cs.wikipedia.org/wiki/Zlomenina</t>
  </si>
  <si>
    <t>https://cy.wikipedia.org/wiki/Torasgwrn</t>
  </si>
  <si>
    <t>https://da.wikipedia.org/wiki/Knoglefraktur</t>
  </si>
  <si>
    <t>https://de.wikipedia.org/wiki/Knochenbruch</t>
  </si>
  <si>
    <t>https://el.wikipedia.org/wiki/Κάταγμα</t>
  </si>
  <si>
    <t>https://en.wikipedia.org/wiki/Bone_fracture</t>
  </si>
  <si>
    <t>https://eo.wikipedia.org/wiki/Frakturo</t>
  </si>
  <si>
    <t>https://es.wikipedia.org/wiki/Fractura</t>
  </si>
  <si>
    <t>https://et.wikipedia.org/wiki/Luumurd</t>
  </si>
  <si>
    <t>https://eu.wikipedia.org/wiki/Hezur_haustura</t>
  </si>
  <si>
    <t>https://fa.wikipedia.org/wiki/شکستگی_استخوان</t>
  </si>
  <si>
    <t>https://fi.wikipedia.org/wiki/Luunmurtuma</t>
  </si>
  <si>
    <t>https://fr.wikipedia.org/wiki/Fracture</t>
  </si>
  <si>
    <t>https://ga.wikipedia.org/wiki/Briseadh_(cnámh)</t>
  </si>
  <si>
    <t>https://gl.wikipedia.org/wiki/Fractura</t>
  </si>
  <si>
    <t>https://gu.wikipedia.org/wiki/અસ્થિભંગ</t>
  </si>
  <si>
    <t>https://he.wikipedia.org/wiki/שבר_(רפואה)</t>
  </si>
  <si>
    <t>https://hi.wikipedia.org/wiki/अस्थिभंग</t>
  </si>
  <si>
    <t>https://hy.wikipedia.org/wiki/Կոտրվածք</t>
  </si>
  <si>
    <t>https://ia.wikipedia.org/wiki/Fractura_osso</t>
  </si>
  <si>
    <t>https://id.wikipedia.org/wiki/Retak_tulang</t>
  </si>
  <si>
    <t>https://it.wikipedia.org/wiki/Frattura_(medicina)</t>
  </si>
  <si>
    <t>https://jam.wikipedia.org/wiki/Buon_frakcha</t>
  </si>
  <si>
    <t>https://ja.wikipedia.org/wiki/骨折</t>
  </si>
  <si>
    <t>https://jv.wikipedia.org/wiki/Balung_tugel</t>
  </si>
  <si>
    <t>https://ka.wikipedia.org/wiki/მოტეხილობა</t>
  </si>
  <si>
    <t>https://kk.wikipedia.org/wiki/Сынық</t>
  </si>
  <si>
    <t>https://kn.wikipedia.org/wiki/ಮೂಳೆ_ಮುರಿತ(Bone_fracture)</t>
  </si>
  <si>
    <t>https://ko.wikipedia.org/wiki/골절</t>
  </si>
  <si>
    <t>https://la.wikipedia.org/wiki/Fractura_(ossis)</t>
  </si>
  <si>
    <t>https://lt.wikipedia.org/wiki/Kaulo_lūžis</t>
  </si>
  <si>
    <t>https://mk.wikipedia.org/wiki/Скршеница_на_коска</t>
  </si>
  <si>
    <t>https://mr.wikipedia.org/wiki/अस्थिभंग</t>
  </si>
  <si>
    <t>https://ms.wikipedia.org/wiki/Patah_tulang</t>
  </si>
  <si>
    <t>https://nl.wikipedia.org/wiki/Botbreuk</t>
  </si>
  <si>
    <t>https://nn.wikipedia.org/wiki/Knokkelbrot</t>
  </si>
  <si>
    <t>https://no.wikipedia.org/wiki/Beinbrudd</t>
  </si>
  <si>
    <t>https://or.wikipedia.org/wiki/ଅସ୍ଥି_ଭଗ୍ନ</t>
  </si>
  <si>
    <t>https://pl.wikipedia.org/wiki/Złamanie</t>
  </si>
  <si>
    <t>https://ps.wikipedia.org/wiki/د_هډوکي_ماتېدل</t>
  </si>
  <si>
    <t>https://pt.wikipedia.org/wiki/Fratura_óssea</t>
  </si>
  <si>
    <t>https://qu.wikipedia.org/wiki/Tullup'aki</t>
  </si>
  <si>
    <t>https://ro.wikipedia.org/wiki/Fractură</t>
  </si>
  <si>
    <t>https://ru.wikipedia.org/wiki/Перелом_кости</t>
  </si>
  <si>
    <t>https://scn.wikipedia.org/wiki/Ruttura_(frattura)</t>
  </si>
  <si>
    <t>https://sco.wikipedia.org/wiki/Bane_fractur</t>
  </si>
  <si>
    <t>https://sh.wikipedia.org/wiki/Prelom_kosti</t>
  </si>
  <si>
    <t>https://simple.wikipedia.org/wiki/Bone_fracture</t>
  </si>
  <si>
    <t>https://sk.wikipedia.org/wiki/Zlomenina_(kosť)</t>
  </si>
  <si>
    <t>https://sl.wikipedia.org/wiki/Kostni_zlom</t>
  </si>
  <si>
    <t>https://sr.wikipedia.org/wiki/Prelom_kosti</t>
  </si>
  <si>
    <t>https://sv.wikipedia.org/wiki/Fraktur_(medicin)</t>
  </si>
  <si>
    <t>https://ta.wikipedia.org/wiki/எலும்பு_முறிவு</t>
  </si>
  <si>
    <t>https://te.wikipedia.org/wiki/ఎముక_విరుపు</t>
  </si>
  <si>
    <t>https://th.wikipedia.org/wiki/กระดูกหัก</t>
  </si>
  <si>
    <t>https://tr.wikipedia.org/wiki/Kemik_kırığı</t>
  </si>
  <si>
    <t>https://uk.wikipedia.org/wiki/Переломи_кісток</t>
  </si>
  <si>
    <t>https://uz.wikipedia.org/wiki/Suyak_sinishi</t>
  </si>
  <si>
    <t>https://vi.wikipedia.org/wiki/Gãy_xương</t>
  </si>
  <si>
    <t>https://zh.wikipedia.org/wiki/骨折</t>
  </si>
  <si>
    <t>https://commons.wikimedia.org/wiki/File:Kind of fractures - Comminuted -- Smart-Servier.png</t>
  </si>
  <si>
    <t>https://www.wikidata.org/wiki/Q30927439</t>
  </si>
  <si>
    <t>https://pt.wikipedia.org/wiki/Fratura_Cominutiva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</si>
</sst>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ommons.wikimedia.org/wiki/File:Kind%20of%20fractures%20-%20Closed%20fracture%20Open%20fracture%20--%20Smart-Servier.jpg" TargetMode="External"/><Relationship Id="rId2" Type="http://schemas.openxmlformats.org/officeDocument/2006/relationships/hyperlink" Target="https://www.wikidata.org/wiki/Q68833" TargetMode="External"/><Relationship Id="rId3" Type="http://schemas.openxmlformats.org/officeDocument/2006/relationships/hyperlink" Target="https://af.wikipedia.org/wiki/Beenbreuk" TargetMode="External"/><Relationship Id="rId4" Type="http://schemas.openxmlformats.org/officeDocument/2006/relationships/hyperlink" Target="https://ar.wikipedia.org/wiki/&#1603;&#1587;&#1585;_&#1575;&#1604;&#1593;&#1592;&#1605;" TargetMode="External"/><Relationship Id="rId5" Type="http://schemas.openxmlformats.org/officeDocument/2006/relationships/hyperlink" Target="https://ast.wikipedia.org/wiki/Quebra" TargetMode="External"/><Relationship Id="rId6" Type="http://schemas.openxmlformats.org/officeDocument/2006/relationships/hyperlink" Target="https://be.wikipedia.org/wiki/&#1055;&#1077;&#1088;&#1072;&#1083;&#1086;&#1084;" TargetMode="External"/><Relationship Id="rId7" Type="http://schemas.openxmlformats.org/officeDocument/2006/relationships/hyperlink" Target="https://ca.wikipedia.org/wiki/Fractura_(medicina)" TargetMode="External"/><Relationship Id="rId8" Type="http://schemas.openxmlformats.org/officeDocument/2006/relationships/hyperlink" Target="https://ckb.wikipedia.org/wiki/&#1588;&#1705;&#1575;&#1606;&#1740;_&#1574;&#1742;&#1587;&#1705;" TargetMode="External"/><Relationship Id="rId9" Type="http://schemas.openxmlformats.org/officeDocument/2006/relationships/hyperlink" Target="https://cs.wikipedia.org/wiki/Zlomenina" TargetMode="External"/><Relationship Id="rId10" Type="http://schemas.openxmlformats.org/officeDocument/2006/relationships/hyperlink" Target="https://cy.wikipedia.org/wiki/Torasgwrn" TargetMode="External"/><Relationship Id="rId11" Type="http://schemas.openxmlformats.org/officeDocument/2006/relationships/hyperlink" Target="https://da.wikipedia.org/wiki/Knoglefraktur" TargetMode="External"/><Relationship Id="rId12" Type="http://schemas.openxmlformats.org/officeDocument/2006/relationships/hyperlink" Target="https://de.wikipedia.org/wiki/Knochenbruch" TargetMode="External"/><Relationship Id="rId13" Type="http://schemas.openxmlformats.org/officeDocument/2006/relationships/hyperlink" Target="https://el.wikipedia.org/wiki/&#922;&#940;&#964;&#945;&#947;&#956;&#945;" TargetMode="External"/><Relationship Id="rId14" Type="http://schemas.openxmlformats.org/officeDocument/2006/relationships/hyperlink" Target="https://en.wikipedia.org/wiki/Bone_fracture" TargetMode="External"/><Relationship Id="rId15" Type="http://schemas.openxmlformats.org/officeDocument/2006/relationships/hyperlink" Target="https://eo.wikipedia.org/wiki/Frakturo" TargetMode="External"/><Relationship Id="rId16" Type="http://schemas.openxmlformats.org/officeDocument/2006/relationships/hyperlink" Target="https://es.wikipedia.org/wiki/Fractura" TargetMode="External"/><Relationship Id="rId17" Type="http://schemas.openxmlformats.org/officeDocument/2006/relationships/hyperlink" Target="https://et.wikipedia.org/wiki/Luumurd" TargetMode="External"/><Relationship Id="rId18" Type="http://schemas.openxmlformats.org/officeDocument/2006/relationships/hyperlink" Target="https://eu.wikipedia.org/wiki/Hezur_haustura" TargetMode="External"/><Relationship Id="rId19" Type="http://schemas.openxmlformats.org/officeDocument/2006/relationships/hyperlink" Target="https://fa.wikipedia.org/wiki/&#1588;&#1705;&#1587;&#1578;&#1711;&#1740;_&#1575;&#1587;&#1578;&#1582;&#1608;&#1575;&#1606;" TargetMode="External"/><Relationship Id="rId20" Type="http://schemas.openxmlformats.org/officeDocument/2006/relationships/hyperlink" Target="https://fi.wikipedia.org/wiki/Luunmurtuma" TargetMode="External"/><Relationship Id="rId21" Type="http://schemas.openxmlformats.org/officeDocument/2006/relationships/hyperlink" Target="https://fr.wikipedia.org/wiki/Fracture" TargetMode="External"/><Relationship Id="rId22" Type="http://schemas.openxmlformats.org/officeDocument/2006/relationships/hyperlink" Target="https://ga.wikipedia.org/wiki/Briseadh_(cn&#225;mh)" TargetMode="External"/><Relationship Id="rId23" Type="http://schemas.openxmlformats.org/officeDocument/2006/relationships/hyperlink" Target="https://gl.wikipedia.org/wiki/Fractura" TargetMode="External"/><Relationship Id="rId24" Type="http://schemas.openxmlformats.org/officeDocument/2006/relationships/hyperlink" Target="https://gu.wikipedia.org/wiki/&#2693;&#2744;&#2765;&#2725;&#2751;&#2733;&#2690;&#2711;" TargetMode="External"/><Relationship Id="rId25" Type="http://schemas.openxmlformats.org/officeDocument/2006/relationships/hyperlink" Target="https://he.wikipedia.org/wiki/&#1513;&#1489;&#1512;_(&#1512;&#1508;&#1493;&#1488;&#1492;)" TargetMode="External"/><Relationship Id="rId26" Type="http://schemas.openxmlformats.org/officeDocument/2006/relationships/hyperlink" Target="https://hi.wikipedia.org/wiki/&#2309;&#2360;&#2381;&#2341;&#2367;&#2349;&#2306;&#2327;" TargetMode="External"/><Relationship Id="rId27" Type="http://schemas.openxmlformats.org/officeDocument/2006/relationships/hyperlink" Target="https://hy.wikipedia.org/wiki/&#1343;&#1400;&#1407;&#1408;&#1406;&#1377;&#1390;&#1412;" TargetMode="External"/><Relationship Id="rId28" Type="http://schemas.openxmlformats.org/officeDocument/2006/relationships/hyperlink" Target="https://ia.wikipedia.org/wiki/Fractura_osso" TargetMode="External"/><Relationship Id="rId29" Type="http://schemas.openxmlformats.org/officeDocument/2006/relationships/hyperlink" Target="https://id.wikipedia.org/wiki/Retak_tulang" TargetMode="External"/><Relationship Id="rId30" Type="http://schemas.openxmlformats.org/officeDocument/2006/relationships/hyperlink" Target="https://it.wikipedia.org/wiki/Frattura_(medicina)" TargetMode="External"/><Relationship Id="rId31" Type="http://schemas.openxmlformats.org/officeDocument/2006/relationships/hyperlink" Target="https://jam.wikipedia.org/wiki/Buon_frakcha" TargetMode="External"/><Relationship Id="rId32" Type="http://schemas.openxmlformats.org/officeDocument/2006/relationships/hyperlink" Target="https://ja.wikipedia.org/wiki/&#39592;&#25240;" TargetMode="External"/><Relationship Id="rId33" Type="http://schemas.openxmlformats.org/officeDocument/2006/relationships/hyperlink" Target="https://jv.wikipedia.org/wiki/Balung_tugel" TargetMode="External"/><Relationship Id="rId34" Type="http://schemas.openxmlformats.org/officeDocument/2006/relationships/hyperlink" Target="https://ka.wikipedia.org/wiki/&#4315;&#4317;&#4322;&#4308;&#4334;&#4312;&#4314;&#4317;&#4305;&#4304;" TargetMode="External"/><Relationship Id="rId35" Type="http://schemas.openxmlformats.org/officeDocument/2006/relationships/hyperlink" Target="https://kk.wikipedia.org/wiki/&#1057;&#1099;&#1085;&#1099;&#1179;" TargetMode="External"/><Relationship Id="rId36" Type="http://schemas.openxmlformats.org/officeDocument/2006/relationships/hyperlink" Target="https://kn.wikipedia.org/wiki/&#3246;&#3266;&#3251;&#3270;_&#3246;&#3265;&#3248;&#3263;&#3236;(Bone_fracture)" TargetMode="External"/><Relationship Id="rId37" Type="http://schemas.openxmlformats.org/officeDocument/2006/relationships/hyperlink" Target="https://ko.wikipedia.org/wiki/&#44264;&#51208;" TargetMode="External"/><Relationship Id="rId38" Type="http://schemas.openxmlformats.org/officeDocument/2006/relationships/hyperlink" Target="https://la.wikipedia.org/wiki/Fractura_(ossis)" TargetMode="External"/><Relationship Id="rId39" Type="http://schemas.openxmlformats.org/officeDocument/2006/relationships/hyperlink" Target="https://lt.wikipedia.org/wiki/Kaulo_l&#363;&#382;is" TargetMode="External"/><Relationship Id="rId40" Type="http://schemas.openxmlformats.org/officeDocument/2006/relationships/hyperlink" Target="https://mk.wikipedia.org/wiki/&#1057;&#1082;&#1088;&#1096;&#1077;&#1085;&#1080;&#1094;&#1072;_&#1085;&#1072;_&#1082;&#1086;&#1089;&#1082;&#1072;" TargetMode="External"/><Relationship Id="rId41" Type="http://schemas.openxmlformats.org/officeDocument/2006/relationships/hyperlink" Target="https://mr.wikipedia.org/wiki/&#2309;&#2360;&#2381;&#2341;&#2367;&#2349;&#2306;&#2327;" TargetMode="External"/><Relationship Id="rId42" Type="http://schemas.openxmlformats.org/officeDocument/2006/relationships/hyperlink" Target="https://ms.wikipedia.org/wiki/Patah_tulang" TargetMode="External"/><Relationship Id="rId43" Type="http://schemas.openxmlformats.org/officeDocument/2006/relationships/hyperlink" Target="https://nl.wikipedia.org/wiki/Botbreuk" TargetMode="External"/><Relationship Id="rId44" Type="http://schemas.openxmlformats.org/officeDocument/2006/relationships/hyperlink" Target="https://nn.wikipedia.org/wiki/Knokkelbrot" TargetMode="External"/><Relationship Id="rId45" Type="http://schemas.openxmlformats.org/officeDocument/2006/relationships/hyperlink" Target="https://no.wikipedia.org/wiki/Beinbrudd" TargetMode="External"/><Relationship Id="rId46" Type="http://schemas.openxmlformats.org/officeDocument/2006/relationships/hyperlink" Target="https://or.wikipedia.org/wiki/&#2821;&#2872;&#2893;&#2853;&#2879;_&#2861;&#2839;&#2893;&#2856;" TargetMode="External"/><Relationship Id="rId47" Type="http://schemas.openxmlformats.org/officeDocument/2006/relationships/hyperlink" Target="https://pl.wikipedia.org/wiki/Z&#322;amanie" TargetMode="External"/><Relationship Id="rId48" Type="http://schemas.openxmlformats.org/officeDocument/2006/relationships/hyperlink" Target="https://ps.wikipedia.org/wiki/&#1583;_&#1607;&#1673;&#1608;&#1705;&#1610;_&#1605;&#1575;&#1578;&#1744;&#1583;&#1604;" TargetMode="External"/><Relationship Id="rId49" Type="http://schemas.openxmlformats.org/officeDocument/2006/relationships/hyperlink" Target="https://pt.wikipedia.org/wiki/Fratura_&#243;ssea" TargetMode="External"/><Relationship Id="rId50" Type="http://schemas.openxmlformats.org/officeDocument/2006/relationships/hyperlink" Target="https://qu.wikipedia.org/wiki/Tullup'aki" TargetMode="External"/><Relationship Id="rId51" Type="http://schemas.openxmlformats.org/officeDocument/2006/relationships/hyperlink" Target="https://ro.wikipedia.org/wiki/Fractur&#259;" TargetMode="External"/><Relationship Id="rId52" Type="http://schemas.openxmlformats.org/officeDocument/2006/relationships/hyperlink" Target="https://ru.wikipedia.org/wiki/&#1055;&#1077;&#1088;&#1077;&#1083;&#1086;&#1084;_&#1082;&#1086;&#1089;&#1090;&#1080;" TargetMode="External"/><Relationship Id="rId53" Type="http://schemas.openxmlformats.org/officeDocument/2006/relationships/hyperlink" Target="https://scn.wikipedia.org/wiki/Ruttura_(frattura)" TargetMode="External"/><Relationship Id="rId54" Type="http://schemas.openxmlformats.org/officeDocument/2006/relationships/hyperlink" Target="https://sco.wikipedia.org/wiki/Bane_fractur" TargetMode="External"/><Relationship Id="rId55" Type="http://schemas.openxmlformats.org/officeDocument/2006/relationships/hyperlink" Target="https://sh.wikipedia.org/wiki/Prelom_kosti" TargetMode="External"/><Relationship Id="rId56" Type="http://schemas.openxmlformats.org/officeDocument/2006/relationships/hyperlink" Target="https://simple.wikipedia.org/wiki/Bone_fracture" TargetMode="External"/><Relationship Id="rId57" Type="http://schemas.openxmlformats.org/officeDocument/2006/relationships/hyperlink" Target="https://sk.wikipedia.org/wiki/Zlomenina_(kos&#357;)" TargetMode="External"/><Relationship Id="rId58" Type="http://schemas.openxmlformats.org/officeDocument/2006/relationships/hyperlink" Target="https://sl.wikipedia.org/wiki/Kostni_zlom" TargetMode="External"/><Relationship Id="rId59" Type="http://schemas.openxmlformats.org/officeDocument/2006/relationships/hyperlink" Target="https://sr.wikipedia.org/wiki/Prelom_kosti" TargetMode="External"/><Relationship Id="rId60" Type="http://schemas.openxmlformats.org/officeDocument/2006/relationships/hyperlink" Target="https://sv.wikipedia.org/wiki/Fraktur_(medicin)" TargetMode="External"/><Relationship Id="rId61" Type="http://schemas.openxmlformats.org/officeDocument/2006/relationships/hyperlink" Target="https://ta.wikipedia.org/wiki/&#2958;&#2994;&#3009;&#2990;&#3021;&#2986;&#3009;_&#2990;&#3009;&#2993;&#3007;&#2997;&#3009;" TargetMode="External"/><Relationship Id="rId62" Type="http://schemas.openxmlformats.org/officeDocument/2006/relationships/hyperlink" Target="https://te.wikipedia.org/wiki/&#3086;&#3118;&#3137;&#3093;_&#3125;&#3135;&#3120;&#3137;&#3114;&#3137;" TargetMode="External"/><Relationship Id="rId63" Type="http://schemas.openxmlformats.org/officeDocument/2006/relationships/hyperlink" Target="https://th.wikipedia.org/wiki/&#3585;&#3619;&#3632;&#3604;&#3641;&#3585;&#3627;&#3633;&#3585;" TargetMode="External"/><Relationship Id="rId64" Type="http://schemas.openxmlformats.org/officeDocument/2006/relationships/hyperlink" Target="https://tr.wikipedia.org/wiki/Kemik_k&#305;r&#305;&#287;&#305;" TargetMode="External"/><Relationship Id="rId65" Type="http://schemas.openxmlformats.org/officeDocument/2006/relationships/hyperlink" Target="https://uk.wikipedia.org/wiki/&#1055;&#1077;&#1088;&#1077;&#1083;&#1086;&#1084;&#1080;_&#1082;&#1110;&#1089;&#1090;&#1086;&#1082;" TargetMode="External"/><Relationship Id="rId66" Type="http://schemas.openxmlformats.org/officeDocument/2006/relationships/hyperlink" Target="https://uz.wikipedia.org/wiki/Suyak_sinishi" TargetMode="External"/><Relationship Id="rId67" Type="http://schemas.openxmlformats.org/officeDocument/2006/relationships/hyperlink" Target="https://vi.wikipedia.org/wiki/G&#227;y_x&#432;&#417;ng" TargetMode="External"/><Relationship Id="rId68" Type="http://schemas.openxmlformats.org/officeDocument/2006/relationships/hyperlink" Target="https://zh.wikipedia.org/wiki/&#39592;&#25240;" TargetMode="External"/><Relationship Id="rId69" Type="http://schemas.openxmlformats.org/officeDocument/2006/relationships/hyperlink" Target="https://commons.wikimedia.org/wiki/File:Kind%20of%20fractures%20-%20Comminuted%20--%20Smart-Servier.png" TargetMode="External"/><Relationship Id="rId70" Type="http://schemas.openxmlformats.org/officeDocument/2006/relationships/hyperlink" Target="https://www.wikidata.org/wiki/Q30927439" TargetMode="External"/><Relationship Id="rId71" Type="http://schemas.openxmlformats.org/officeDocument/2006/relationships/hyperlink" Target="https://pt.wikipedia.org/wiki/Fratura_Cominuti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F3"/>
  <sheetViews>
    <sheetView tabSelected="1" workbookViewId="0"/>
  </sheetViews>
  <sheetFormatPr defaultRowHeight="15"/>
  <cols>
    <col min="1" max="3" width="30.7109375" customWidth="1"/>
    <col min="4" max="4" width="10.7109375" customWidth="1"/>
  </cols>
  <sheetData>
    <row r="1" spans="1:136">
      <c r="A1" s="1" t="s">
        <v>0</v>
      </c>
      <c r="B1" s="2">
        <f>HYPERLINK(A1,"Kind of fractures - Closed fracture Open fracture -- Smart-Servier.jpg")</f>
        <v>0</v>
      </c>
      <c r="C1" s="1" t="s">
        <v>1</v>
      </c>
      <c r="D1" s="2">
        <f>HYPERLINK(C1,"Q68833")</f>
        <v>0</v>
      </c>
      <c r="E1" s="1" t="s">
        <v>2</v>
      </c>
      <c r="F1" s="3">
        <f>HYPERLINK(E1,"af:Beenbreuk")</f>
        <v>0</v>
      </c>
      <c r="G1" s="1" t="s">
        <v>3</v>
      </c>
      <c r="H1" s="3">
        <f>HYPERLINK(G1,"ar:كسر_العظم")</f>
        <v>0</v>
      </c>
      <c r="I1" s="1" t="s">
        <v>4</v>
      </c>
      <c r="J1" s="3">
        <f>HYPERLINK(I1,"ast:Quebra")</f>
        <v>0</v>
      </c>
      <c r="K1" s="1" t="s">
        <v>5</v>
      </c>
      <c r="L1" s="3">
        <f>HYPERLINK(K1,"be:Пералом")</f>
        <v>0</v>
      </c>
      <c r="M1" s="1" t="s">
        <v>6</v>
      </c>
      <c r="N1" s="3">
        <f>HYPERLINK(M1,"ca:Fractura_(medicina)")</f>
        <v>0</v>
      </c>
      <c r="O1" s="1" t="s">
        <v>7</v>
      </c>
      <c r="P1" s="3">
        <f>HYPERLINK(O1,"ckb:شکانی_ئێسک")</f>
        <v>0</v>
      </c>
      <c r="Q1" s="1" t="s">
        <v>8</v>
      </c>
      <c r="R1" s="3">
        <f>HYPERLINK(Q1,"cs:Zlomenina")</f>
        <v>0</v>
      </c>
      <c r="S1" s="1" t="s">
        <v>9</v>
      </c>
      <c r="T1" s="3">
        <f>HYPERLINK(S1,"cy:Torasgwrn")</f>
        <v>0</v>
      </c>
      <c r="U1" s="1" t="s">
        <v>10</v>
      </c>
      <c r="V1" s="3">
        <f>HYPERLINK(U1,"da:Knoglefraktur")</f>
        <v>0</v>
      </c>
      <c r="W1" s="1" t="s">
        <v>11</v>
      </c>
      <c r="X1" s="3">
        <f>HYPERLINK(W1,"de:Knochenbruch")</f>
        <v>0</v>
      </c>
      <c r="Y1" s="1" t="s">
        <v>12</v>
      </c>
      <c r="Z1" s="3">
        <f>HYPERLINK(Y1,"el:Κάταγμα")</f>
        <v>0</v>
      </c>
      <c r="AA1" s="1" t="s">
        <v>13</v>
      </c>
      <c r="AB1" s="3">
        <f>HYPERLINK(AA1,"en:Bone_fracture")</f>
        <v>0</v>
      </c>
      <c r="AC1" s="1" t="s">
        <v>14</v>
      </c>
      <c r="AD1" s="3">
        <f>HYPERLINK(AC1,"eo:Frakturo")</f>
        <v>0</v>
      </c>
      <c r="AE1" s="1" t="s">
        <v>15</v>
      </c>
      <c r="AF1" s="3">
        <f>HYPERLINK(AE1,"es:Fractura")</f>
        <v>0</v>
      </c>
      <c r="AG1" s="1" t="s">
        <v>16</v>
      </c>
      <c r="AH1" s="3">
        <f>HYPERLINK(AG1,"et:Luumurd")</f>
        <v>0</v>
      </c>
      <c r="AI1" s="1" t="s">
        <v>17</v>
      </c>
      <c r="AJ1" s="3">
        <f>HYPERLINK(AI1,"eu:Hezur_haustura")</f>
        <v>0</v>
      </c>
      <c r="AK1" s="1" t="s">
        <v>18</v>
      </c>
      <c r="AL1" s="3">
        <f>HYPERLINK(AK1,"fa:شکستگی_استخوان")</f>
        <v>0</v>
      </c>
      <c r="AM1" s="1" t="s">
        <v>19</v>
      </c>
      <c r="AN1" s="3">
        <f>HYPERLINK(AM1,"fi:Luunmurtuma")</f>
        <v>0</v>
      </c>
      <c r="AO1" s="1" t="s">
        <v>20</v>
      </c>
      <c r="AP1" s="3">
        <f>HYPERLINK(AO1,"fr:Fracture")</f>
        <v>0</v>
      </c>
      <c r="AQ1" s="1" t="s">
        <v>21</v>
      </c>
      <c r="AR1" s="3">
        <f>HYPERLINK(AQ1,"ga:Briseadh_(cnámh)")</f>
        <v>0</v>
      </c>
      <c r="AS1" s="1" t="s">
        <v>22</v>
      </c>
      <c r="AT1" s="3">
        <f>HYPERLINK(AS1,"gl:Fractura")</f>
        <v>0</v>
      </c>
      <c r="AU1" s="1" t="s">
        <v>23</v>
      </c>
      <c r="AV1" s="3">
        <f>HYPERLINK(AU1,"gu:અસ્થિભંગ")</f>
        <v>0</v>
      </c>
      <c r="AW1" s="1" t="s">
        <v>24</v>
      </c>
      <c r="AX1" s="3">
        <f>HYPERLINK(AW1,"he:שבר_(רפואה)")</f>
        <v>0</v>
      </c>
      <c r="AY1" s="1" t="s">
        <v>25</v>
      </c>
      <c r="AZ1" s="3">
        <f>HYPERLINK(AY1,"hi:अस्थिभंग")</f>
        <v>0</v>
      </c>
      <c r="BA1" s="1" t="s">
        <v>26</v>
      </c>
      <c r="BB1" s="3">
        <f>HYPERLINK(BA1,"hy:Կոտրվածք")</f>
        <v>0</v>
      </c>
      <c r="BC1" s="1" t="s">
        <v>27</v>
      </c>
      <c r="BD1" s="3">
        <f>HYPERLINK(BC1,"ia:Fractura_osso")</f>
        <v>0</v>
      </c>
      <c r="BE1" s="1" t="s">
        <v>28</v>
      </c>
      <c r="BF1" s="3">
        <f>HYPERLINK(BE1,"id:Retak_tulang")</f>
        <v>0</v>
      </c>
      <c r="BG1" s="1" t="s">
        <v>29</v>
      </c>
      <c r="BH1" s="3">
        <f>HYPERLINK(BG1,"it:Frattura_(medicina)")</f>
        <v>0</v>
      </c>
      <c r="BI1" s="1" t="s">
        <v>30</v>
      </c>
      <c r="BJ1" s="3">
        <f>HYPERLINK(BI1,"jam:Buon_frakcha")</f>
        <v>0</v>
      </c>
      <c r="BK1" s="1" t="s">
        <v>31</v>
      </c>
      <c r="BL1" s="3">
        <f>HYPERLINK(BK1,"ja:骨折")</f>
        <v>0</v>
      </c>
      <c r="BM1" s="1" t="s">
        <v>32</v>
      </c>
      <c r="BN1" s="3">
        <f>HYPERLINK(BM1,"jv:Balung_tugel")</f>
        <v>0</v>
      </c>
      <c r="BO1" s="1" t="s">
        <v>33</v>
      </c>
      <c r="BP1" s="3">
        <f>HYPERLINK(BO1,"ka:მოტეხილობა")</f>
        <v>0</v>
      </c>
      <c r="BQ1" s="1" t="s">
        <v>34</v>
      </c>
      <c r="BR1" s="3">
        <f>HYPERLINK(BQ1,"kk:Сынық")</f>
        <v>0</v>
      </c>
      <c r="BS1" s="1" t="s">
        <v>35</v>
      </c>
      <c r="BT1" s="3">
        <f>HYPERLINK(BS1,"kn:ಮೂಳೆ_ಮುರಿತ(Bone_fracture)")</f>
        <v>0</v>
      </c>
      <c r="BU1" s="1" t="s">
        <v>36</v>
      </c>
      <c r="BV1" s="3">
        <f>HYPERLINK(BU1,"ko:골절")</f>
        <v>0</v>
      </c>
      <c r="BW1" s="1" t="s">
        <v>37</v>
      </c>
      <c r="BX1" s="3">
        <f>HYPERLINK(BW1,"la:Fractura_(ossis)")</f>
        <v>0</v>
      </c>
      <c r="BY1" s="1" t="s">
        <v>38</v>
      </c>
      <c r="BZ1" s="3">
        <f>HYPERLINK(BY1,"lt:Kaulo_lūžis")</f>
        <v>0</v>
      </c>
      <c r="CA1" s="1" t="s">
        <v>39</v>
      </c>
      <c r="CB1" s="3">
        <f>HYPERLINK(CA1,"mk:Скршеница_на_коска")</f>
        <v>0</v>
      </c>
      <c r="CC1" s="1" t="s">
        <v>40</v>
      </c>
      <c r="CD1" s="3">
        <f>HYPERLINK(CC1,"mr:अस्थिभंग")</f>
        <v>0</v>
      </c>
      <c r="CE1" s="1" t="s">
        <v>41</v>
      </c>
      <c r="CF1" s="3">
        <f>HYPERLINK(CE1,"ms:Patah_tulang")</f>
        <v>0</v>
      </c>
      <c r="CG1" s="1" t="s">
        <v>42</v>
      </c>
      <c r="CH1" s="3">
        <f>HYPERLINK(CG1,"nl:Botbreuk")</f>
        <v>0</v>
      </c>
      <c r="CI1" s="1" t="s">
        <v>43</v>
      </c>
      <c r="CJ1" s="3">
        <f>HYPERLINK(CI1,"nn:Knokkelbrot")</f>
        <v>0</v>
      </c>
      <c r="CK1" s="1" t="s">
        <v>44</v>
      </c>
      <c r="CL1" s="3">
        <f>HYPERLINK(CK1,"no:Beinbrudd")</f>
        <v>0</v>
      </c>
      <c r="CM1" s="1" t="s">
        <v>45</v>
      </c>
      <c r="CN1" s="3">
        <f>HYPERLINK(CM1,"or:ଅସ୍ଥି_ଭଗ୍ନ")</f>
        <v>0</v>
      </c>
      <c r="CO1" s="1" t="s">
        <v>46</v>
      </c>
      <c r="CP1" s="3">
        <f>HYPERLINK(CO1,"pl:Złamanie")</f>
        <v>0</v>
      </c>
      <c r="CQ1" s="1" t="s">
        <v>47</v>
      </c>
      <c r="CR1" s="3">
        <f>HYPERLINK(CQ1,"ps:د_هډوکي_ماتېدل")</f>
        <v>0</v>
      </c>
      <c r="CS1" s="1" t="s">
        <v>48</v>
      </c>
      <c r="CT1" s="3">
        <f>HYPERLINK(CS1,"pt:Fratura_óssea")</f>
        <v>0</v>
      </c>
      <c r="CU1" s="1" t="s">
        <v>49</v>
      </c>
      <c r="CV1" s="3">
        <f>HYPERLINK(CU1,"qu:Tullup'aki")</f>
        <v>0</v>
      </c>
      <c r="CW1" s="1" t="s">
        <v>50</v>
      </c>
      <c r="CX1" s="3">
        <f>HYPERLINK(CW1,"ro:Fractură")</f>
        <v>0</v>
      </c>
      <c r="CY1" s="1" t="s">
        <v>51</v>
      </c>
      <c r="CZ1" s="3">
        <f>HYPERLINK(CY1,"ru:Перелом_кости")</f>
        <v>0</v>
      </c>
      <c r="DA1" s="1" t="s">
        <v>52</v>
      </c>
      <c r="DB1" s="3">
        <f>HYPERLINK(DA1,"scn:Ruttura_(frattura)")</f>
        <v>0</v>
      </c>
      <c r="DC1" s="1" t="s">
        <v>53</v>
      </c>
      <c r="DD1" s="3">
        <f>HYPERLINK(DC1,"sco:Bane_fractur")</f>
        <v>0</v>
      </c>
      <c r="DE1" s="1" t="s">
        <v>54</v>
      </c>
      <c r="DF1" s="3">
        <f>HYPERLINK(DE1,"sh:Prelom_kosti")</f>
        <v>0</v>
      </c>
      <c r="DG1" s="1" t="s">
        <v>55</v>
      </c>
      <c r="DH1" s="3">
        <f>HYPERLINK(DG1,"simple:Bone_fracture")</f>
        <v>0</v>
      </c>
      <c r="DI1" s="1" t="s">
        <v>56</v>
      </c>
      <c r="DJ1" s="3">
        <f>HYPERLINK(DI1,"sk:Zlomenina_(kosť)")</f>
        <v>0</v>
      </c>
      <c r="DK1" s="1" t="s">
        <v>57</v>
      </c>
      <c r="DL1" s="3">
        <f>HYPERLINK(DK1,"sl:Kostni_zlom")</f>
        <v>0</v>
      </c>
      <c r="DM1" s="1" t="s">
        <v>58</v>
      </c>
      <c r="DN1" s="3">
        <f>HYPERLINK(DM1,"sr:Prelom_kosti")</f>
        <v>0</v>
      </c>
      <c r="DO1" s="1" t="s">
        <v>59</v>
      </c>
      <c r="DP1" s="3">
        <f>HYPERLINK(DO1,"sv:Fraktur_(medicin)")</f>
        <v>0</v>
      </c>
      <c r="DQ1" s="1" t="s">
        <v>60</v>
      </c>
      <c r="DR1" s="3">
        <f>HYPERLINK(DQ1,"ta:எலும்பு_முறிவு")</f>
        <v>0</v>
      </c>
      <c r="DS1" s="1" t="s">
        <v>61</v>
      </c>
      <c r="DT1" s="3">
        <f>HYPERLINK(DS1,"te:ఎముక_విరుపు")</f>
        <v>0</v>
      </c>
      <c r="DU1" s="1" t="s">
        <v>62</v>
      </c>
      <c r="DV1" s="3">
        <f>HYPERLINK(DU1,"th:กระดูกหัก")</f>
        <v>0</v>
      </c>
      <c r="DW1" s="1" t="s">
        <v>63</v>
      </c>
      <c r="DX1" s="3">
        <f>HYPERLINK(DW1,"tr:Kemik_kırığı")</f>
        <v>0</v>
      </c>
      <c r="DY1" s="1" t="s">
        <v>64</v>
      </c>
      <c r="DZ1" s="3">
        <f>HYPERLINK(DY1,"uk:Переломи_кісток")</f>
        <v>0</v>
      </c>
      <c r="EA1" s="1" t="s">
        <v>65</v>
      </c>
      <c r="EB1" s="3">
        <f>HYPERLINK(EA1,"uz:Suyak_sinishi")</f>
        <v>0</v>
      </c>
      <c r="EC1" s="1" t="s">
        <v>66</v>
      </c>
      <c r="ED1" s="3">
        <f>HYPERLINK(EC1,"vi:Gãy_xương")</f>
        <v>0</v>
      </c>
      <c r="EE1" s="1" t="s">
        <v>67</v>
      </c>
      <c r="EF1" s="3">
        <f>HYPERLINK(EE1,"zh:骨折")</f>
        <v>0</v>
      </c>
    </row>
    <row r="3" spans="1:136">
      <c r="A3" s="1" t="s">
        <v>68</v>
      </c>
      <c r="B3" s="2">
        <f>HYPERLINK(A3,"Kind of fractures - Comminuted -- Smart-Servier.png")</f>
        <v>0</v>
      </c>
      <c r="C3" s="1" t="s">
        <v>69</v>
      </c>
      <c r="D3" s="2">
        <f>HYPERLINK(C3,"Q30927439")</f>
        <v>0</v>
      </c>
      <c r="E3" s="1" t="s">
        <v>70</v>
      </c>
      <c r="F3" s="3">
        <f>HYPERLINK(E3,"pt:Fratura_Cominutiva")</f>
        <v>0</v>
      </c>
    </row>
  </sheetData>
  <hyperlinks>
    <hyperlink ref="A1" r:id="rId1"/>
    <hyperlink ref="C1" r:id="rId2"/>
    <hyperlink ref="E1" r:id="rId3"/>
    <hyperlink ref="G1" r:id="rId4"/>
    <hyperlink ref="I1" r:id="rId5"/>
    <hyperlink ref="K1" r:id="rId6"/>
    <hyperlink ref="M1" r:id="rId7"/>
    <hyperlink ref="O1" r:id="rId8"/>
    <hyperlink ref="Q1" r:id="rId9"/>
    <hyperlink ref="S1" r:id="rId10"/>
    <hyperlink ref="U1" r:id="rId11"/>
    <hyperlink ref="W1" r:id="rId12"/>
    <hyperlink ref="Y1" r:id="rId13"/>
    <hyperlink ref="AA1" r:id="rId14"/>
    <hyperlink ref="AC1" r:id="rId15"/>
    <hyperlink ref="AE1" r:id="rId16"/>
    <hyperlink ref="AG1" r:id="rId17"/>
    <hyperlink ref="AI1" r:id="rId18"/>
    <hyperlink ref="AK1" r:id="rId19"/>
    <hyperlink ref="AM1" r:id="rId20"/>
    <hyperlink ref="AO1" r:id="rId21"/>
    <hyperlink ref="AQ1" r:id="rId22"/>
    <hyperlink ref="AS1" r:id="rId23"/>
    <hyperlink ref="AU1" r:id="rId24"/>
    <hyperlink ref="AW1" r:id="rId25"/>
    <hyperlink ref="AY1" r:id="rId26"/>
    <hyperlink ref="BA1" r:id="rId27"/>
    <hyperlink ref="BC1" r:id="rId28"/>
    <hyperlink ref="BE1" r:id="rId29"/>
    <hyperlink ref="BG1" r:id="rId30"/>
    <hyperlink ref="BI1" r:id="rId31"/>
    <hyperlink ref="BK1" r:id="rId32"/>
    <hyperlink ref="BM1" r:id="rId33"/>
    <hyperlink ref="BO1" r:id="rId34"/>
    <hyperlink ref="BQ1" r:id="rId35"/>
    <hyperlink ref="BS1" r:id="rId36"/>
    <hyperlink ref="BU1" r:id="rId37"/>
    <hyperlink ref="BW1" r:id="rId38"/>
    <hyperlink ref="BY1" r:id="rId39"/>
    <hyperlink ref="CA1" r:id="rId40"/>
    <hyperlink ref="CC1" r:id="rId41"/>
    <hyperlink ref="CE1" r:id="rId42"/>
    <hyperlink ref="CG1" r:id="rId43"/>
    <hyperlink ref="CI1" r:id="rId44"/>
    <hyperlink ref="CK1" r:id="rId45"/>
    <hyperlink ref="CM1" r:id="rId46"/>
    <hyperlink ref="CO1" r:id="rId47"/>
    <hyperlink ref="CQ1" r:id="rId48"/>
    <hyperlink ref="CS1" r:id="rId49"/>
    <hyperlink ref="CU1" r:id="rId50"/>
    <hyperlink ref="CW1" r:id="rId51"/>
    <hyperlink ref="CY1" r:id="rId52"/>
    <hyperlink ref="DA1" r:id="rId53"/>
    <hyperlink ref="DC1" r:id="rId54"/>
    <hyperlink ref="DE1" r:id="rId55"/>
    <hyperlink ref="DG1" r:id="rId56"/>
    <hyperlink ref="DI1" r:id="rId57"/>
    <hyperlink ref="DK1" r:id="rId58"/>
    <hyperlink ref="DM1" r:id="rId59"/>
    <hyperlink ref="DO1" r:id="rId60"/>
    <hyperlink ref="DQ1" r:id="rId61"/>
    <hyperlink ref="DS1" r:id="rId62"/>
    <hyperlink ref="DU1" r:id="rId63"/>
    <hyperlink ref="DW1" r:id="rId64"/>
    <hyperlink ref="DY1" r:id="rId65"/>
    <hyperlink ref="EA1" r:id="rId66"/>
    <hyperlink ref="EC1" r:id="rId67"/>
    <hyperlink ref="EE1" r:id="rId68"/>
    <hyperlink ref="A3" r:id="rId69"/>
    <hyperlink ref="C3" r:id="rId70"/>
    <hyperlink ref="E3" r:id="rId7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Wikipedia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2019-10-15T22:35:14Z</dcterms:created>
  <dcterms:modified xsi:type="dcterms:W3CDTF">2019-10-15T22:35:14Z</dcterms:modified>
</cp:coreProperties>
</file>