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i unidad\TFM\TFM_ARCHIVOS\resultados_excel\"/>
    </mc:Choice>
  </mc:AlternateContent>
  <xr:revisionPtr revIDLastSave="0" documentId="13_ncr:1_{213414D1-7FF4-4C16-898A-38877AF808D6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Result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" i="2" l="1"/>
  <c r="D34" i="2"/>
  <c r="B34" i="2"/>
  <c r="B60" i="2" l="1"/>
  <c r="C60" i="2" s="1"/>
  <c r="B59" i="2"/>
  <c r="C59" i="2" s="1"/>
  <c r="B58" i="2"/>
  <c r="C58" i="2" s="1"/>
  <c r="B57" i="2"/>
  <c r="C57" i="2" s="1"/>
</calcChain>
</file>

<file path=xl/sharedStrings.xml><?xml version="1.0" encoding="utf-8"?>
<sst xmlns="http://schemas.openxmlformats.org/spreadsheetml/2006/main" count="17" uniqueCount="11">
  <si>
    <t>Relación de recepción de paquetes</t>
  </si>
  <si>
    <t>Activo en cada envio (%)</t>
  </si>
  <si>
    <t>Tiempo en simulación</t>
  </si>
  <si>
    <t>Escenario 2</t>
  </si>
  <si>
    <t>Escenario 3</t>
  </si>
  <si>
    <t>Escenario 4</t>
  </si>
  <si>
    <t>Consumo de energía(mW)</t>
  </si>
  <si>
    <t>Nodo estatico</t>
  </si>
  <si>
    <t>Router de borde</t>
  </si>
  <si>
    <t>Costo Total</t>
  </si>
  <si>
    <t>Nodos usados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</si>
</sst>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\ [$€-40A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0" fontId="0" fillId="0" borderId="0" xfId="0" applyNumberFormat="1" applyFont="1"/>
    <xf numFmtId="0" fontId="0" fillId="0" borderId="0" xfId="0" applyFont="1"/>
    <xf numFmtId="164" fontId="0" fillId="3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7" borderId="0" xfId="0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2" fontId="0" fillId="7" borderId="0" xfId="0" applyNumberFormat="1" applyFill="1" applyAlignment="1">
      <alignment horizontal="right"/>
    </xf>
    <xf numFmtId="165" fontId="0" fillId="7" borderId="0" xfId="0" applyNumberForma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1" i="0" u="none" strike="noStrike" baseline="0"/>
              <a:t>Relación de recepción de paquetes</a:t>
            </a:r>
            <a:endParaRPr lang="es-PE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Resultados!$B$3</c:f>
              <c:strCache>
                <c:ptCount val="1"/>
                <c:pt idx="0">
                  <c:v>Escenario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Resultados!$A$4:$A$7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cat>
          <c:val>
            <c:numRef>
              <c:f>Resultados!$B$4:$B$7</c:f>
              <c:numCache>
                <c:formatCode>0.00%</c:formatCode>
                <c:ptCount val="4"/>
                <c:pt idx="0">
                  <c:v>0.6522</c:v>
                </c:pt>
                <c:pt idx="1">
                  <c:v>0.74419999999999997</c:v>
                </c:pt>
                <c:pt idx="2">
                  <c:v>0.76980000000000004</c:v>
                </c:pt>
                <c:pt idx="3">
                  <c:v>0.68799999999999994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5-4874-9AFD-F41263F1B48B}"/>
            </c:ext>
          </c:extLst>
        </c:ser>
        <c:ser>
          <c:idx val="1"/>
          <c:order val="1"/>
          <c:tx>
            <c:strRef>
              <c:f>Resultados!$C$3</c:f>
              <c:strCache>
                <c:ptCount val="1"/>
                <c:pt idx="0">
                  <c:v>Escenario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Resultados!$A$4:$A$7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cat>
          <c:val>
            <c:numRef>
              <c:f>Resultados!$C$4:$C$7</c:f>
              <c:numCache>
                <c:formatCode>0.00%</c:formatCode>
                <c:ptCount val="4"/>
                <c:pt idx="0">
                  <c:v>0.62660000000000005</c:v>
                </c:pt>
                <c:pt idx="1">
                  <c:v>0.75700000000000001</c:v>
                </c:pt>
                <c:pt idx="2">
                  <c:v>0.78010000000000002</c:v>
                </c:pt>
                <c:pt idx="3">
                  <c:v>0.79279999999999995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5-4874-9AFD-F41263F1B48B}"/>
            </c:ext>
          </c:extLst>
        </c:ser>
        <c:ser>
          <c:idx val="2"/>
          <c:order val="2"/>
          <c:tx>
            <c:strRef>
              <c:f>Resultados!$D$3</c:f>
              <c:strCache>
                <c:ptCount val="1"/>
                <c:pt idx="0">
                  <c:v>Escenario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Resultados!$A$4:$A$7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cat>
          <c:val>
            <c:numRef>
              <c:f>Resultados!$D$4:$D$7</c:f>
              <c:numCache>
                <c:formatCode>0.00%</c:formatCode>
                <c:ptCount val="4"/>
                <c:pt idx="0">
                  <c:v>0.6522</c:v>
                </c:pt>
                <c:pt idx="1">
                  <c:v>0.73909999999999998</c:v>
                </c:pt>
                <c:pt idx="2">
                  <c:v>0.75960000000000005</c:v>
                </c:pt>
                <c:pt idx="3">
                  <c:v>0.88749999999999996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D5-4874-9AFD-F41263F1B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774527"/>
        <c:axId val="376218431"/>
      </c:lineChart>
      <c:catAx>
        <c:axId val="37677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76218431"/>
        <c:crosses val="autoZero"/>
        <c:auto val="1"/>
        <c:lblAlgn val="ctr"/>
        <c:lblOffset val="100"/>
        <c:noMultiLvlLbl val="0"/>
      </c:catAx>
      <c:valAx>
        <c:axId val="37621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400" b="1"/>
                  <a:t>RX%</a:t>
                </a:r>
              </a:p>
            </c:rich>
          </c:tx>
          <c:layout>
            <c:manualLayout>
              <c:xMode val="edge"/>
              <c:yMode val="edge"/>
              <c:x val="5.5920252856795527E-2"/>
              <c:y val="0.414310486029455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767745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b="1"/>
              <a:t>Consumo de energía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Resultados!$K$3</c:f>
              <c:strCache>
                <c:ptCount val="1"/>
                <c:pt idx="0">
                  <c:v>Escenario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Resultados!$J$4:$J$7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cat>
          <c:val>
            <c:numRef>
              <c:f>Resultados!$K$4:$K$7</c:f>
              <c:numCache>
                <c:formatCode>0.000</c:formatCode>
                <c:ptCount val="4"/>
                <c:pt idx="0">
                  <c:v>0.30099999999999999</c:v>
                </c:pt>
                <c:pt idx="1">
                  <c:v>0.318</c:v>
                </c:pt>
                <c:pt idx="2">
                  <c:v>0.36899999999999999</c:v>
                </c:pt>
                <c:pt idx="3">
                  <c:v>0.40400000000000003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6-4197-9B5C-27B0C6889E91}"/>
            </c:ext>
          </c:extLst>
        </c:ser>
        <c:ser>
          <c:idx val="1"/>
          <c:order val="1"/>
          <c:tx>
            <c:strRef>
              <c:f>Resultados!$L$3</c:f>
              <c:strCache>
                <c:ptCount val="1"/>
                <c:pt idx="0">
                  <c:v>Escenario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Resultados!$J$4:$J$7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cat>
          <c:val>
            <c:numRef>
              <c:f>Resultados!$L$4:$L$7</c:f>
              <c:numCache>
                <c:formatCode>0.000</c:formatCode>
                <c:ptCount val="4"/>
                <c:pt idx="0">
                  <c:v>0.307</c:v>
                </c:pt>
                <c:pt idx="1">
                  <c:v>0.374</c:v>
                </c:pt>
                <c:pt idx="2">
                  <c:v>0.38400000000000001</c:v>
                </c:pt>
                <c:pt idx="3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F6-4197-9B5C-27B0C6889E91}"/>
            </c:ext>
          </c:extLst>
        </c:ser>
        <c:ser>
          <c:idx val="2"/>
          <c:order val="2"/>
          <c:tx>
            <c:strRef>
              <c:f>Resultados!$M$3</c:f>
              <c:strCache>
                <c:ptCount val="1"/>
                <c:pt idx="0">
                  <c:v>Escenario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Resultados!$J$4:$J$7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cat>
          <c:val>
            <c:numRef>
              <c:f>Resultados!$M$4:$M$7</c:f>
              <c:numCache>
                <c:formatCode>0.000</c:formatCode>
                <c:ptCount val="4"/>
                <c:pt idx="0">
                  <c:v>0.27</c:v>
                </c:pt>
                <c:pt idx="1">
                  <c:v>0.30599999999999999</c:v>
                </c:pt>
                <c:pt idx="2">
                  <c:v>0.34599999999999997</c:v>
                </c:pt>
                <c:pt idx="3">
                  <c:v>0.437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F6-4197-9B5C-27B0C6889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3780831"/>
        <c:axId val="1710974591"/>
      </c:lineChart>
      <c:catAx>
        <c:axId val="169378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10974591"/>
        <c:crosses val="autoZero"/>
        <c:auto val="1"/>
        <c:lblAlgn val="ctr"/>
        <c:lblOffset val="100"/>
        <c:noMultiLvlLbl val="0"/>
      </c:catAx>
      <c:valAx>
        <c:axId val="171097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 i="0" u="none" strike="noStrike" baseline="0">
                    <a:effectLst/>
                  </a:rPr>
                  <a:t>mW</a:t>
                </a:r>
                <a:endParaRPr lang="es-PE" sz="1200" b="1"/>
              </a:p>
            </c:rich>
          </c:tx>
          <c:layout>
            <c:manualLayout>
              <c:xMode val="edge"/>
              <c:yMode val="edge"/>
              <c:x val="5.5806543495367802E-2"/>
              <c:y val="0.382618704687303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937808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Resultados!$B$56</c:f>
              <c:strCache>
                <c:ptCount val="1"/>
                <c:pt idx="0">
                  <c:v>Activo en cada envio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Resultados!$A$57:$A$60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cat>
          <c:val>
            <c:numRef>
              <c:f>Resultados!$B$57:$B$60</c:f>
              <c:numCache>
                <c:formatCode>0.00%</c:formatCode>
                <c:ptCount val="4"/>
                <c:pt idx="0">
                  <c:v>0.1</c:v>
                </c:pt>
                <c:pt idx="1">
                  <c:v>0.13333333333333333</c:v>
                </c:pt>
                <c:pt idx="2">
                  <c:v>0.18333333333333332</c:v>
                </c:pt>
                <c:pt idx="3">
                  <c:v>0.28333333333333333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C-45AA-A6C6-69A1CA228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675103"/>
        <c:axId val="1710983743"/>
      </c:lineChart>
      <c:catAx>
        <c:axId val="169467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10983743"/>
        <c:crosses val="autoZero"/>
        <c:auto val="1"/>
        <c:lblAlgn val="ctr"/>
        <c:lblOffset val="100"/>
        <c:noMultiLvlLbl val="0"/>
      </c:catAx>
      <c:valAx>
        <c:axId val="171098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946751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activo en toda la simulación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Resultados!$C$56</c:f>
              <c:strCache>
                <c:ptCount val="1"/>
                <c:pt idx="0">
                  <c:v>Tiempo en simulación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Resultados!$A$57:$A$60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cat>
          <c:val>
            <c:numRef>
              <c:f>Resultados!$C$57:$C$60</c:f>
              <c:numCache>
                <c:formatCode>General</c:formatCode>
                <c:ptCount val="4"/>
                <c:pt idx="0">
                  <c:v>12</c:v>
                </c:pt>
                <c:pt idx="1">
                  <c:v>16</c:v>
                </c:pt>
                <c:pt idx="2">
                  <c:v>22</c:v>
                </c:pt>
                <c:pt idx="3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2-419C-84C8-170DEC50F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675103"/>
        <c:axId val="1710983743"/>
      </c:lineChart>
      <c:catAx>
        <c:axId val="169467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10983743"/>
        <c:crosses val="autoZero"/>
        <c:auto val="1"/>
        <c:lblAlgn val="ctr"/>
        <c:lblOffset val="100"/>
        <c:noMultiLvlLbl val="0"/>
      </c:catAx>
      <c:valAx>
        <c:axId val="171098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946751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Costos promedio por escenario</a:t>
            </a:r>
          </a:p>
        </c:rich>
      </c:tx>
      <c:layout>
        <c:manualLayout>
          <c:xMode val="edge"/>
          <c:yMode val="edge"/>
          <c:x val="0.24478301348903336"/>
          <c:y val="2.65076209410205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Resultados!$B$31:$D$31</c:f>
              <c:strCache>
                <c:ptCount val="3"/>
                <c:pt idx="0">
                  <c:v>Escenario 2</c:v>
                </c:pt>
                <c:pt idx="1">
                  <c:v>Escenario 3</c:v>
                </c:pt>
                <c:pt idx="2">
                  <c:v>Escenario 4</c:v>
                </c:pt>
              </c:strCache>
            </c:strRef>
          </c:cat>
          <c:val>
            <c:numRef>
              <c:f>Resultados!$B$34:$D$34</c:f>
              <c:numCache>
                <c:formatCode>#,##0.00\ [$€-40A]</c:formatCode>
                <c:ptCount val="3"/>
                <c:pt idx="0">
                  <c:v>1161.3</c:v>
                </c:pt>
                <c:pt idx="1">
                  <c:v>1793.6</c:v>
                </c:pt>
                <c:pt idx="2">
                  <c:v>1114.3499999999999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6-4517-BF17-78BBE7D25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9228240"/>
        <c:axId val="246545728"/>
      </c:barChart>
      <c:catAx>
        <c:axId val="188922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46545728"/>
        <c:crosses val="autoZero"/>
        <c:auto val="1"/>
        <c:lblAlgn val="ctr"/>
        <c:lblOffset val="100"/>
        <c:noMultiLvlLbl val="0"/>
      </c:catAx>
      <c:valAx>
        <c:axId val="24654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[$€-40A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8922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8</xdr:row>
      <xdr:rowOff>13334</xdr:rowOff>
    </xdr:from>
    <xdr:to>
      <xdr:col>8</xdr:col>
      <xdr:colOff>34290</xdr:colOff>
      <xdr:row>26</xdr:row>
      <xdr:rowOff>99060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63004A-6A7D-45C3-B052-3C07AFD0A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</xdr:colOff>
      <xdr:row>8</xdr:row>
      <xdr:rowOff>9524</xdr:rowOff>
    </xdr:from>
    <xdr:to>
      <xdr:col>15</xdr:col>
      <xdr:colOff>480060</xdr:colOff>
      <xdr:row>26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D8F4D4-E9A9-4F35-8115-BD8DC972B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54</xdr:row>
      <xdr:rowOff>154305</xdr:rowOff>
    </xdr:from>
    <xdr:to>
      <xdr:col>10</xdr:col>
      <xdr:colOff>563880</xdr:colOff>
      <xdr:row>69</xdr:row>
      <xdr:rowOff>154305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B81F7E7-DFD6-40C1-A70F-2EDEC30B8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15240</xdr:colOff>
      <xdr:row>54</xdr:row>
      <xdr:rowOff>179070</xdr:rowOff>
    </xdr:from>
    <xdr:to>
      <xdr:col>17</xdr:col>
      <xdr:colOff>87630</xdr:colOff>
      <xdr:row>69</xdr:row>
      <xdr:rowOff>179070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AD4826-5CF5-4BD7-9409-F2B783839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541020</xdr:colOff>
      <xdr:row>29</xdr:row>
      <xdr:rowOff>43814</xdr:rowOff>
    </xdr:from>
    <xdr:to>
      <xdr:col>10</xdr:col>
      <xdr:colOff>857250</xdr:colOff>
      <xdr:row>44</xdr:row>
      <xdr:rowOff>175259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B81CF3C-D0AD-4E9E-B3B8-3A641019E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B24B-1330-41C5-B527-274AEA5CC73B}">
  <dimension ref="A2:Q60"/>
  <sheetViews>
    <sheetView tabSelected="1" zoomScaleNormal="100" workbookViewId="0">
      <selection activeCell="L34" sqref="L34"/>
    </sheetView>
  </sheetViews>
  <sheetFormatPr baseColWidth="10" defaultColWidth="8.83984375" defaultRowHeight="14.4" x14ac:dyDescent="0.55000000000000004"/>
  <cols>
    <col min="1" max="1" width="14" bestFit="1" customWidth="1"/>
    <col min="2" max="2" width="19.89453125" bestFit="1" customWidth="1"/>
    <col min="3" max="3" width="17.89453125" bestFit="1" customWidth="1"/>
    <col min="4" max="4" width="17" customWidth="1"/>
    <col min="11" max="11" width="17.41796875" customWidth="1"/>
    <col min="12" max="12" width="16.62890625" customWidth="1"/>
    <col min="13" max="13" width="18.68359375" customWidth="1"/>
  </cols>
  <sheetData>
    <row r="2" spans="1:17" x14ac:dyDescent="0.55000000000000004">
      <c r="B2" s="15" t="s">
        <v>0</v>
      </c>
      <c r="C2" s="15"/>
      <c r="D2" s="15"/>
      <c r="K2" s="16" t="s">
        <v>6</v>
      </c>
      <c r="L2" s="16"/>
      <c r="M2" s="16"/>
    </row>
    <row r="3" spans="1:17" x14ac:dyDescent="0.55000000000000004">
      <c r="B3" s="7" t="s">
        <v>3</v>
      </c>
      <c r="C3" s="7" t="s">
        <v>4</v>
      </c>
      <c r="D3" s="7" t="s">
        <v>5</v>
      </c>
      <c r="K3" s="8" t="s">
        <v>3</v>
      </c>
      <c r="L3" s="8" t="s">
        <v>4</v>
      </c>
      <c r="M3" s="8" t="s">
        <v>5</v>
      </c>
    </row>
    <row r="4" spans="1:17" x14ac:dyDescent="0.55000000000000004">
      <c r="A4" s="6">
        <v>5</v>
      </c>
      <c r="B4" s="5">
        <v>0.6522</v>
      </c>
      <c r="C4" s="5">
        <v>0.62660000000000005</v>
      </c>
      <c r="D4" s="5">
        <v>0.6522</v>
      </c>
      <c r="J4" s="9">
        <v>5</v>
      </c>
      <c r="K4" s="4">
        <v>0.30099999999999999</v>
      </c>
      <c r="L4" s="4">
        <v>0.307</v>
      </c>
      <c r="M4" s="4">
        <v>0.27</v>
      </c>
    </row>
    <row r="5" spans="1:17" x14ac:dyDescent="0.55000000000000004">
      <c r="A5" s="6">
        <v>15</v>
      </c>
      <c r="B5" s="5">
        <v>0.74419999999999997</v>
      </c>
      <c r="C5" s="5">
        <v>0.75700000000000001</v>
      </c>
      <c r="D5" s="5">
        <v>0.73909999999999998</v>
      </c>
      <c r="J5" s="9">
        <v>15</v>
      </c>
      <c r="K5" s="4">
        <v>0.318</v>
      </c>
      <c r="L5" s="4">
        <v>0.374</v>
      </c>
      <c r="M5" s="4">
        <v>0.30599999999999999</v>
      </c>
    </row>
    <row r="6" spans="1:17" x14ac:dyDescent="0.55000000000000004">
      <c r="A6" s="6">
        <v>30</v>
      </c>
      <c r="B6" s="5">
        <v>0.76980000000000004</v>
      </c>
      <c r="C6" s="5">
        <v>0.78010000000000002</v>
      </c>
      <c r="D6" s="5">
        <v>0.75960000000000005</v>
      </c>
      <c r="J6" s="9">
        <v>30</v>
      </c>
      <c r="K6" s="4">
        <v>0.36899999999999999</v>
      </c>
      <c r="L6" s="4">
        <v>0.38400000000000001</v>
      </c>
      <c r="M6" s="4">
        <v>0.34599999999999997</v>
      </c>
    </row>
    <row r="7" spans="1:17" x14ac:dyDescent="0.55000000000000004">
      <c r="A7" s="6">
        <v>60</v>
      </c>
      <c r="B7" s="5">
        <v>0.68799999999999994</v>
      </c>
      <c r="C7" s="5">
        <v>0.79279999999999995</v>
      </c>
      <c r="D7" s="5">
        <v>0.88749999999999996</v>
      </c>
      <c r="J7" s="9">
        <v>60</v>
      </c>
      <c r="K7" s="4">
        <v>0.40400000000000003</v>
      </c>
      <c r="L7" s="4">
        <v>0.46</v>
      </c>
      <c r="M7" s="4">
        <v>0.437</v>
      </c>
    </row>
    <row r="9" spans="1:17" x14ac:dyDescent="0.5500000000000000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5500000000000000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5500000000000000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5500000000000000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5500000000000000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5500000000000000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5500000000000000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5500000000000000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5500000000000000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5500000000000000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5500000000000000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5500000000000000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5500000000000000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5500000000000000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5500000000000000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5500000000000000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5500000000000000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5500000000000000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5500000000000000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9" spans="1:17" x14ac:dyDescent="0.5500000000000000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7" x14ac:dyDescent="0.55000000000000004">
      <c r="A30" s="10"/>
      <c r="B30" s="17" t="s">
        <v>10</v>
      </c>
      <c r="C30" s="17"/>
      <c r="D30" s="17"/>
      <c r="E30" s="10"/>
      <c r="F30" s="10"/>
      <c r="G30" s="10"/>
      <c r="H30" s="10"/>
      <c r="I30" s="10"/>
      <c r="J30" s="10"/>
      <c r="K30" s="10"/>
      <c r="L30" s="10"/>
    </row>
    <row r="31" spans="1:17" x14ac:dyDescent="0.55000000000000004">
      <c r="A31" s="10"/>
      <c r="B31" s="11" t="s">
        <v>3</v>
      </c>
      <c r="C31" s="11" t="s">
        <v>4</v>
      </c>
      <c r="D31" s="11" t="s">
        <v>5</v>
      </c>
      <c r="E31" s="10"/>
      <c r="F31" s="10"/>
      <c r="G31" s="10"/>
      <c r="H31" s="10"/>
      <c r="I31" s="10"/>
      <c r="J31" s="10"/>
      <c r="K31" s="10"/>
      <c r="L31" s="10"/>
    </row>
    <row r="32" spans="1:17" x14ac:dyDescent="0.55000000000000004">
      <c r="A32" s="12" t="s">
        <v>8</v>
      </c>
      <c r="B32" s="13">
        <v>7</v>
      </c>
      <c r="C32" s="13">
        <v>7</v>
      </c>
      <c r="D32" s="13">
        <v>1</v>
      </c>
      <c r="E32" s="10"/>
      <c r="F32" s="10"/>
      <c r="G32" s="10"/>
      <c r="H32" s="10"/>
      <c r="I32" s="10"/>
      <c r="J32" s="10"/>
      <c r="K32" s="10"/>
      <c r="L32" s="10"/>
    </row>
    <row r="33" spans="1:12" x14ac:dyDescent="0.55000000000000004">
      <c r="A33" s="12" t="s">
        <v>7</v>
      </c>
      <c r="B33" s="13">
        <v>0</v>
      </c>
      <c r="C33" s="13">
        <v>10</v>
      </c>
      <c r="D33" s="13">
        <v>15</v>
      </c>
      <c r="E33" s="10"/>
      <c r="F33" s="10"/>
      <c r="G33" s="10"/>
      <c r="H33" s="10"/>
      <c r="I33" s="10"/>
      <c r="J33" s="10"/>
      <c r="K33" s="10"/>
      <c r="L33" s="10"/>
    </row>
    <row r="34" spans="1:12" x14ac:dyDescent="0.55000000000000004">
      <c r="A34" s="12" t="s">
        <v>9</v>
      </c>
      <c r="B34" s="14">
        <f>B32*(89.9+76) + B33*63.23</f>
        <v>1161.3</v>
      </c>
      <c r="C34" s="14">
        <f t="shared" ref="C34:D34" si="0">C32*(89.9+76) + C33*63.23</f>
        <v>1793.6</v>
      </c>
      <c r="D34" s="14">
        <f t="shared" si="0"/>
        <v>1114.3499999999999</v>
      </c>
      <c r="E34" s="10"/>
      <c r="F34" s="10"/>
      <c r="G34" s="10"/>
      <c r="H34" s="10"/>
      <c r="I34" s="10"/>
      <c r="J34" s="10"/>
      <c r="K34" s="10"/>
      <c r="L34" s="10"/>
    </row>
    <row r="35" spans="1:12" x14ac:dyDescent="0.5500000000000000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5500000000000000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5500000000000000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5500000000000000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5500000000000000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5500000000000000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5500000000000000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5500000000000000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5500000000000000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5500000000000000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5500000000000000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56" spans="1:3" x14ac:dyDescent="0.55000000000000004">
      <c r="B56" s="1" t="s">
        <v>1</v>
      </c>
      <c r="C56" s="1" t="s">
        <v>2</v>
      </c>
    </row>
    <row r="57" spans="1:3" x14ac:dyDescent="0.55000000000000004">
      <c r="A57">
        <v>5</v>
      </c>
      <c r="B57" s="2">
        <f>(A57+25)/5/60</f>
        <v>0.1</v>
      </c>
      <c r="C57" s="3">
        <f>B57*120</f>
        <v>12</v>
      </c>
    </row>
    <row r="58" spans="1:3" x14ac:dyDescent="0.55000000000000004">
      <c r="A58">
        <v>15</v>
      </c>
      <c r="B58" s="2">
        <f t="shared" ref="B58:B60" si="1">(A58+25)/5/60</f>
        <v>0.13333333333333333</v>
      </c>
      <c r="C58" s="3">
        <f t="shared" ref="C58:C60" si="2">B58*120</f>
        <v>16</v>
      </c>
    </row>
    <row r="59" spans="1:3" x14ac:dyDescent="0.55000000000000004">
      <c r="A59">
        <v>30</v>
      </c>
      <c r="B59" s="2">
        <f t="shared" si="1"/>
        <v>0.18333333333333332</v>
      </c>
      <c r="C59" s="3">
        <f t="shared" si="2"/>
        <v>22</v>
      </c>
    </row>
    <row r="60" spans="1:3" x14ac:dyDescent="0.55000000000000004">
      <c r="A60">
        <v>60</v>
      </c>
      <c r="B60" s="2">
        <f t="shared" si="1"/>
        <v>0.28333333333333333</v>
      </c>
      <c r="C60" s="3">
        <f t="shared" si="2"/>
        <v>34</v>
      </c>
    </row>
  </sheetData>
  <mergeCells count="3">
    <mergeCell ref="B2:D2"/>
    <mergeCell ref="K2:M2"/>
    <mergeCell ref="B30:D30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</dc:creator>
  <cp:lastModifiedBy>kota</cp:lastModifiedBy>
  <dcterms:created xsi:type="dcterms:W3CDTF">2015-06-05T18:19:34Z</dcterms:created>
  <dcterms:modified xsi:type="dcterms:W3CDTF">2020-06-26T01:10:16Z</dcterms:modified>
</cp:coreProperties>
</file>